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sychometrie_oprava projekt 186\"/>
    </mc:Choice>
  </mc:AlternateContent>
  <bookViews>
    <workbookView xWindow="0" yWindow="0" windowWidth="19200" windowHeight="11490" firstSheet="13" activeTab="16"/>
  </bookViews>
  <sheets>
    <sheet name="test0186" sheetId="1" r:id="rId1"/>
    <sheet name="List1" sheetId="2" r:id="rId2"/>
    <sheet name="vyřazené položky" sheetId="5" r:id="rId3"/>
    <sheet name="hrubý skór" sheetId="6" r:id="rId4"/>
    <sheet name="FA" sheetId="7" r:id="rId5"/>
    <sheet name="metoda hlavních komponent" sheetId="8" r:id="rId6"/>
    <sheet name="faktorové náboje" sheetId="9" r:id="rId7"/>
    <sheet name="test-retest" sheetId="10" r:id="rId8"/>
    <sheet name="test-retest_HS1_HS2" sheetId="11" r:id="rId9"/>
    <sheet name="reliabilita" sheetId="12" r:id="rId10"/>
    <sheet name="časový odstup retestu" sheetId="13" r:id="rId11"/>
    <sheet name="kriteriální validita" sheetId="14" r:id="rId12"/>
    <sheet name="kriter. validita_vyřazeni" sheetId="15" r:id="rId13"/>
    <sheet name="korelační koeficient" sheetId="16" r:id="rId14"/>
    <sheet name="kriteriální validita II" sheetId="17" r:id="rId15"/>
    <sheet name="KV III" sheetId="18" r:id="rId16"/>
    <sheet name="kriteriální validita IV" sheetId="31" r:id="rId17"/>
    <sheet name="normy" sheetId="19" r:id="rId18"/>
    <sheet name="věk. kategorie" sheetId="24" r:id="rId19"/>
    <sheet name="ženy dle kategirií" sheetId="25" r:id="rId20"/>
    <sheet name="muži dle kategorií" sheetId="26" r:id="rId21"/>
    <sheet name="rozdělení dle pohlaví" sheetId="27" r:id="rId22"/>
    <sheet name="normy dle pohlaví" sheetId="28" r:id="rId23"/>
    <sheet name="normy muži" sheetId="29" r:id="rId24"/>
    <sheet name="normy ženy" sheetId="30" r:id="rId25"/>
  </sheets>
  <definedNames>
    <definedName name="_xlnm._FilterDatabase" localSheetId="11" hidden="1">'kriteriální validita'!$A$1:$L$324</definedName>
    <definedName name="_xlnm._FilterDatabase" localSheetId="14" hidden="1">'kriteriální validita II'!$A$1:$H$324</definedName>
    <definedName name="_xlnm._FilterDatabase" localSheetId="15" hidden="1">'KV III'!$A$1:$H$84</definedName>
    <definedName name="_xlnm._FilterDatabase" localSheetId="1" hidden="1">List1!$A$1:$Z$427</definedName>
    <definedName name="_xlnm._FilterDatabase" localSheetId="0" hidden="1">test0186!$A$450:$X$489</definedName>
  </definedNames>
  <calcPr calcId="114210"/>
</workbook>
</file>

<file path=xl/calcChain.xml><?xml version="1.0" encoding="utf-8"?>
<calcChain xmlns="http://schemas.openxmlformats.org/spreadsheetml/2006/main">
  <c r="P3" i="27" l="1"/>
  <c r="H3" i="27"/>
  <c r="P2" i="27"/>
  <c r="H2" i="27"/>
  <c r="X3" i="26"/>
  <c r="R3" i="26"/>
  <c r="L3" i="26"/>
  <c r="F3" i="26"/>
  <c r="X2" i="26"/>
  <c r="R2" i="26"/>
  <c r="L2" i="26"/>
  <c r="F2" i="26"/>
  <c r="X3" i="25"/>
  <c r="R3" i="25"/>
  <c r="L3" i="25"/>
  <c r="F3" i="25"/>
  <c r="X2" i="25"/>
  <c r="R2" i="25"/>
  <c r="L2" i="25"/>
  <c r="F2" i="25"/>
  <c r="C427" i="24"/>
  <c r="D427" i="24" s="1"/>
  <c r="C426" i="24"/>
  <c r="D426" i="24" s="1"/>
  <c r="D425" i="24"/>
  <c r="C425" i="24"/>
  <c r="C424" i="24"/>
  <c r="D424" i="24" s="1"/>
  <c r="C423" i="24"/>
  <c r="D423" i="24" s="1"/>
  <c r="C422" i="24"/>
  <c r="D422" i="24" s="1"/>
  <c r="D421" i="24"/>
  <c r="C421" i="24"/>
  <c r="C420" i="24"/>
  <c r="D420" i="24" s="1"/>
  <c r="D419" i="24"/>
  <c r="C419" i="24"/>
  <c r="C418" i="24"/>
  <c r="D418" i="24" s="1"/>
  <c r="C417" i="24"/>
  <c r="D417" i="24" s="1"/>
  <c r="C416" i="24"/>
  <c r="D416" i="24" s="1"/>
  <c r="C415" i="24"/>
  <c r="D415" i="24" s="1"/>
  <c r="C414" i="24"/>
  <c r="D414" i="24" s="1"/>
  <c r="D413" i="24"/>
  <c r="C413" i="24"/>
  <c r="C412" i="24"/>
  <c r="D412" i="24" s="1"/>
  <c r="D411" i="24"/>
  <c r="C411" i="24"/>
  <c r="C410" i="24"/>
  <c r="D410" i="24" s="1"/>
  <c r="C409" i="24"/>
  <c r="D409" i="24" s="1"/>
  <c r="C408" i="24"/>
  <c r="D408" i="24" s="1"/>
  <c r="C407" i="24"/>
  <c r="D407" i="24" s="1"/>
  <c r="C406" i="24"/>
  <c r="D406" i="24" s="1"/>
  <c r="D405" i="24"/>
  <c r="C405" i="24"/>
  <c r="C404" i="24"/>
  <c r="D404" i="24" s="1"/>
  <c r="D403" i="24"/>
  <c r="C403" i="24"/>
  <c r="C402" i="24"/>
  <c r="D402" i="24" s="1"/>
  <c r="C401" i="24"/>
  <c r="D401" i="24" s="1"/>
  <c r="C400" i="24"/>
  <c r="D400" i="24" s="1"/>
  <c r="D399" i="24"/>
  <c r="C399" i="24"/>
  <c r="C398" i="24"/>
  <c r="D398" i="24" s="1"/>
  <c r="C397" i="24"/>
  <c r="D397" i="24" s="1"/>
  <c r="C396" i="24"/>
  <c r="D396" i="24" s="1"/>
  <c r="D395" i="24"/>
  <c r="C395" i="24"/>
  <c r="C394" i="24"/>
  <c r="D394" i="24" s="1"/>
  <c r="C393" i="24"/>
  <c r="D393" i="24" s="1"/>
  <c r="C392" i="24"/>
  <c r="D392" i="24" s="1"/>
  <c r="D391" i="24"/>
  <c r="C391" i="24"/>
  <c r="C390" i="24"/>
  <c r="D390" i="24" s="1"/>
  <c r="C389" i="24"/>
  <c r="D389" i="24" s="1"/>
  <c r="C388" i="24"/>
  <c r="D388" i="24" s="1"/>
  <c r="D387" i="24"/>
  <c r="C387" i="24"/>
  <c r="C386" i="24"/>
  <c r="D386" i="24" s="1"/>
  <c r="C385" i="24"/>
  <c r="D385" i="24" s="1"/>
  <c r="C384" i="24"/>
  <c r="D384" i="24" s="1"/>
  <c r="D383" i="24"/>
  <c r="C383" i="24"/>
  <c r="C382" i="24"/>
  <c r="D382" i="24" s="1"/>
  <c r="C381" i="24"/>
  <c r="D381" i="24" s="1"/>
  <c r="C380" i="24"/>
  <c r="D380" i="24" s="1"/>
  <c r="D379" i="24"/>
  <c r="C379" i="24"/>
  <c r="C378" i="24"/>
  <c r="D378" i="24" s="1"/>
  <c r="C377" i="24"/>
  <c r="D377" i="24" s="1"/>
  <c r="C376" i="24"/>
  <c r="D376" i="24" s="1"/>
  <c r="D375" i="24"/>
  <c r="C375" i="24"/>
  <c r="C374" i="24"/>
  <c r="D374" i="24" s="1"/>
  <c r="C373" i="24"/>
  <c r="D373" i="24" s="1"/>
  <c r="C372" i="24"/>
  <c r="D372" i="24" s="1"/>
  <c r="D371" i="24"/>
  <c r="C371" i="24"/>
  <c r="C370" i="24"/>
  <c r="D370" i="24" s="1"/>
  <c r="C369" i="24"/>
  <c r="D369" i="24" s="1"/>
  <c r="C368" i="24"/>
  <c r="D368" i="24" s="1"/>
  <c r="D367" i="24"/>
  <c r="C367" i="24"/>
  <c r="C366" i="24"/>
  <c r="D366" i="24" s="1"/>
  <c r="C365" i="24"/>
  <c r="D365" i="24" s="1"/>
  <c r="C364" i="24"/>
  <c r="D364" i="24" s="1"/>
  <c r="D363" i="24"/>
  <c r="C363" i="24"/>
  <c r="C362" i="24"/>
  <c r="D362" i="24" s="1"/>
  <c r="C361" i="24"/>
  <c r="D361" i="24" s="1"/>
  <c r="C360" i="24"/>
  <c r="D360" i="24" s="1"/>
  <c r="D359" i="24"/>
  <c r="C359" i="24"/>
  <c r="C358" i="24"/>
  <c r="D358" i="24" s="1"/>
  <c r="C357" i="24"/>
  <c r="D357" i="24" s="1"/>
  <c r="C356" i="24"/>
  <c r="D356" i="24" s="1"/>
  <c r="D355" i="24"/>
  <c r="C355" i="24"/>
  <c r="C354" i="24"/>
  <c r="D354" i="24" s="1"/>
  <c r="C353" i="24"/>
  <c r="D353" i="24" s="1"/>
  <c r="C352" i="24"/>
  <c r="D352" i="24" s="1"/>
  <c r="D351" i="24"/>
  <c r="C351" i="24"/>
  <c r="C350" i="24"/>
  <c r="D350" i="24" s="1"/>
  <c r="C349" i="24"/>
  <c r="D349" i="24" s="1"/>
  <c r="C348" i="24"/>
  <c r="D348" i="24" s="1"/>
  <c r="D347" i="24"/>
  <c r="C347" i="24"/>
  <c r="C346" i="24"/>
  <c r="D346" i="24" s="1"/>
  <c r="C345" i="24"/>
  <c r="D345" i="24" s="1"/>
  <c r="C344" i="24"/>
  <c r="D344" i="24" s="1"/>
  <c r="D343" i="24"/>
  <c r="C343" i="24"/>
  <c r="C342" i="24"/>
  <c r="D342" i="24" s="1"/>
  <c r="C341" i="24"/>
  <c r="D341" i="24" s="1"/>
  <c r="C340" i="24"/>
  <c r="D340" i="24" s="1"/>
  <c r="D339" i="24"/>
  <c r="C339" i="24"/>
  <c r="C338" i="24"/>
  <c r="D338" i="24" s="1"/>
  <c r="C337" i="24"/>
  <c r="D337" i="24" s="1"/>
  <c r="C336" i="24"/>
  <c r="D336" i="24" s="1"/>
  <c r="D335" i="24"/>
  <c r="C335" i="24"/>
  <c r="C334" i="24"/>
  <c r="D334" i="24" s="1"/>
  <c r="C333" i="24"/>
  <c r="D333" i="24" s="1"/>
  <c r="C332" i="24"/>
  <c r="D332" i="24" s="1"/>
  <c r="D331" i="24"/>
  <c r="C331" i="24"/>
  <c r="C330" i="24"/>
  <c r="D330" i="24" s="1"/>
  <c r="C329" i="24"/>
  <c r="D329" i="24" s="1"/>
  <c r="C328" i="24"/>
  <c r="D328" i="24" s="1"/>
  <c r="D327" i="24"/>
  <c r="C327" i="24"/>
  <c r="C326" i="24"/>
  <c r="D326" i="24" s="1"/>
  <c r="C325" i="24"/>
  <c r="D325" i="24" s="1"/>
  <c r="C324" i="24"/>
  <c r="D324" i="24" s="1"/>
  <c r="D323" i="24"/>
  <c r="C323" i="24"/>
  <c r="C322" i="24"/>
  <c r="D322" i="24" s="1"/>
  <c r="C321" i="24"/>
  <c r="D321" i="24" s="1"/>
  <c r="C320" i="24"/>
  <c r="D320" i="24" s="1"/>
  <c r="D319" i="24"/>
  <c r="C319" i="24"/>
  <c r="C318" i="24"/>
  <c r="D318" i="24" s="1"/>
  <c r="C317" i="24"/>
  <c r="D317" i="24" s="1"/>
  <c r="C316" i="24"/>
  <c r="D316" i="24" s="1"/>
  <c r="D315" i="24"/>
  <c r="C315" i="24"/>
  <c r="C314" i="24"/>
  <c r="D314" i="24" s="1"/>
  <c r="C313" i="24"/>
  <c r="D313" i="24" s="1"/>
  <c r="C312" i="24"/>
  <c r="D312" i="24" s="1"/>
  <c r="D311" i="24"/>
  <c r="C311" i="24"/>
  <c r="C310" i="24"/>
  <c r="D310" i="24" s="1"/>
  <c r="C309" i="24"/>
  <c r="D309" i="24" s="1"/>
  <c r="C308" i="24"/>
  <c r="D308" i="24" s="1"/>
  <c r="D307" i="24"/>
  <c r="C307" i="24"/>
  <c r="C306" i="24"/>
  <c r="D306" i="24" s="1"/>
  <c r="C305" i="24"/>
  <c r="D305" i="24" s="1"/>
  <c r="C304" i="24"/>
  <c r="D304" i="24" s="1"/>
  <c r="D303" i="24"/>
  <c r="C303" i="24"/>
  <c r="C302" i="24"/>
  <c r="D302" i="24" s="1"/>
  <c r="C301" i="24"/>
  <c r="D301" i="24" s="1"/>
  <c r="C300" i="24"/>
  <c r="D300" i="24" s="1"/>
  <c r="D299" i="24"/>
  <c r="C299" i="24"/>
  <c r="C298" i="24"/>
  <c r="D298" i="24" s="1"/>
  <c r="C297" i="24"/>
  <c r="D297" i="24" s="1"/>
  <c r="C296" i="24"/>
  <c r="D296" i="24" s="1"/>
  <c r="D295" i="24"/>
  <c r="C295" i="24"/>
  <c r="C294" i="24"/>
  <c r="D294" i="24" s="1"/>
  <c r="C293" i="24"/>
  <c r="D293" i="24" s="1"/>
  <c r="C292" i="24"/>
  <c r="D292" i="24" s="1"/>
  <c r="D291" i="24"/>
  <c r="C291" i="24"/>
  <c r="C290" i="24"/>
  <c r="D290" i="24" s="1"/>
  <c r="C289" i="24"/>
  <c r="D289" i="24" s="1"/>
  <c r="C288" i="24"/>
  <c r="D288" i="24" s="1"/>
  <c r="D287" i="24"/>
  <c r="C287" i="24"/>
  <c r="C286" i="24"/>
  <c r="D286" i="24" s="1"/>
  <c r="C285" i="24"/>
  <c r="D285" i="24" s="1"/>
  <c r="C284" i="24"/>
  <c r="D284" i="24" s="1"/>
  <c r="D283" i="24"/>
  <c r="C283" i="24"/>
  <c r="C282" i="24"/>
  <c r="D282" i="24" s="1"/>
  <c r="C281" i="24"/>
  <c r="D281" i="24" s="1"/>
  <c r="C280" i="24"/>
  <c r="D280" i="24" s="1"/>
  <c r="D279" i="24"/>
  <c r="C279" i="24"/>
  <c r="C278" i="24"/>
  <c r="D278" i="24" s="1"/>
  <c r="C277" i="24"/>
  <c r="D277" i="24" s="1"/>
  <c r="C276" i="24"/>
  <c r="D276" i="24" s="1"/>
  <c r="D275" i="24"/>
  <c r="C275" i="24"/>
  <c r="C274" i="24"/>
  <c r="D274" i="24" s="1"/>
  <c r="C273" i="24"/>
  <c r="D273" i="24" s="1"/>
  <c r="C272" i="24"/>
  <c r="D272" i="24" s="1"/>
  <c r="D271" i="24"/>
  <c r="C271" i="24"/>
  <c r="C270" i="24"/>
  <c r="D270" i="24" s="1"/>
  <c r="C269" i="24"/>
  <c r="D269" i="24" s="1"/>
  <c r="C268" i="24"/>
  <c r="D268" i="24" s="1"/>
  <c r="D267" i="24"/>
  <c r="C267" i="24"/>
  <c r="C266" i="24"/>
  <c r="D266" i="24" s="1"/>
  <c r="C265" i="24"/>
  <c r="D265" i="24" s="1"/>
  <c r="C264" i="24"/>
  <c r="D264" i="24" s="1"/>
  <c r="D263" i="24"/>
  <c r="C263" i="24"/>
  <c r="C262" i="24"/>
  <c r="D262" i="24" s="1"/>
  <c r="C261" i="24"/>
  <c r="D261" i="24" s="1"/>
  <c r="C260" i="24"/>
  <c r="D260" i="24" s="1"/>
  <c r="D259" i="24"/>
  <c r="C259" i="24"/>
  <c r="C258" i="24"/>
  <c r="D258" i="24" s="1"/>
  <c r="C257" i="24"/>
  <c r="D257" i="24" s="1"/>
  <c r="C256" i="24"/>
  <c r="D256" i="24" s="1"/>
  <c r="C255" i="24"/>
  <c r="D255" i="24" s="1"/>
  <c r="C254" i="24"/>
  <c r="D254" i="24" s="1"/>
  <c r="C253" i="24"/>
  <c r="D253" i="24" s="1"/>
  <c r="C252" i="24"/>
  <c r="D252" i="24" s="1"/>
  <c r="C251" i="24"/>
  <c r="D251" i="24" s="1"/>
  <c r="C250" i="24"/>
  <c r="D250" i="24" s="1"/>
  <c r="C249" i="24"/>
  <c r="D249" i="24" s="1"/>
  <c r="C248" i="24"/>
  <c r="D248" i="24" s="1"/>
  <c r="C247" i="24"/>
  <c r="D247" i="24" s="1"/>
  <c r="C246" i="24"/>
  <c r="D246" i="24" s="1"/>
  <c r="C245" i="24"/>
  <c r="D245" i="24" s="1"/>
  <c r="C244" i="24"/>
  <c r="D244" i="24" s="1"/>
  <c r="C243" i="24"/>
  <c r="D243" i="24" s="1"/>
  <c r="C242" i="24"/>
  <c r="D242" i="24" s="1"/>
  <c r="C241" i="24"/>
  <c r="D241" i="24" s="1"/>
  <c r="C240" i="24"/>
  <c r="D240" i="24" s="1"/>
  <c r="C239" i="24"/>
  <c r="D239" i="24" s="1"/>
  <c r="C238" i="24"/>
  <c r="D238" i="24" s="1"/>
  <c r="C237" i="24"/>
  <c r="D237" i="24" s="1"/>
  <c r="C236" i="24"/>
  <c r="D236" i="24" s="1"/>
  <c r="C235" i="24"/>
  <c r="D235" i="24" s="1"/>
  <c r="C234" i="24"/>
  <c r="D234" i="24" s="1"/>
  <c r="C233" i="24"/>
  <c r="D233" i="24" s="1"/>
  <c r="C232" i="24"/>
  <c r="D232" i="24" s="1"/>
  <c r="C231" i="24"/>
  <c r="D231" i="24" s="1"/>
  <c r="C230" i="24"/>
  <c r="D230" i="24" s="1"/>
  <c r="C229" i="24"/>
  <c r="D229" i="24" s="1"/>
  <c r="C228" i="24"/>
  <c r="D228" i="24" s="1"/>
  <c r="C227" i="24"/>
  <c r="D227" i="24" s="1"/>
  <c r="C226" i="24"/>
  <c r="D226" i="24" s="1"/>
  <c r="C225" i="24"/>
  <c r="D225" i="24" s="1"/>
  <c r="C224" i="24"/>
  <c r="D224" i="24" s="1"/>
  <c r="C223" i="24"/>
  <c r="D223" i="24" s="1"/>
  <c r="C222" i="24"/>
  <c r="D222" i="24" s="1"/>
  <c r="C221" i="24"/>
  <c r="D221" i="24" s="1"/>
  <c r="C220" i="24"/>
  <c r="D220" i="24" s="1"/>
  <c r="C219" i="24"/>
  <c r="D219" i="24" s="1"/>
  <c r="C218" i="24"/>
  <c r="D218" i="24" s="1"/>
  <c r="C217" i="24"/>
  <c r="D217" i="24" s="1"/>
  <c r="C216" i="24"/>
  <c r="D216" i="24" s="1"/>
  <c r="C215" i="24"/>
  <c r="D215" i="24" s="1"/>
  <c r="C214" i="24"/>
  <c r="D214" i="24" s="1"/>
  <c r="C213" i="24"/>
  <c r="D213" i="24" s="1"/>
  <c r="C212" i="24"/>
  <c r="D212" i="24" s="1"/>
  <c r="C211" i="24"/>
  <c r="D211" i="24" s="1"/>
  <c r="C210" i="24"/>
  <c r="D210" i="24" s="1"/>
  <c r="C209" i="24"/>
  <c r="D209" i="24" s="1"/>
  <c r="C208" i="24"/>
  <c r="D208" i="24" s="1"/>
  <c r="C207" i="24"/>
  <c r="D207" i="24" s="1"/>
  <c r="C206" i="24"/>
  <c r="D206" i="24" s="1"/>
  <c r="C205" i="24"/>
  <c r="D205" i="24" s="1"/>
  <c r="C204" i="24"/>
  <c r="D204" i="24" s="1"/>
  <c r="C203" i="24"/>
  <c r="D203" i="24" s="1"/>
  <c r="C202" i="24"/>
  <c r="D202" i="24" s="1"/>
  <c r="C201" i="24"/>
  <c r="D201" i="24" s="1"/>
  <c r="C200" i="24"/>
  <c r="D200" i="24" s="1"/>
  <c r="C199" i="24"/>
  <c r="D199" i="24" s="1"/>
  <c r="C198" i="24"/>
  <c r="D198" i="24" s="1"/>
  <c r="C197" i="24"/>
  <c r="D197" i="24" s="1"/>
  <c r="C196" i="24"/>
  <c r="D196" i="24" s="1"/>
  <c r="C195" i="24"/>
  <c r="D195" i="24" s="1"/>
  <c r="C194" i="24"/>
  <c r="D194" i="24" s="1"/>
  <c r="C193" i="24"/>
  <c r="D193" i="24" s="1"/>
  <c r="C192" i="24"/>
  <c r="D192" i="24" s="1"/>
  <c r="C191" i="24"/>
  <c r="D191" i="24" s="1"/>
  <c r="C190" i="24"/>
  <c r="D190" i="24" s="1"/>
  <c r="C189" i="24"/>
  <c r="D189" i="24" s="1"/>
  <c r="C188" i="24"/>
  <c r="D188" i="24" s="1"/>
  <c r="C187" i="24"/>
  <c r="D187" i="24" s="1"/>
  <c r="C186" i="24"/>
  <c r="D186" i="24" s="1"/>
  <c r="C185" i="24"/>
  <c r="D185" i="24" s="1"/>
  <c r="C184" i="24"/>
  <c r="D184" i="24" s="1"/>
  <c r="C183" i="24"/>
  <c r="D183" i="24" s="1"/>
  <c r="C182" i="24"/>
  <c r="D182" i="24" s="1"/>
  <c r="C181" i="24"/>
  <c r="D181" i="24" s="1"/>
  <c r="C180" i="24"/>
  <c r="D180" i="24" s="1"/>
  <c r="C179" i="24"/>
  <c r="D179" i="24" s="1"/>
  <c r="C178" i="24"/>
  <c r="D178" i="24" s="1"/>
  <c r="C177" i="24"/>
  <c r="D177" i="24" s="1"/>
  <c r="D176" i="24"/>
  <c r="C176" i="24"/>
  <c r="C175" i="24"/>
  <c r="D175" i="24" s="1"/>
  <c r="D174" i="24"/>
  <c r="C174" i="24"/>
  <c r="C173" i="24"/>
  <c r="D173" i="24" s="1"/>
  <c r="D172" i="24"/>
  <c r="C172" i="24"/>
  <c r="C171" i="24"/>
  <c r="D171" i="24" s="1"/>
  <c r="C170" i="24"/>
  <c r="D170" i="24" s="1"/>
  <c r="C169" i="24"/>
  <c r="D169" i="24" s="1"/>
  <c r="D168" i="24"/>
  <c r="C168" i="24"/>
  <c r="C167" i="24"/>
  <c r="D167" i="24" s="1"/>
  <c r="D166" i="24"/>
  <c r="C166" i="24"/>
  <c r="C165" i="24"/>
  <c r="D165" i="24" s="1"/>
  <c r="D164" i="24"/>
  <c r="C164" i="24"/>
  <c r="C163" i="24"/>
  <c r="D163" i="24" s="1"/>
  <c r="C162" i="24"/>
  <c r="D162" i="24" s="1"/>
  <c r="C161" i="24"/>
  <c r="D161" i="24" s="1"/>
  <c r="D160" i="24"/>
  <c r="C160" i="24"/>
  <c r="C159" i="24"/>
  <c r="D159" i="24" s="1"/>
  <c r="D158" i="24"/>
  <c r="C158" i="24"/>
  <c r="C157" i="24"/>
  <c r="D157" i="24" s="1"/>
  <c r="D156" i="24"/>
  <c r="C156" i="24"/>
  <c r="C155" i="24"/>
  <c r="D155" i="24" s="1"/>
  <c r="C154" i="24"/>
  <c r="D154" i="24" s="1"/>
  <c r="C153" i="24"/>
  <c r="D153" i="24" s="1"/>
  <c r="D152" i="24"/>
  <c r="C152" i="24"/>
  <c r="C151" i="24"/>
  <c r="D151" i="24" s="1"/>
  <c r="D150" i="24"/>
  <c r="C150" i="24"/>
  <c r="C149" i="24"/>
  <c r="D149" i="24" s="1"/>
  <c r="D148" i="24"/>
  <c r="C148" i="24"/>
  <c r="C147" i="24"/>
  <c r="D147" i="24" s="1"/>
  <c r="C146" i="24"/>
  <c r="D146" i="24" s="1"/>
  <c r="C145" i="24"/>
  <c r="D145" i="24" s="1"/>
  <c r="D144" i="24"/>
  <c r="C144" i="24"/>
  <c r="C143" i="24"/>
  <c r="D143" i="24" s="1"/>
  <c r="D142" i="24"/>
  <c r="C142" i="24"/>
  <c r="C141" i="24"/>
  <c r="D141" i="24" s="1"/>
  <c r="D140" i="24"/>
  <c r="C140" i="24"/>
  <c r="C139" i="24"/>
  <c r="D139" i="24" s="1"/>
  <c r="C138" i="24"/>
  <c r="D138" i="24" s="1"/>
  <c r="C137" i="24"/>
  <c r="D137" i="24" s="1"/>
  <c r="D136" i="24"/>
  <c r="C136" i="24"/>
  <c r="C135" i="24"/>
  <c r="D135" i="24" s="1"/>
  <c r="D134" i="24"/>
  <c r="C134" i="24"/>
  <c r="C133" i="24"/>
  <c r="D133" i="24" s="1"/>
  <c r="D132" i="24"/>
  <c r="C132" i="24"/>
  <c r="C131" i="24"/>
  <c r="D131" i="24" s="1"/>
  <c r="C130" i="24"/>
  <c r="D130" i="24" s="1"/>
  <c r="C129" i="24"/>
  <c r="D129" i="24" s="1"/>
  <c r="D128" i="24"/>
  <c r="C128" i="24"/>
  <c r="D127" i="24"/>
  <c r="C127" i="24"/>
  <c r="D126" i="24"/>
  <c r="C126" i="24"/>
  <c r="D125" i="24"/>
  <c r="C125" i="24"/>
  <c r="D124" i="24"/>
  <c r="C124" i="24"/>
  <c r="D123" i="24"/>
  <c r="C123" i="24"/>
  <c r="D122" i="24"/>
  <c r="C122" i="24"/>
  <c r="D121" i="24"/>
  <c r="C121" i="24"/>
  <c r="D120" i="24"/>
  <c r="C120" i="24"/>
  <c r="D119" i="24"/>
  <c r="C119" i="24"/>
  <c r="D118" i="24"/>
  <c r="C118" i="24"/>
  <c r="D117" i="24"/>
  <c r="C117" i="24"/>
  <c r="D116" i="24"/>
  <c r="C116" i="24"/>
  <c r="D115" i="24"/>
  <c r="C115" i="24"/>
  <c r="D114" i="24"/>
  <c r="C114" i="24"/>
  <c r="D113" i="24"/>
  <c r="C113" i="24"/>
  <c r="D112" i="24"/>
  <c r="C112" i="24"/>
  <c r="D111" i="24"/>
  <c r="C111" i="24"/>
  <c r="D110" i="24"/>
  <c r="C110" i="24"/>
  <c r="D109" i="24"/>
  <c r="C109" i="24"/>
  <c r="D108" i="24"/>
  <c r="C108" i="24"/>
  <c r="D107" i="24"/>
  <c r="C107" i="24"/>
  <c r="D106" i="24"/>
  <c r="C106" i="24"/>
  <c r="D105" i="24"/>
  <c r="C105" i="24"/>
  <c r="D104" i="24"/>
  <c r="C104" i="24"/>
  <c r="D103" i="24"/>
  <c r="C103" i="24"/>
  <c r="D102" i="24"/>
  <c r="C102" i="24"/>
  <c r="D101" i="24"/>
  <c r="C101" i="24"/>
  <c r="D100" i="24"/>
  <c r="C100" i="24"/>
  <c r="D99" i="24"/>
  <c r="C99" i="24"/>
  <c r="D98" i="24"/>
  <c r="C98" i="24"/>
  <c r="D97" i="24"/>
  <c r="C97" i="24"/>
  <c r="D96" i="24"/>
  <c r="C96" i="24"/>
  <c r="D95" i="24"/>
  <c r="C95" i="24"/>
  <c r="D94" i="24"/>
  <c r="C94" i="24"/>
  <c r="D93" i="24"/>
  <c r="C93" i="24"/>
  <c r="D92" i="24"/>
  <c r="C92" i="24"/>
  <c r="D91" i="24"/>
  <c r="C91" i="24"/>
  <c r="D90" i="24"/>
  <c r="C90" i="24"/>
  <c r="D89" i="24"/>
  <c r="C89" i="24"/>
  <c r="D88" i="24"/>
  <c r="C88" i="24"/>
  <c r="D87" i="24"/>
  <c r="C87" i="24"/>
  <c r="D86" i="24"/>
  <c r="C86" i="24"/>
  <c r="D85" i="24"/>
  <c r="C85" i="24"/>
  <c r="D84" i="24"/>
  <c r="C84" i="24"/>
  <c r="D83" i="24"/>
  <c r="C83" i="24"/>
  <c r="D82" i="24"/>
  <c r="C82" i="24"/>
  <c r="D81" i="24"/>
  <c r="C81" i="24"/>
  <c r="D80" i="24"/>
  <c r="C80" i="24"/>
  <c r="D79" i="24"/>
  <c r="C79" i="24"/>
  <c r="D78" i="24"/>
  <c r="C78" i="24"/>
  <c r="D77" i="24"/>
  <c r="C77" i="24"/>
  <c r="D76" i="24"/>
  <c r="C76" i="24"/>
  <c r="D75" i="24"/>
  <c r="C75" i="24"/>
  <c r="D74" i="24"/>
  <c r="C74" i="24"/>
  <c r="D73" i="24"/>
  <c r="C73" i="24"/>
  <c r="D72" i="24"/>
  <c r="C72" i="24"/>
  <c r="D71" i="24"/>
  <c r="C71" i="24"/>
  <c r="D70" i="24"/>
  <c r="C70" i="24"/>
  <c r="D69" i="24"/>
  <c r="C69" i="24"/>
  <c r="D68" i="24"/>
  <c r="C68" i="24"/>
  <c r="D67" i="24"/>
  <c r="C67" i="24"/>
  <c r="D66" i="24"/>
  <c r="C66" i="24"/>
  <c r="D65" i="24"/>
  <c r="C65" i="24"/>
  <c r="D64" i="24"/>
  <c r="C64" i="24"/>
  <c r="D63" i="24"/>
  <c r="C63" i="24"/>
  <c r="D62" i="24"/>
  <c r="C62" i="24"/>
  <c r="D61" i="24"/>
  <c r="C61" i="24"/>
  <c r="D60" i="24"/>
  <c r="C60" i="24"/>
  <c r="D59" i="24"/>
  <c r="C59" i="24"/>
  <c r="D58" i="24"/>
  <c r="C58" i="24"/>
  <c r="D57" i="24"/>
  <c r="C57" i="24"/>
  <c r="D56" i="24"/>
  <c r="C56" i="24"/>
  <c r="D55" i="24"/>
  <c r="C55" i="24"/>
  <c r="D54" i="24"/>
  <c r="C54" i="24"/>
  <c r="D53" i="24"/>
  <c r="C53" i="24"/>
  <c r="D52" i="24"/>
  <c r="C52" i="24"/>
  <c r="D51" i="24"/>
  <c r="C51" i="24"/>
  <c r="D50" i="24"/>
  <c r="C50" i="24"/>
  <c r="D49" i="24"/>
  <c r="C49" i="24"/>
  <c r="D48" i="24"/>
  <c r="C48" i="24"/>
  <c r="D47" i="24"/>
  <c r="C47" i="24"/>
  <c r="D46" i="24"/>
  <c r="C46" i="24"/>
  <c r="D45" i="24"/>
  <c r="C45" i="24"/>
  <c r="D44" i="24"/>
  <c r="C44" i="24"/>
  <c r="D43" i="24"/>
  <c r="C43" i="24"/>
  <c r="D42" i="24"/>
  <c r="C42" i="24"/>
  <c r="D41" i="24"/>
  <c r="C41" i="24"/>
  <c r="D40" i="24"/>
  <c r="C40" i="24"/>
  <c r="D39" i="24"/>
  <c r="C39" i="24"/>
  <c r="D38" i="24"/>
  <c r="C38" i="24"/>
  <c r="D37" i="24"/>
  <c r="C37" i="24"/>
  <c r="D36" i="24"/>
  <c r="C36" i="24"/>
  <c r="D35" i="24"/>
  <c r="C35" i="24"/>
  <c r="D34" i="24"/>
  <c r="C34" i="24"/>
  <c r="D33" i="24"/>
  <c r="C33" i="24"/>
  <c r="D32" i="24"/>
  <c r="C32" i="24"/>
  <c r="D31" i="24"/>
  <c r="C31" i="24"/>
  <c r="D30" i="24"/>
  <c r="C30" i="24"/>
  <c r="D29" i="24"/>
  <c r="C29" i="24"/>
  <c r="D28" i="24"/>
  <c r="C28" i="24"/>
  <c r="D27" i="24"/>
  <c r="C27" i="24"/>
  <c r="D26" i="24"/>
  <c r="C26" i="24"/>
  <c r="D25" i="24"/>
  <c r="C25" i="24"/>
  <c r="D24" i="24"/>
  <c r="C24" i="24"/>
  <c r="D23" i="24"/>
  <c r="C23" i="24"/>
  <c r="D22" i="24"/>
  <c r="C22" i="24"/>
  <c r="D21" i="24"/>
  <c r="C21" i="24"/>
  <c r="D20" i="24"/>
  <c r="C20" i="24"/>
  <c r="D19" i="24"/>
  <c r="C19" i="24"/>
  <c r="D18" i="24"/>
  <c r="C18" i="24"/>
  <c r="D17" i="24"/>
  <c r="C17" i="24"/>
  <c r="D16" i="24"/>
  <c r="C16" i="24"/>
  <c r="D15" i="24"/>
  <c r="C15" i="24"/>
  <c r="D14" i="24"/>
  <c r="C14" i="24"/>
  <c r="D13" i="24"/>
  <c r="C13" i="24"/>
  <c r="D12" i="24"/>
  <c r="C12" i="24"/>
  <c r="D11" i="24"/>
  <c r="C11" i="24"/>
  <c r="D10" i="24"/>
  <c r="C10" i="24"/>
  <c r="D9" i="24"/>
  <c r="C9" i="24"/>
  <c r="D8" i="24"/>
  <c r="C8" i="24"/>
  <c r="D7" i="24"/>
  <c r="C7" i="24"/>
  <c r="D6" i="24"/>
  <c r="C6" i="24"/>
  <c r="D5" i="24"/>
  <c r="C5" i="24"/>
  <c r="D4" i="24"/>
  <c r="C4" i="24"/>
  <c r="D3" i="24"/>
  <c r="C3" i="24"/>
  <c r="D2" i="24"/>
  <c r="C2" i="24"/>
  <c r="D9" i="19" l="1"/>
  <c r="D5" i="19"/>
  <c r="D3" i="19"/>
  <c r="D4" i="19"/>
  <c r="D6" i="19"/>
  <c r="D7" i="19"/>
  <c r="D8"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130" i="19"/>
  <c r="D131" i="19"/>
  <c r="D132" i="19"/>
  <c r="D133" i="19"/>
  <c r="D134" i="19"/>
  <c r="D135" i="19"/>
  <c r="D136" i="19"/>
  <c r="D137" i="19"/>
  <c r="D138" i="19"/>
  <c r="D139" i="19"/>
  <c r="D140" i="19"/>
  <c r="D141" i="19"/>
  <c r="D142" i="19"/>
  <c r="D143" i="19"/>
  <c r="D144" i="19"/>
  <c r="D145" i="19"/>
  <c r="D146" i="19"/>
  <c r="D147" i="19"/>
  <c r="D148" i="19"/>
  <c r="D149" i="19"/>
  <c r="D150" i="19"/>
  <c r="D151" i="19"/>
  <c r="D152" i="19"/>
  <c r="D153" i="19"/>
  <c r="D154" i="19"/>
  <c r="D155" i="19"/>
  <c r="D156" i="19"/>
  <c r="D157" i="19"/>
  <c r="D158" i="19"/>
  <c r="D159" i="19"/>
  <c r="D160" i="19"/>
  <c r="D161" i="19"/>
  <c r="D162" i="19"/>
  <c r="D163" i="19"/>
  <c r="D164" i="19"/>
  <c r="D165" i="19"/>
  <c r="D166" i="19"/>
  <c r="D167" i="19"/>
  <c r="D168" i="19"/>
  <c r="D169" i="19"/>
  <c r="D170" i="19"/>
  <c r="D171" i="19"/>
  <c r="D172" i="19"/>
  <c r="D173" i="19"/>
  <c r="D174" i="19"/>
  <c r="D175" i="19"/>
  <c r="D176" i="19"/>
  <c r="D177" i="19"/>
  <c r="D178" i="19"/>
  <c r="D179" i="19"/>
  <c r="D180" i="19"/>
  <c r="D181" i="19"/>
  <c r="D182" i="19"/>
  <c r="D183" i="19"/>
  <c r="D184" i="19"/>
  <c r="D185" i="19"/>
  <c r="D186" i="19"/>
  <c r="D187" i="19"/>
  <c r="D188" i="19"/>
  <c r="D189" i="19"/>
  <c r="D190" i="19"/>
  <c r="D191" i="19"/>
  <c r="D192" i="19"/>
  <c r="D193" i="19"/>
  <c r="D194" i="19"/>
  <c r="D195" i="19"/>
  <c r="D196" i="19"/>
  <c r="D197" i="19"/>
  <c r="D198" i="19"/>
  <c r="D199" i="19"/>
  <c r="D200" i="19"/>
  <c r="D201" i="19"/>
  <c r="D202" i="19"/>
  <c r="D203" i="19"/>
  <c r="D204" i="19"/>
  <c r="D205" i="19"/>
  <c r="D206" i="19"/>
  <c r="D207" i="19"/>
  <c r="D208" i="19"/>
  <c r="D209" i="19"/>
  <c r="D210" i="19"/>
  <c r="D211" i="19"/>
  <c r="D212" i="19"/>
  <c r="D213" i="19"/>
  <c r="D214" i="19"/>
  <c r="D215" i="19"/>
  <c r="D216" i="19"/>
  <c r="D217" i="19"/>
  <c r="D218" i="19"/>
  <c r="D219" i="19"/>
  <c r="D220" i="19"/>
  <c r="D221" i="19"/>
  <c r="D222" i="19"/>
  <c r="D223" i="19"/>
  <c r="D224" i="19"/>
  <c r="D225" i="19"/>
  <c r="D226" i="19"/>
  <c r="D227" i="19"/>
  <c r="D228" i="19"/>
  <c r="D229" i="19"/>
  <c r="D230" i="19"/>
  <c r="D231" i="19"/>
  <c r="D232" i="19"/>
  <c r="D233" i="19"/>
  <c r="D234" i="19"/>
  <c r="D235" i="19"/>
  <c r="D236" i="19"/>
  <c r="D237" i="19"/>
  <c r="D238" i="19"/>
  <c r="D239" i="19"/>
  <c r="D240" i="19"/>
  <c r="D241" i="19"/>
  <c r="D242" i="19"/>
  <c r="D243" i="19"/>
  <c r="D244" i="19"/>
  <c r="D245" i="19"/>
  <c r="D246" i="19"/>
  <c r="D247" i="19"/>
  <c r="D248" i="19"/>
  <c r="D249" i="19"/>
  <c r="D250" i="19"/>
  <c r="D251" i="19"/>
  <c r="D252" i="19"/>
  <c r="D253" i="19"/>
  <c r="D254" i="19"/>
  <c r="D255" i="19"/>
  <c r="D256" i="19"/>
  <c r="D257" i="19"/>
  <c r="D258" i="19"/>
  <c r="D259" i="19"/>
  <c r="D260" i="19"/>
  <c r="D261" i="19"/>
  <c r="D262" i="19"/>
  <c r="D263" i="19"/>
  <c r="D264" i="19"/>
  <c r="D265" i="19"/>
  <c r="D266" i="19"/>
  <c r="D267" i="19"/>
  <c r="D268" i="19"/>
  <c r="D269" i="19"/>
  <c r="D270" i="19"/>
  <c r="D271" i="19"/>
  <c r="D272" i="19"/>
  <c r="D273" i="19"/>
  <c r="D274" i="19"/>
  <c r="D275" i="19"/>
  <c r="D276" i="19"/>
  <c r="D277" i="19"/>
  <c r="D278" i="19"/>
  <c r="D279" i="19"/>
  <c r="D280" i="19"/>
  <c r="D281" i="19"/>
  <c r="D282" i="19"/>
  <c r="D283" i="19"/>
  <c r="D284" i="19"/>
  <c r="D285" i="19"/>
  <c r="D286" i="19"/>
  <c r="D287" i="19"/>
  <c r="D288" i="19"/>
  <c r="D289" i="19"/>
  <c r="D290" i="19"/>
  <c r="D291" i="19"/>
  <c r="D292" i="19"/>
  <c r="D293" i="19"/>
  <c r="D294" i="19"/>
  <c r="D295" i="19"/>
  <c r="D296" i="19"/>
  <c r="D297" i="19"/>
  <c r="D298" i="19"/>
  <c r="D299" i="19"/>
  <c r="D300" i="19"/>
  <c r="D301" i="19"/>
  <c r="D302" i="19"/>
  <c r="D303" i="19"/>
  <c r="D304" i="19"/>
  <c r="D305" i="19"/>
  <c r="D306" i="19"/>
  <c r="D307" i="19"/>
  <c r="D308" i="19"/>
  <c r="D309" i="19"/>
  <c r="D310" i="19"/>
  <c r="D311" i="19"/>
  <c r="D312" i="19"/>
  <c r="D313" i="19"/>
  <c r="D314" i="19"/>
  <c r="D315" i="19"/>
  <c r="D316" i="19"/>
  <c r="D317" i="19"/>
  <c r="D318" i="19"/>
  <c r="D319" i="19"/>
  <c r="D320" i="19"/>
  <c r="D321" i="19"/>
  <c r="D322" i="19"/>
  <c r="D323" i="19"/>
  <c r="D324" i="19"/>
  <c r="D325" i="19"/>
  <c r="D326" i="19"/>
  <c r="D327" i="19"/>
  <c r="D328" i="19"/>
  <c r="D329" i="19"/>
  <c r="D330" i="19"/>
  <c r="D331" i="19"/>
  <c r="D332" i="19"/>
  <c r="D333" i="19"/>
  <c r="D334" i="19"/>
  <c r="D335" i="19"/>
  <c r="D336" i="19"/>
  <c r="D337" i="19"/>
  <c r="D338" i="19"/>
  <c r="D339" i="19"/>
  <c r="D340" i="19"/>
  <c r="D341" i="19"/>
  <c r="D342" i="19"/>
  <c r="D343" i="19"/>
  <c r="D344" i="19"/>
  <c r="D345" i="19"/>
  <c r="D346" i="19"/>
  <c r="D347" i="19"/>
  <c r="D348" i="19"/>
  <c r="D349" i="19"/>
  <c r="D350" i="19"/>
  <c r="D351" i="19"/>
  <c r="D352" i="19"/>
  <c r="D353" i="19"/>
  <c r="D354" i="19"/>
  <c r="D355" i="19"/>
  <c r="D356" i="19"/>
  <c r="D357" i="19"/>
  <c r="D358" i="19"/>
  <c r="D359" i="19"/>
  <c r="D360" i="19"/>
  <c r="D361" i="19"/>
  <c r="D362" i="19"/>
  <c r="D363" i="19"/>
  <c r="D364" i="19"/>
  <c r="D365" i="19"/>
  <c r="D366" i="19"/>
  <c r="D367" i="19"/>
  <c r="D368" i="19"/>
  <c r="D369" i="19"/>
  <c r="D370" i="19"/>
  <c r="D371" i="19"/>
  <c r="D372" i="19"/>
  <c r="D373" i="19"/>
  <c r="D374" i="19"/>
  <c r="D375" i="19"/>
  <c r="D376" i="19"/>
  <c r="D377" i="19"/>
  <c r="D378" i="19"/>
  <c r="D379" i="19"/>
  <c r="D380" i="19"/>
  <c r="D381" i="19"/>
  <c r="D382" i="19"/>
  <c r="D383" i="19"/>
  <c r="D384" i="19"/>
  <c r="D385" i="19"/>
  <c r="D386" i="19"/>
  <c r="D387" i="19"/>
  <c r="D388" i="19"/>
  <c r="D389" i="19"/>
  <c r="D390" i="19"/>
  <c r="D391" i="19"/>
  <c r="D392" i="19"/>
  <c r="D393" i="19"/>
  <c r="D394" i="19"/>
  <c r="D395" i="19"/>
  <c r="D396" i="19"/>
  <c r="D397" i="19"/>
  <c r="D398" i="19"/>
  <c r="D399" i="19"/>
  <c r="D400" i="19"/>
  <c r="D401" i="19"/>
  <c r="D402" i="19"/>
  <c r="D403" i="19"/>
  <c r="D404" i="19"/>
  <c r="D405" i="19"/>
  <c r="D406" i="19"/>
  <c r="D407" i="19"/>
  <c r="D408" i="19"/>
  <c r="D409" i="19"/>
  <c r="D410" i="19"/>
  <c r="D411" i="19"/>
  <c r="D412" i="19"/>
  <c r="D413" i="19"/>
  <c r="D414" i="19"/>
  <c r="D415" i="19"/>
  <c r="D416" i="19"/>
  <c r="D417" i="19"/>
  <c r="D418" i="19"/>
  <c r="D419" i="19"/>
  <c r="D420" i="19"/>
  <c r="D421" i="19"/>
  <c r="D422" i="19"/>
  <c r="D423" i="19"/>
  <c r="D424" i="19"/>
  <c r="D425" i="19"/>
  <c r="D426" i="19"/>
  <c r="D427" i="19"/>
  <c r="D2" i="19"/>
  <c r="H324" i="17" l="1"/>
  <c r="H323" i="17"/>
  <c r="H322" i="17"/>
  <c r="H321" i="17"/>
  <c r="H320" i="17"/>
  <c r="H319" i="17"/>
  <c r="H318" i="17"/>
  <c r="H317" i="17"/>
  <c r="H316" i="17"/>
  <c r="H315" i="17"/>
  <c r="H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3" i="17"/>
  <c r="H2" i="17"/>
  <c r="J2" i="14"/>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I4" i="15"/>
  <c r="I3" i="15"/>
  <c r="I2" i="15"/>
  <c r="I1" i="15"/>
  <c r="J324" i="14" l="1"/>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3" i="7" l="1"/>
  <c r="K34" i="7"/>
  <c r="K35" i="7"/>
  <c r="K36" i="7"/>
  <c r="K32" i="7"/>
  <c r="K13" i="7"/>
  <c r="K14" i="7"/>
  <c r="K15" i="7"/>
  <c r="K16" i="7"/>
  <c r="K17" i="7"/>
  <c r="K12" i="7"/>
  <c r="D40" i="13" l="1"/>
  <c r="C40" i="13"/>
  <c r="N3" i="10"/>
  <c r="N2" i="10"/>
  <c r="F3" i="10"/>
  <c r="F2"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V5" i="9" l="1"/>
  <c r="V6" i="9"/>
  <c r="V7" i="9"/>
  <c r="V8" i="9"/>
  <c r="V9" i="9"/>
  <c r="V4" i="9"/>
  <c r="U4" i="9"/>
  <c r="U5" i="9"/>
  <c r="U6" i="9"/>
  <c r="U7" i="9"/>
  <c r="U8" i="9"/>
  <c r="U9" i="9"/>
  <c r="I4" i="9"/>
  <c r="I10" i="9"/>
  <c r="I11" i="9"/>
  <c r="I6" i="9"/>
  <c r="I5" i="9"/>
  <c r="I7" i="9"/>
  <c r="I8" i="9"/>
  <c r="I9" i="9"/>
  <c r="U10" i="9" l="1"/>
  <c r="V10" i="9"/>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2" i="6"/>
  <c r="H2" i="5"/>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2" i="2"/>
</calcChain>
</file>

<file path=xl/sharedStrings.xml><?xml version="1.0" encoding="utf-8"?>
<sst xmlns="http://schemas.openxmlformats.org/spreadsheetml/2006/main" count="3712" uniqueCount="469">
  <si>
    <t>Test:</t>
  </si>
  <si>
    <t>Název:</t>
  </si>
  <si>
    <t>Test altruismu</t>
  </si>
  <si>
    <t>Autoři:</t>
  </si>
  <si>
    <t>Barbora Augustýnová</t>
  </si>
  <si>
    <t>Náhled:</t>
  </si>
  <si>
    <t>www.pmlab.vyzkum-psychologie.cz/vitejte.php?nahled=186</t>
  </si>
  <si>
    <t>Stupně a položky:</t>
  </si>
  <si>
    <t xml:space="preserve">zcela nesouhlasím </t>
  </si>
  <si>
    <t>převážně nesouhlasím</t>
  </si>
  <si>
    <t xml:space="preserve">spíše nesouhlasím	</t>
  </si>
  <si>
    <t xml:space="preserve">spíše souhlasím	</t>
  </si>
  <si>
    <t>převážně souhlasím</t>
  </si>
  <si>
    <t>zcela souhlasím</t>
  </si>
  <si>
    <t>Pomohu jinému člověku přesto, že budu muset sám něco obětovat.</t>
  </si>
  <si>
    <t>Pomohu jinému člověku přesto, že budu muset sama něco obětovat.</t>
  </si>
  <si>
    <t xml:space="preserve">Když někomu pomohu, očekávám, že se mi to v budoucnu vrátí. </t>
  </si>
  <si>
    <t>Když někomu pomohu, očekávám, že se mi to v budoucnu vrátí.</t>
  </si>
  <si>
    <t xml:space="preserve">Pomáhám druhým lidem z vlastní vůle. </t>
  </si>
  <si>
    <t xml:space="preserve">Sám dobře vím, kdy je potřeba někomu pomoci. </t>
  </si>
  <si>
    <t>Sama dobře vím, kdy je potřeba někomu pomoci.</t>
  </si>
  <si>
    <t xml:space="preserve">Snadno se vcítím do situace jiného člověka. </t>
  </si>
  <si>
    <t xml:space="preserve">Zraňuje mě, když vidím utrpení druhých lidí. </t>
  </si>
  <si>
    <t>respondent</t>
  </si>
  <si>
    <t>pohlavi</t>
  </si>
  <si>
    <t>rocnik</t>
  </si>
  <si>
    <t>timestamp</t>
  </si>
  <si>
    <t>text</t>
  </si>
  <si>
    <t>p1</t>
  </si>
  <si>
    <t>p2</t>
  </si>
  <si>
    <t>p3</t>
  </si>
  <si>
    <t>p4</t>
  </si>
  <si>
    <t>p5</t>
  </si>
  <si>
    <t>p6</t>
  </si>
  <si>
    <t>t1</t>
  </si>
  <si>
    <t>t2</t>
  </si>
  <si>
    <t>t3</t>
  </si>
  <si>
    <t>t4</t>
  </si>
  <si>
    <t>t5</t>
  </si>
  <si>
    <t>t6</t>
  </si>
  <si>
    <t>n1</t>
  </si>
  <si>
    <t>n2</t>
  </si>
  <si>
    <t>n3</t>
  </si>
  <si>
    <t>n4</t>
  </si>
  <si>
    <t>n5</t>
  </si>
  <si>
    <t>n6</t>
  </si>
  <si>
    <t>nekompatibilita</t>
  </si>
  <si>
    <t xml:space="preserve"> </t>
  </si>
  <si>
    <t xml:space="preserve"> ne</t>
  </si>
  <si>
    <t xml:space="preserve"> Nebyla jsem nikdy svědkem takovéto události</t>
  </si>
  <si>
    <t xml:space="preserve"> Nebyla</t>
  </si>
  <si>
    <t xml:space="preserve"> Nebyla </t>
  </si>
  <si>
    <t xml:space="preserve"> nestal, ale asi bych na to neměl koule</t>
  </si>
  <si>
    <t xml:space="preserve"> nemám zkušenost</t>
  </si>
  <si>
    <t xml:space="preserve"> spis  u  deti ve  skole jsem  nekolikrát  musela  zasahnout</t>
  </si>
  <si>
    <t xml:space="preserve"> nestala</t>
  </si>
  <si>
    <t xml:space="preserve"> Nestala jsem se svědkem</t>
  </si>
  <si>
    <t xml:space="preserve"> Nestala jsem se svědkem.</t>
  </si>
  <si>
    <t xml:space="preserve"> Nestala, takže nemohu odpovědět. </t>
  </si>
  <si>
    <t xml:space="preserve"> ano a ano</t>
  </si>
  <si>
    <t xml:space="preserve"> Nestala </t>
  </si>
  <si>
    <t xml:space="preserve"> ano, ano</t>
  </si>
  <si>
    <t xml:space="preserve"> Nikdy jsem se nesetkala s fyzickým napadením. </t>
  </si>
  <si>
    <t xml:space="preserve"> Nikdy se to nestalo, ale vím, že bych raději našla bezpečné místo, odkud bych zavolala policii </t>
  </si>
  <si>
    <t xml:space="preserve"> Nebyla jsem svědkem fyzického napaden</t>
  </si>
  <si>
    <t xml:space="preserve"> Nebyla jsem svědkem žádného napadení v nedávné minulosti..</t>
  </si>
  <si>
    <t xml:space="preserve"> Nebyl.</t>
  </si>
  <si>
    <t xml:space="preserve"> Ne</t>
  </si>
  <si>
    <t xml:space="preserve"> Nikdy jsem nebyl svědkem fyzického napadění</t>
  </si>
  <si>
    <t xml:space="preserve"> Svědkem fyzického napadení jsem se nikdy nestala. </t>
  </si>
  <si>
    <t xml:space="preserve"> nikdy jsem nebyla svědkem fyzického napadení </t>
  </si>
  <si>
    <t xml:space="preserve"> Nebyl jsem svědkem fyzického napadní.</t>
  </si>
  <si>
    <t xml:space="preserve"> Když jsme byli malí, tak v potyčkách často ano, to ale nebylo nic tolik vážného </t>
  </si>
  <si>
    <t xml:space="preserve"> Nestala</t>
  </si>
  <si>
    <t xml:space="preserve"> Nevybavuji si, že bych se stala svědkem takové situace.</t>
  </si>
  <si>
    <t xml:space="preserve"> Jakoby spíš nesetkala. Ale znáš to bro, když se někdo řeže vzájemně s někým, kdo ho mydlí zpátky .. je to fucking těžký.</t>
  </si>
  <si>
    <t xml:space="preserve"> Ano stal a pomohl. </t>
  </si>
  <si>
    <t xml:space="preserve"> ano</t>
  </si>
  <si>
    <t xml:space="preserve"> Nestalo se mi to.</t>
  </si>
  <si>
    <t xml:space="preserve"> Ano</t>
  </si>
  <si>
    <t xml:space="preserve"> nestala jsem se svědkem ničeho takového</t>
  </si>
  <si>
    <t xml:space="preserve"> Nestala jsem se svědkem takové události  </t>
  </si>
  <si>
    <t xml:space="preserve"> Ano, šla jsem si to s klukama vyříkat.Starší se pustili do mladšího.</t>
  </si>
  <si>
    <t xml:space="preserve"> Nebyla jsem svědkem.</t>
  </si>
  <si>
    <t xml:space="preserve"> Ne, nikdy se to nestalo.</t>
  </si>
  <si>
    <t xml:space="preserve"> Ano a pomohla.</t>
  </si>
  <si>
    <t xml:space="preserve"> Stalo v MHD, romští spoluobčané byli “přátelští“</t>
  </si>
  <si>
    <t xml:space="preserve"> ano, protože znám své fyzické možnosti a nechtěla jsem se nechat zabít, zavolala jsem policii a počkala do jejich příjezdu</t>
  </si>
  <si>
    <t xml:space="preserve"> Nestála. </t>
  </si>
  <si>
    <t xml:space="preserve"> Naštěstí ne</t>
  </si>
  <si>
    <t xml:space="preserve"> Nestala jsem se svědkem takové události</t>
  </si>
  <si>
    <t xml:space="preserve"> Ano stala, když jsem byla malá. </t>
  </si>
  <si>
    <t xml:space="preserve"> Sama jsem byla obětí fyzického napadení, kdy okolí pouze přihlíželo. Svědkem fyzického napadení u druhé osoby jsem nebyla.</t>
  </si>
  <si>
    <t xml:space="preserve"> Ano, svědkem jsem se stal několikrát, napadenému jsem pomohl téměř ve všech případech - když to okolnosti alespoň trochu dovolovali.</t>
  </si>
  <si>
    <t xml:space="preserve"> nebyla</t>
  </si>
  <si>
    <t xml:space="preserve"> Díky bohu nestala</t>
  </si>
  <si>
    <t xml:space="preserve"> Svědkem fyzického napadení jsem zatím nikdy nebyla.</t>
  </si>
  <si>
    <t xml:space="preserve"> Ano byla jsem svědkem, pomohla jsem situaci řešit</t>
  </si>
  <si>
    <t xml:space="preserve"> nestala jsem se svědkem napadení</t>
  </si>
  <si>
    <t xml:space="preserve"> Ano stala a ano, pomohla :) </t>
  </si>
  <si>
    <t xml:space="preserve"> Svědkem fyzického napadení jsem se nestala.</t>
  </si>
  <si>
    <t xml:space="preserve"> Nevzpomínám si, že bych byla někdy svědkem takové situaci. </t>
  </si>
  <si>
    <t xml:space="preserve"> Nebyla jsem v této situaci.</t>
  </si>
  <si>
    <t xml:space="preserve"> nezažila</t>
  </si>
  <si>
    <t xml:space="preserve"> Stala, pomohla</t>
  </si>
  <si>
    <t xml:space="preserve"> Nebyl jsem svedkem.</t>
  </si>
  <si>
    <t xml:space="preserve"> Ne a ne</t>
  </si>
  <si>
    <t xml:space="preserve"> Nebyla jsem svědkem fyzického napadení.</t>
  </si>
  <si>
    <t xml:space="preserve"> Nestal</t>
  </si>
  <si>
    <t xml:space="preserve"> Ve škole, když se prali děti, tak jsem zasáhla. Jinak ne.</t>
  </si>
  <si>
    <t xml:space="preserve"> Svědkem jsem nabyla.</t>
  </si>
  <si>
    <t xml:space="preserve">  nemám takové zkušenosti</t>
  </si>
  <si>
    <t xml:space="preserve"> Nikdy jsem nic takove nezažila a neviděla</t>
  </si>
  <si>
    <t xml:space="preserve"> ano/ano</t>
  </si>
  <si>
    <t xml:space="preserve"> ano, ale byla jsem malá holka, takže nepomohla</t>
  </si>
  <si>
    <t xml:space="preserve"> Našťastie som sa nestal svedkom ničoho takého </t>
  </si>
  <si>
    <t xml:space="preserve"> Ano,byla jsem svědkem a pomohla jsem.</t>
  </si>
  <si>
    <t xml:space="preserve"> Jo, kamos mel zlomenou celist a ja prisel o par zubu. V takove situaci neni cas premyslet. Udelal bych to bez rozmyslu znovu.</t>
  </si>
  <si>
    <t xml:space="preserve"> Ano (pachatel)</t>
  </si>
  <si>
    <t xml:space="preserve"> Ano a ano.</t>
  </si>
  <si>
    <t xml:space="preserve"> Ano a ano</t>
  </si>
  <si>
    <t xml:space="preserve"> Naštěstí nesetkala</t>
  </si>
  <si>
    <t xml:space="preserve"> nebyla jsem svědkem</t>
  </si>
  <si>
    <t xml:space="preserve"> Před několika lety jsem byla svědkem šikany, ale ze strachu o sebe samotnou jsem nezasáhla.</t>
  </si>
  <si>
    <t xml:space="preserve"> Setkala a pomohla</t>
  </si>
  <si>
    <t xml:space="preserve"> Nebyla jsem svědkem fyzického napadení</t>
  </si>
  <si>
    <t xml:space="preserve"> nestal</t>
  </si>
  <si>
    <t xml:space="preserve"> Ano a pomohl</t>
  </si>
  <si>
    <t xml:space="preserve"> Ano, 2x jsem byla svědkem a pokaždé jsem se pokusila zasáhnout a pomoci.</t>
  </si>
  <si>
    <t xml:space="preserve"> Nikdy jsem u takové situace nebyla. </t>
  </si>
  <si>
    <t xml:space="preserve"> Nestala.</t>
  </si>
  <si>
    <t xml:space="preserve"> Nebyla jsem svědkem</t>
  </si>
  <si>
    <t xml:space="preserve"> Ano, ano.</t>
  </si>
  <si>
    <t xml:space="preserve"> nespominam si</t>
  </si>
  <si>
    <t xml:space="preserve"> Nestal jsem se svědkem fyzického napadení a tudíž jsem ani nemohl pomoci. </t>
  </si>
  <si>
    <t xml:space="preserve"> Ano byla jsem svědkem </t>
  </si>
  <si>
    <t xml:space="preserve"> Ano, při rvačkach na diskotekach. Pomohla jsem ošetřit napadeného. </t>
  </si>
  <si>
    <t xml:space="preserve"> Ano, snažila jsem se pomoci</t>
  </si>
  <si>
    <t xml:space="preserve"> Ano, pomohla jsem</t>
  </si>
  <si>
    <t xml:space="preserve"> nestala jsem se svědkem</t>
  </si>
  <si>
    <t xml:space="preserve"> jedině ve škole a pomohla :)</t>
  </si>
  <si>
    <t xml:space="preserve"> Nebyl jsem nikdy svědkem útoku.</t>
  </si>
  <si>
    <t xml:space="preserve"> nikdy jsem nebyla svědkem</t>
  </si>
  <si>
    <t xml:space="preserve"> Ano ..nekolikrat</t>
  </si>
  <si>
    <t xml:space="preserve"> Ano stala, ano pomohla</t>
  </si>
  <si>
    <t xml:space="preserve"> Ano pomohla jsem napadenemu člověku </t>
  </si>
  <si>
    <t xml:space="preserve"> nie nebola som svedkom napadnutia</t>
  </si>
  <si>
    <t xml:space="preserve"> Nastesti jsem v takoveto situaci nikdy nebyla</t>
  </si>
  <si>
    <t xml:space="preserve"> Nikdy jsem se svědkem napadení nestal.</t>
  </si>
  <si>
    <t xml:space="preserve"> ano stala, ano pomohla</t>
  </si>
  <si>
    <t xml:space="preserve"> Nemám tuto zkušenost. </t>
  </si>
  <si>
    <t xml:space="preserve"> Ne, nebyla. </t>
  </si>
  <si>
    <t xml:space="preserve"> Naštětstí jsem to nezažil</t>
  </si>
  <si>
    <t xml:space="preserve"> Pouze ve skole, pomohl. </t>
  </si>
  <si>
    <t xml:space="preserve"> Nezažila jssm to</t>
  </si>
  <si>
    <t xml:space="preserve"> Nesetkal</t>
  </si>
  <si>
    <t xml:space="preserve"> Svědkem ničeho takového jsem nebyla</t>
  </si>
  <si>
    <t xml:space="preserve"> Ano, pomohl.</t>
  </si>
  <si>
    <t xml:space="preserve"> Pokud se nepočítá “bitka“ mých pubertálních bratrů, pak jsem svědkem nebyla.</t>
  </si>
  <si>
    <t xml:space="preserve"> Ne. Nikdy jsem se nestala svědkem fyzického napadení.</t>
  </si>
  <si>
    <t xml:space="preserve"> Nestala jsem se svědkem fyzického napadení.</t>
  </si>
  <si>
    <t xml:space="preserve"> Ano, kdyz jsem byla svedkem sikany na stredni skole. </t>
  </si>
  <si>
    <t xml:space="preserve"> Rvačka na ulici, projížděla jsem autem, zastavila jsem odehnala slovně útočníky a zavolala záchranou službu.</t>
  </si>
  <si>
    <t xml:space="preserve"> Našťastie som nebola svedok </t>
  </si>
  <si>
    <t xml:space="preserve"> Ano stal jsem se svědkem několikrát a vždy jsem pomohl. </t>
  </si>
  <si>
    <t xml:space="preserve"> Ano byla jsem svědkem a pomohla jsem.</t>
  </si>
  <si>
    <t xml:space="preserve"> Nie</t>
  </si>
  <si>
    <t xml:space="preserve"> Byla jsem svědkem partnerské hádky (rodina s dětmi) na veřejnosti a oboustranného fyzického i verbálního napadání i před dětmi. Zavolali jsme na s přítelem ně policii.</t>
  </si>
  <si>
    <t xml:space="preserve"> Svědkem ano, ale nepomohla jsem.</t>
  </si>
  <si>
    <t xml:space="preserve"> Takovou situaci si nepamatuji.</t>
  </si>
  <si>
    <t xml:space="preserve"> nesetkala</t>
  </si>
  <si>
    <t xml:space="preserve"> Nebyla jsem svědkem a kdyby jo, tak maximálně zavolám pomoc. Malá holka moc nezmůže...</t>
  </si>
  <si>
    <t xml:space="preserve"> nesetkal</t>
  </si>
  <si>
    <t xml:space="preserve"> Ano, ale strach byl silnější, takže nepomohla</t>
  </si>
  <si>
    <t xml:space="preserve"> Nepamatuju si to </t>
  </si>
  <si>
    <t xml:space="preserve"> ano, bránila jsem ho </t>
  </si>
  <si>
    <t xml:space="preserve"> Ne.  </t>
  </si>
  <si>
    <t xml:space="preserve"> Ne.</t>
  </si>
  <si>
    <t xml:space="preserve"> Ano,ano</t>
  </si>
  <si>
    <t xml:space="preserve"> Nevybavuji si.   Setkávám se spíše se slovním než fyzickým napadením. </t>
  </si>
  <si>
    <t xml:space="preserve"> Ano, stala jsem se svědkem. Pomohla jsem napadenému člověku, ale zároveň jsem běžela pro pomoc.</t>
  </si>
  <si>
    <t xml:space="preserve"> Ano, stal jsem se svědkem fyzického napadení a napadenému jsem pomohl.</t>
  </si>
  <si>
    <t xml:space="preserve"> Zatím jsem se do dané situace nedostala.</t>
  </si>
  <si>
    <t xml:space="preserve"> Nebola som svedkom takej situácie. </t>
  </si>
  <si>
    <t xml:space="preserve"> Nebyl jsem svědkem takové události.</t>
  </si>
  <si>
    <t xml:space="preserve"> Nevzpomínám si. </t>
  </si>
  <si>
    <t xml:space="preserve"> Nebola som v minulosti svedkom fyzického napadnutia </t>
  </si>
  <si>
    <t xml:space="preserve"> Áno, ale nepomohla som</t>
  </si>
  <si>
    <t xml:space="preserve"> Stal a pomohl, přesto že mě to stalo pár šrámů...</t>
  </si>
  <si>
    <t xml:space="preserve"> nestala jsem se svědkem fyzického napadení</t>
  </si>
  <si>
    <t xml:space="preserve"> Ano a dotyčnému jsem pomohla. </t>
  </si>
  <si>
    <t xml:space="preserve"> Nestal ještě, často se do takových situací dostávám a snažím se je uklidnit, než dojde k nějakému fyzickému kontaktu, zatím úspěšně.</t>
  </si>
  <si>
    <t xml:space="preserve"> Svědkem fyzického napadení jsem byla vícekrát. Většinou jsem zasáhla sama popřípadě jsem se snažila přivolat na pomoc někoho dalšího.</t>
  </si>
  <si>
    <t xml:space="preserve"> Ano. Pomohla, ale ne bezhlavě, myslela jsem i na vlastní bezpečí. </t>
  </si>
  <si>
    <t xml:space="preserve"> Zastal jsem se ho. Zavolal policii</t>
  </si>
  <si>
    <t xml:space="preserve"> Ano v minulém roce. Hádka mezi partnery vyvrcholila fyzickým atakem muže. Zásáhl jsem, až do uklidnění situace.</t>
  </si>
  <si>
    <t xml:space="preserve"> Nebyla jsem svědkem napadení.</t>
  </si>
  <si>
    <t xml:space="preserve"> Spíše to byla jen strkanice a snažil jsem se to rozmluvit. </t>
  </si>
  <si>
    <t xml:space="preserve"> Nesetkala jsem se s fyzickým napadením</t>
  </si>
  <si>
    <t xml:space="preserve"> Svědkem jsem byla a nabídla jsem jsem pomoc v pramci možností-šlo by udělat mnohem více, ale muj vlastní strach mi to nedovolil</t>
  </si>
  <si>
    <t xml:space="preserve"> Nikdy jsem se nestal svědkem napadení. </t>
  </si>
  <si>
    <t xml:space="preserve"> S touto situací jsem se za střízliva dosud nesetkal...</t>
  </si>
  <si>
    <t xml:space="preserve"> Nesetkala jsem se stakovou situaci. </t>
  </si>
  <si>
    <t xml:space="preserve"> Nikdy jsem nebyla svědkem takové situace </t>
  </si>
  <si>
    <t xml:space="preserve"> Tuto situaci jsem nezažila</t>
  </si>
  <si>
    <t xml:space="preserve"> Na olomouckém nádraží jsem večer viděla dva bezdomovce jak se perou, ale spíš jsem se jich bála, než aby mě napadlo někomu z nich pomoct.</t>
  </si>
  <si>
    <t xml:space="preserve"> nastesti nestala</t>
  </si>
  <si>
    <t xml:space="preserve"> Nepomohla jsem napadenému člověku, protože jsem neznala osoby, okolnosti, situaci... </t>
  </si>
  <si>
    <t xml:space="preserve"> Nemůžu si vybavit, jestli jsem se někdy stala svědkem něčeho takového, spíše ne.</t>
  </si>
  <si>
    <t xml:space="preserve"> Nesetkala</t>
  </si>
  <si>
    <t xml:space="preserve"> Fyzické napadení si nepamatuji. Byla jsem přítomna slovnímu napadení a to jsem zasáhla.</t>
  </si>
  <si>
    <t xml:space="preserve"> Nemůžu si vzpomenout, zda jsem něco takového viděl (byl svědkem), ale byl jsem jednou napaden s kamarádem. Naštěstí kolem jela policie a pomohla nám. Ale kdyby kolem nejela, asi bychom se poprali.</t>
  </si>
  <si>
    <t xml:space="preserve"> Nestalo se mi to</t>
  </si>
  <si>
    <t xml:space="preserve"> nebyla jsem svědkem fyz. napadení</t>
  </si>
  <si>
    <t xml:space="preserve"> Kdysi dávno jsem pozorovala před školou dva kluky jak si vyskakovali na jednu malou holku, a šla jsem k nim a řekla jsem jim, že tohle NE! Ale je to dávno.Ale nechali jí.</t>
  </si>
  <si>
    <t xml:space="preserve"> nebyl jsem svědkem fyzického napadení</t>
  </si>
  <si>
    <t xml:space="preserve"> Nestala, doufám, že ano</t>
  </si>
  <si>
    <t xml:space="preserve"> Byla svědkem a postavila jsem se před něj šlo o mladší ségru. </t>
  </si>
  <si>
    <t xml:space="preserve"> na silnici, 2 řidiči se rvali, ano, pomohla</t>
  </si>
  <si>
    <t xml:space="preserve"> Nebyl</t>
  </si>
  <si>
    <t xml:space="preserve"> Stala a snažila se pomoct - i když jsme nakonec na budku dostaly obě. </t>
  </si>
  <si>
    <t xml:space="preserve"> jako dítě jsem byla svědkem “šikany“ spolužačky, pomohla jsem jí, i když jsem byla také napadena </t>
  </si>
  <si>
    <t xml:space="preserve"> Nebyla.</t>
  </si>
  <si>
    <t xml:space="preserve"> Nestal jsem se svědkem takové události</t>
  </si>
  <si>
    <t xml:space="preserve"> ano byl jsem svědkem, ale do mého zásahu se to vyřešilo.  </t>
  </si>
  <si>
    <t xml:space="preserve"> Píča</t>
  </si>
  <si>
    <t xml:space="preserve"> Ne nestala</t>
  </si>
  <si>
    <t xml:space="preserve"> Ničeho takového jsem se svědkem nestála. Naštěstí. Ale rozhodně bych se snažila jak koliv pomocí. Klidně jen tím že bych se snažila upozornit ostatní lidi kteří by byli schopni nějak danému člověku pomocí.</t>
  </si>
  <si>
    <t xml:space="preserve"> Fyzické napadení na vlastní oči jsem viděla snad jen jednou. Bylo mi asi 8 let a opravdu jsem nebyla zralá na pomoc. </t>
  </si>
  <si>
    <t xml:space="preserve"> Ano, a ano</t>
  </si>
  <si>
    <t xml:space="preserve"> Nejsem si vědoma něčeho takového</t>
  </si>
  <si>
    <t xml:space="preserve"> ano stala, snažila jsem se pomoci</t>
  </si>
  <si>
    <t xml:space="preserve"> Ano tuto situaci jsem již viděla, ale bylo komplikované člověku pomoci, poskytla jsem psychickou oporu.</t>
  </si>
  <si>
    <t xml:space="preserve"> nesetkal pohybuji se mimo kritická a místa a destinace</t>
  </si>
  <si>
    <t xml:space="preserve"> Nestala jsem se svědkem fyzického napadaní.</t>
  </si>
  <si>
    <t xml:space="preserve"> Nebyl jsem svědkem</t>
  </si>
  <si>
    <t xml:space="preserve"> nEPAMATUJI SE. Naposledy snad na základní škole, kde jsem do konfliktů mezi spolužáky příliš nezasahovala, spíše jsem se ozvala, v případě že mim to připadalo již přes čáru. </t>
  </si>
  <si>
    <t xml:space="preserve"> Ano, nedávno jsem byl svědkem a zasáhl jsem :-)</t>
  </si>
  <si>
    <t xml:space="preserve"> Hokej</t>
  </si>
  <si>
    <t xml:space="preserve"> nebyla, tedy nemohla pomoci</t>
  </si>
  <si>
    <t xml:space="preserve"> Ano, Ano</t>
  </si>
  <si>
    <t xml:space="preserve"> nestala </t>
  </si>
  <si>
    <t xml:space="preserve"> Nestala jsem se</t>
  </si>
  <si>
    <t xml:space="preserve"> naštěstí ne a ani takovou situaci nechi zažít</t>
  </si>
  <si>
    <t xml:space="preserve"> Nebyla jsem svědkem žádného napadení.</t>
  </si>
  <si>
    <t xml:space="preserve"> Naštěstí jsem nikdy nebyla svědkem fyzického napadení. Ani si nedokážu představit, co bych v tu chvíli udělala. Pravděpodobně zavolala policií.</t>
  </si>
  <si>
    <t xml:space="preserve"> Nestal.</t>
  </si>
  <si>
    <t xml:space="preserve"> nepomohla, bála jsem se, stydím se za to</t>
  </si>
  <si>
    <t xml:space="preserve"> ANO , ANO</t>
  </si>
  <si>
    <t xml:space="preserve"> Ano, stal jsem se svědkem napadení, napadeného jsem se zastal, vzápětí jsem se stal napadeným já a původně napadený utekl. Přesto svého rozhodnutí nelituji.</t>
  </si>
  <si>
    <t xml:space="preserve"> ANO, ANO </t>
  </si>
  <si>
    <t xml:space="preserve"> Nic takového se mi nestalo</t>
  </si>
  <si>
    <t xml:space="preserve">  Nebyla jsem nikdy svědkem </t>
  </si>
  <si>
    <t xml:space="preserve"> Ano, Ano.</t>
  </si>
  <si>
    <t xml:space="preserve"> ano, zastala jsme se a málem jsem sama dostala ránu, ale security mě zachránilli a dotyčného odvedli  </t>
  </si>
  <si>
    <t xml:space="preserve"> ano, nepomohla</t>
  </si>
  <si>
    <t xml:space="preserve"> Ano, ale pomohl jsem napadajícímu člověku.</t>
  </si>
  <si>
    <t>cas_1</t>
  </si>
  <si>
    <t>cas_2</t>
  </si>
  <si>
    <t>odpoved_1</t>
  </si>
  <si>
    <t>odpoved_2</t>
  </si>
  <si>
    <t>p1_1</t>
  </si>
  <si>
    <t>p2_1</t>
  </si>
  <si>
    <t>p3_1</t>
  </si>
  <si>
    <t>p4_1</t>
  </si>
  <si>
    <t>p5_1</t>
  </si>
  <si>
    <t>p6_1</t>
  </si>
  <si>
    <t>p1_2</t>
  </si>
  <si>
    <t>p2_2</t>
  </si>
  <si>
    <t>p3_2</t>
  </si>
  <si>
    <t>p4_2</t>
  </si>
  <si>
    <t>p5_2</t>
  </si>
  <si>
    <t>p6_2</t>
  </si>
  <si>
    <t xml:space="preserve"> Nejsem si jistá, zda jsem byla svědkem nějaké události. Nejspíše ne, jinak bych si to pamatovala</t>
  </si>
  <si>
    <t xml:space="preserve"> Ano několikrát, a opět ano - několikrát</t>
  </si>
  <si>
    <t xml:space="preserve"> Nestala. </t>
  </si>
  <si>
    <t xml:space="preserve"> Ano, přivolala jsem pomoc</t>
  </si>
  <si>
    <t xml:space="preserve"> Nebyla jsem svědkem takové události. </t>
  </si>
  <si>
    <t xml:space="preserve"> nevzpomínám si</t>
  </si>
  <si>
    <t xml:space="preserve"> nevim</t>
  </si>
  <si>
    <t xml:space="preserve"> Nikdy jsem svědkem fyzického napadení nebyl.</t>
  </si>
  <si>
    <t xml:space="preserve"> ano stala, ano pomohla.</t>
  </si>
  <si>
    <t xml:space="preserve"> nestala jsem se svědkem žádného napadení.</t>
  </si>
  <si>
    <t xml:space="preserve"> Ano stala, ano pomohla, ale zároveň jsem běžela hned pro pomoc.</t>
  </si>
  <si>
    <t xml:space="preserve"> V minulosti jsem se stal svědkem fyzického napadení a napadenému člověku jsem pomohl</t>
  </si>
  <si>
    <t xml:space="preserve"> v minulosti jsem se nestala svědkem fyzického napadení.</t>
  </si>
  <si>
    <t xml:space="preserve"> Ano několikrát, pokud jsem se na to cítila pomohla jsem sama popřípadě jsem se snažila přivolat pomoc či se obrátila na někoho dalšího.</t>
  </si>
  <si>
    <t xml:space="preserve"> fyzickému napadení jsem nebyla přítomna</t>
  </si>
  <si>
    <t xml:space="preserve"> Fyzické napadení přímo ne, jen strkanice. A pomohla domluva.</t>
  </si>
  <si>
    <t xml:space="preserve"> byla, pomoc už byla zavolána</t>
  </si>
  <si>
    <t xml:space="preserve"> Jak jsem uváděl v minulém testování, byl jsem napaden před zhruba 10 lety, když jsme s kamarádem byli venku. Naštěstí kolem jela policie a vše vyřešila, aniž bychom museli do výraznější fyzické konfrontace. Byl to však velmi nepříjemný zážitek, který ve mně rezonuje dodnes.</t>
  </si>
  <si>
    <t xml:space="preserve"> ne nestal</t>
  </si>
  <si>
    <t xml:space="preserve"> Ano, ale samo se to vyresilo</t>
  </si>
  <si>
    <t xml:space="preserve"> snažím se pomoci, jak jen je to možné.</t>
  </si>
  <si>
    <t xml:space="preserve"> Ano, pomohl. </t>
  </si>
  <si>
    <t>polozka</t>
  </si>
  <si>
    <t>vzkaz</t>
  </si>
  <si>
    <t xml:space="preserve"> Jakemu cloveku? Blizkemu ano, cizimu jak kdy, zalezi na typu obetovani se</t>
  </si>
  <si>
    <t xml:space="preserve"> Očekávám, že mi to vrátí, protože věřím, že je to fajn člověk, ale nedělám to proto</t>
  </si>
  <si>
    <t>hrubý skór</t>
  </si>
  <si>
    <t>p2 R</t>
  </si>
  <si>
    <t>korelace každé položky s každou</t>
  </si>
  <si>
    <t xml:space="preserve"> Variable</t>
  </si>
  <si>
    <r>
      <rPr>
        <sz val="10"/>
        <color indexed="8"/>
        <rFont val="Arial"/>
        <charset val="238"/>
      </rPr>
      <t>Correlations (MUJtest0186)
Casewise deletion of MD
N=426</t>
    </r>
  </si>
  <si>
    <t>vlastní čísla</t>
  </si>
  <si>
    <t xml:space="preserve"> Value</t>
  </si>
  <si>
    <t>Eigenvalue</t>
  </si>
  <si>
    <t>% Total</t>
  </si>
  <si>
    <t>Cumulative</t>
  </si>
  <si>
    <t>1</t>
  </si>
  <si>
    <t>2</t>
  </si>
  <si>
    <r>
      <rPr>
        <sz val="10"/>
        <color indexed="8"/>
        <rFont val="Arial"/>
        <charset val="238"/>
      </rPr>
      <t>Eigenvalues (MUJtest0186)
Extraction: Principal components</t>
    </r>
  </si>
  <si>
    <t>sutinový graf</t>
  </si>
  <si>
    <t>Metoda hlavních komponent</t>
  </si>
  <si>
    <t>Factor</t>
  </si>
  <si>
    <t>Expl.Var</t>
  </si>
  <si>
    <t>Prp.Totl</t>
  </si>
  <si>
    <r>
      <rPr>
        <sz val="10"/>
        <color indexed="8"/>
        <rFont val="Arial"/>
        <family val="2"/>
        <charset val="238"/>
      </rPr>
      <t>Factor Loadings (Unrotated) (MUJtest0186)
Extraction: Principal components
(Marked loadings are &gt;,700000)</t>
    </r>
  </si>
  <si>
    <t>Factor 1</t>
  </si>
  <si>
    <t>Factor 2</t>
  </si>
  <si>
    <t>bez rotace</t>
  </si>
  <si>
    <t>Faktorové zátěže - bez rotace</t>
  </si>
  <si>
    <t>s Varimax</t>
  </si>
  <si>
    <r>
      <rPr>
        <sz val="10"/>
        <color indexed="8"/>
        <rFont val="Arial"/>
        <family val="2"/>
        <charset val="238"/>
      </rPr>
      <t>Factor Loadings (Varimax normalized) (MUJtest0186)
Extraction: Principal components
(Marked loadings are &gt;,700000)</t>
    </r>
  </si>
  <si>
    <t xml:space="preserve">s Varimax </t>
  </si>
  <si>
    <t>komunalita</t>
  </si>
  <si>
    <t>From 1</t>
  </si>
  <si>
    <t>From 2</t>
  </si>
  <si>
    <t>Multiple</t>
  </si>
  <si>
    <r>
      <rPr>
        <sz val="10"/>
        <color indexed="8"/>
        <rFont val="Arial"/>
        <family val="2"/>
        <charset val="238"/>
      </rPr>
      <t>Communalities (MUJtest0186)
Extraction: Principal components
Rotation: Varimax normalized</t>
    </r>
  </si>
  <si>
    <r>
      <rPr>
        <sz val="10"/>
        <color indexed="8"/>
        <rFont val="Arial"/>
        <family val="2"/>
        <charset val="238"/>
      </rPr>
      <t>Factor Score Coefficients (MUJtest0186)
Rotation: Varimax normalized
Extraction: Principal components</t>
    </r>
  </si>
  <si>
    <t>u jednotlivců</t>
  </si>
  <si>
    <t>taky z-skór</t>
  </si>
  <si>
    <t>p2_1R</t>
  </si>
  <si>
    <t>HS</t>
  </si>
  <si>
    <t>HS_1</t>
  </si>
  <si>
    <t>HS_2</t>
  </si>
  <si>
    <t>Means</t>
  </si>
  <si>
    <t>Std.Dev.</t>
  </si>
  <si>
    <t>Correlations (MUJtest0186)_x000D_
Marked correlations are significant at p &lt; ,05000_x000D_
N=39 (Casewise deletion of missing data)</t>
  </si>
  <si>
    <t>Correlations (MUJtest0186)
Marked correlations are significant at p &lt; ,05000
N=39 (Casewise deletion of missing data)</t>
  </si>
  <si>
    <t>RELIABILITA V ČASE_všechny položky</t>
  </si>
  <si>
    <t xml:space="preserve"> variable</t>
  </si>
  <si>
    <t>Mean if</t>
  </si>
  <si>
    <t>Var. if</t>
  </si>
  <si>
    <t>StDv. if</t>
  </si>
  <si>
    <t>Itm-Totl</t>
  </si>
  <si>
    <t>Alpha if</t>
  </si>
  <si>
    <t>Summary for scale: Mean=27,5897 Std.Dv.=3,28247 Valid N:39 (MUJtest0186)
Cronbach alpha: ,580461 Standardized alpha: ,607011
Average inter-item corr.: ,217298</t>
  </si>
  <si>
    <t>VNITŘNÍ KONZISTENCE_všechny položky</t>
  </si>
  <si>
    <t>Cronbachova alfa = 0,580461</t>
  </si>
  <si>
    <t>problematická položka</t>
  </si>
  <si>
    <r>
      <rPr>
        <sz val="10"/>
        <color indexed="8"/>
        <rFont val="Arial"/>
        <family val="2"/>
        <charset val="238"/>
      </rPr>
      <t>Summary for scale: Mean=23,3590 Std.Dv.=3,26454 Valid N:39 (MUJtest0186)
Cronbach alpha: ,730024 Standardized alpha: ,736151
Average inter-item corr.: ,365084</t>
    </r>
  </si>
  <si>
    <t>Cronbachova alfa = 0,730024</t>
  </si>
  <si>
    <t>VNITŘNÍ KONZISTENCE_po vyřazení položky č. 2</t>
  </si>
  <si>
    <t>po odstaranění položky 2</t>
  </si>
  <si>
    <t>Correlations (MUJtest0186), Marked correlations are significant at p &lt; ,05000; N=39 (Casewise deletion of missing data)</t>
  </si>
  <si>
    <t>RELIABILITA V ČASE_po odstranění položky č. 2</t>
  </si>
  <si>
    <t xml:space="preserve">  Number of items in scale: 5</t>
  </si>
  <si>
    <t xml:space="preserve">              Number of valid cases: 39</t>
  </si>
  <si>
    <t xml:space="preserve">  Number of cases with missing data: 0</t>
  </si>
  <si>
    <t xml:space="preserve">          Missing data were deleted: casewise </t>
  </si>
  <si>
    <t xml:space="preserve">                       SUMMARY STATISTICS FOR SCALE</t>
  </si>
  <si>
    <t xml:space="preserve">               Mean: 23,358974359                   Sum: 911,00000000</t>
  </si>
  <si>
    <t xml:space="preserve"> Standard Deviation:  3,264539780              Variance: 10,657219973</t>
  </si>
  <si>
    <t xml:space="preserve">           Skewness:  -,251886379              Kurtosis:  -,361194930</t>
  </si>
  <si>
    <t xml:space="preserve">            Minimum: 15,000000000               Maximum: 29,000000000</t>
  </si>
  <si>
    <t xml:space="preserve">   Cronbach's alpha:   ,730024060    Standardized alpha:   ,736150649</t>
  </si>
  <si>
    <t xml:space="preserve">                         Average Inter-Item Correlation:   ,3650842</t>
  </si>
  <si>
    <t>Summary for scale: Mean=27,8005 Std.Dv.=3,59543 Valid N:426 (MUJtest0186)
Cronbach alpha: ,589598 Standardized alpha: ,634281
Average inter-item corr.: ,230591</t>
  </si>
  <si>
    <t>Summary for scale: Mean=23,9601 Std.Dv.=3,34675 Valid N:426 (MUJtest0186)
Cronbach alpha: ,714978 Standardized alpha: ,718594
Average inter-item corr.: ,339874</t>
  </si>
  <si>
    <t xml:space="preserve">              Number of valid cases: 426</t>
  </si>
  <si>
    <t xml:space="preserve">               Mean: 23,960093897                   Sum: 10207,000000</t>
  </si>
  <si>
    <t xml:space="preserve"> Standard Deviation:  3,346753157              Variance: 11,200756697</t>
  </si>
  <si>
    <t xml:space="preserve">           Skewness:  -,628819154              Kurtosis:  1,594643985</t>
  </si>
  <si>
    <t xml:space="preserve">            Minimum:  8,000000000               Maximum: 30,000000000</t>
  </si>
  <si>
    <t xml:space="preserve">   Cronbach's alpha:   ,714978374    Standardized alpha:   ,718593815</t>
  </si>
  <si>
    <t xml:space="preserve">                         Average Inter-Item Correlation:   ,339873522</t>
  </si>
  <si>
    <r>
      <rPr>
        <sz val="10"/>
        <color indexed="8"/>
        <rFont val="Arial"/>
        <charset val="238"/>
      </rPr>
      <t>Eigenvalues (MUJtest0186)
Extraction: Principal axis factoring</t>
    </r>
  </si>
  <si>
    <t>Eigenvalues (MUJtest0186)_x000D_
Extraction: Principal axis factoring</t>
  </si>
  <si>
    <t>Eigenvalues (MUJtest0186)
Extraction: Principal axis factoring</t>
  </si>
  <si>
    <t>všechny položky</t>
  </si>
  <si>
    <t>metoda hlavní osy</t>
  </si>
  <si>
    <r>
      <rPr>
        <sz val="10"/>
        <color indexed="8"/>
        <rFont val="Arial"/>
        <charset val="238"/>
      </rPr>
      <t>Factor Loadings (Unrotated) (MUJtest0186)
Extraction: Principal axis factoring
(Marked loadings are &gt;,700000)</t>
    </r>
  </si>
  <si>
    <t>Factor Loadings (Unrotated) (MUJtest0186)_x000D_
Extraction: Principal axis factoring_x000D_
(Marked loadings are &gt;,700000)</t>
  </si>
  <si>
    <t>Faktorové zátěže_všechny položky</t>
  </si>
  <si>
    <r>
      <rPr>
        <sz val="10"/>
        <color indexed="8"/>
        <rFont val="Arial"/>
        <charset val="238"/>
      </rPr>
      <t>Communalities (MUJtest0186)
Extraction: Principal axis factoring
Rotation: Unrotated</t>
    </r>
  </si>
  <si>
    <t>faktor vysvětluje 29 % variability</t>
  </si>
  <si>
    <t>tímto faktorem vysvětluji 29 % variability</t>
  </si>
  <si>
    <t>Faktorové zátěže_po vyřazení položky 2</t>
  </si>
  <si>
    <t>PŘEVOD</t>
  </si>
  <si>
    <r>
      <rPr>
        <sz val="10"/>
        <color indexed="8"/>
        <rFont val="Arial"/>
        <charset val="238"/>
      </rPr>
      <t>Spearman Rank Order Correlations (MUJtest0186)
MD pairwise deleted
Marked correlations are significant at p &lt;,05000</t>
    </r>
  </si>
  <si>
    <t>1,0000</t>
  </si>
  <si>
    <t>-,0260</t>
  </si>
  <si>
    <t>p= ---</t>
  </si>
  <si>
    <t>p=,642</t>
  </si>
  <si>
    <r>
      <rPr>
        <sz val="10"/>
        <color indexed="8"/>
        <rFont val="Arial"/>
        <family val="2"/>
        <charset val="238"/>
      </rPr>
      <t>Correlations (MUJtest0186)
Marked correlations are significant at p &lt; ,05000
N=323 (Casewise deletion of missing data)</t>
    </r>
  </si>
  <si>
    <t>Var. X &amp; Var. Y</t>
  </si>
  <si>
    <t>r(X,Y)</t>
  </si>
  <si>
    <t>r2</t>
  </si>
  <si>
    <t>t</t>
  </si>
  <si>
    <t>p</t>
  </si>
  <si>
    <t>N</t>
  </si>
  <si>
    <t>Constant</t>
  </si>
  <si>
    <t>Slope</t>
  </si>
  <si>
    <r>
      <rPr>
        <sz val="10"/>
        <color indexed="8"/>
        <rFont val="Arial"/>
        <family val="2"/>
        <charset val="238"/>
      </rPr>
      <t>Correlations (MUJtest0186)
Marked correlations are significant at p &lt; ,05000
(Casewise deletion of missing data)</t>
    </r>
  </si>
  <si>
    <t>Mean</t>
  </si>
  <si>
    <t>Std.Dv.</t>
  </si>
  <si>
    <t>Neparametricky</t>
  </si>
  <si>
    <t>parametricky</t>
  </si>
  <si>
    <t>korelace HS a bodů</t>
  </si>
  <si>
    <t>korelace po vyřazení ne/nestala a ano</t>
  </si>
  <si>
    <t xml:space="preserve">věk </t>
  </si>
  <si>
    <t>věková skupina</t>
  </si>
  <si>
    <t>15-20</t>
  </si>
  <si>
    <t>31-45</t>
  </si>
  <si>
    <t>46-74</t>
  </si>
  <si>
    <t>ZS</t>
  </si>
  <si>
    <t>průměr</t>
  </si>
  <si>
    <t>21-30</t>
  </si>
  <si>
    <t>sm odch</t>
  </si>
  <si>
    <t>prům</t>
  </si>
  <si>
    <t>21-31</t>
  </si>
  <si>
    <t>21-32</t>
  </si>
  <si>
    <t>21-33</t>
  </si>
  <si>
    <t>Z skór</t>
  </si>
  <si>
    <t>průměr ženy</t>
  </si>
  <si>
    <t>průměr muži</t>
  </si>
  <si>
    <t>sm odch ž</t>
  </si>
  <si>
    <t>sm odch m</t>
  </si>
  <si>
    <t xml:space="preserve"> Z-skór muži </t>
  </si>
  <si>
    <t xml:space="preserve">Staniny muži </t>
  </si>
  <si>
    <t>Z-skór ženy</t>
  </si>
  <si>
    <t xml:space="preserve"> Staniny ženy</t>
  </si>
  <si>
    <t xml:space="preserve">Z-skór muži 15-20 </t>
  </si>
  <si>
    <t>staniny muži 15-20</t>
  </si>
  <si>
    <t>Z-skór muži 21-30</t>
  </si>
  <si>
    <t>staniny muži 21-30</t>
  </si>
  <si>
    <t>Z-skór muži 31-45</t>
  </si>
  <si>
    <t>staniny muži 31-45</t>
  </si>
  <si>
    <t>Z-skór muži 46-74</t>
  </si>
  <si>
    <t>staniny muži 46-74</t>
  </si>
  <si>
    <t xml:space="preserve">HS </t>
  </si>
  <si>
    <t>Z skór ženy 5-20</t>
  </si>
  <si>
    <t>Z-skór ženy 21-30</t>
  </si>
  <si>
    <t>Z-skór ženy 31-45</t>
  </si>
  <si>
    <t>Z-skór ženy 46-74</t>
  </si>
  <si>
    <t>Staniny  ženy 15-20</t>
  </si>
  <si>
    <t>staniny ženy 21-30</t>
  </si>
  <si>
    <t>staniny ženy 31-45</t>
  </si>
  <si>
    <t>Staniny ženy 46-74</t>
  </si>
  <si>
    <r>
      <rPr>
        <sz val="10"/>
        <color indexed="8"/>
        <rFont val="Arial"/>
        <charset val="238"/>
      </rPr>
      <t>Levene Test of Homogeneity of Variances (test0186_vyhodnoceni)
Marked effects are significant at p &lt; ,05000</t>
    </r>
  </si>
  <si>
    <t>SS</t>
  </si>
  <si>
    <t>df</t>
  </si>
  <si>
    <t>MS</t>
  </si>
  <si>
    <t>F</t>
  </si>
  <si>
    <r>
      <rPr>
        <sz val="10"/>
        <color indexed="8"/>
        <rFont val="Arial"/>
        <charset val="238"/>
      </rPr>
      <t>Analysis of Variance (test0186_vyhodnoceni)
Marked effects are significant at p &lt; ,05000</t>
    </r>
  </si>
  <si>
    <r>
      <rPr>
        <sz val="10"/>
        <color indexed="8"/>
        <rFont val="Arial"/>
        <charset val="238"/>
      </rPr>
      <t>Spearman Rank Order Correlations (test0186_vyhodnoceni)
MD pairwise deleted
Marked correlations are significant at p &lt;,05000</t>
    </r>
  </si>
  <si>
    <r>
      <rPr>
        <sz val="10"/>
        <color indexed="8"/>
        <rFont val="Arial"/>
        <charset val="238"/>
      </rPr>
      <t>Analysis of Variance (kriteriální validita)
Marked effects are significant at p &lt; ,05000</t>
    </r>
  </si>
  <si>
    <t>Welch df</t>
  </si>
  <si>
    <t>Welch F</t>
  </si>
  <si>
    <t>Welch p</t>
  </si>
  <si>
    <t xml:space="preserve"> Pair of Variables</t>
  </si>
  <si>
    <t>Valid</t>
  </si>
  <si>
    <t>Spearman</t>
  </si>
  <si>
    <t>t(N-2)</t>
  </si>
  <si>
    <t>p-value</t>
  </si>
  <si>
    <t>hrubý skór &amp; PŘEVOD</t>
  </si>
  <si>
    <r>
      <rPr>
        <sz val="10"/>
        <color indexed="8"/>
        <rFont val="Arial"/>
        <charset val="238"/>
      </rPr>
      <t>Spearman Rank Order Correlations (kriteriální validita)
MD pairwise deleted
Marked correlations are significant at p &lt;,05000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</si>
</sst>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0"/>
    <numFmt numFmtId="166" formatCode="0.000"/>
  </numFmts>
  <fonts count="29">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harset val="238"/>
    </font>
    <font>
      <sz val="10"/>
      <color indexed="8"/>
      <name val="Arial"/>
      <charset val="238"/>
    </font>
    <font>
      <b/>
      <sz val="10"/>
      <color indexed="8"/>
      <name val="Arial"/>
      <family val="2"/>
      <charset val="238"/>
    </font>
    <font>
      <sz val="10"/>
      <name val="Arial"/>
      <family val="2"/>
      <charset val="238"/>
    </font>
    <font>
      <sz val="10"/>
      <color indexed="8"/>
      <name val="Arial"/>
      <family val="2"/>
      <charset val="238"/>
    </font>
    <font>
      <sz val="10"/>
      <color indexed="10"/>
      <name val="Arial"/>
      <family val="2"/>
      <charset val="238"/>
    </font>
    <font>
      <sz val="11"/>
      <name val="Calibri"/>
      <family val="2"/>
      <charset val="238"/>
    </font>
    <font>
      <sz val="11"/>
      <color indexed="8"/>
      <name val="Calibri"/>
      <family val="2"/>
      <charset val="238"/>
    </font>
    <font>
      <sz val="10"/>
      <color indexed="10"/>
      <name val="Arial"/>
      <charset val="238"/>
    </font>
    <font>
      <sz val="11"/>
      <name val="Calibri"/>
      <charset val="238"/>
    </font>
    <font>
      <sz val="11"/>
      <color indexed="8"/>
      <name val="Calibri"/>
      <charset val="23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bgColor indexed="64"/>
      </patternFill>
    </fill>
    <fill>
      <patternFill patternType="solid">
        <fgColor rgb="FFFFC000"/>
        <bgColor indexed="64"/>
      </patternFill>
    </fill>
    <fill>
      <patternFill patternType="solid">
        <fgColor rgb="FFFFCCFF"/>
        <bgColor indexed="64"/>
      </patternFill>
    </fill>
    <fill>
      <patternFill patternType="solid">
        <fgColor rgb="FFFF66FF"/>
        <bgColor indexed="64"/>
      </patternFill>
    </fill>
    <fill>
      <patternFill patternType="solid">
        <fgColor rgb="FFFF99CC"/>
        <bgColor indexed="64"/>
      </patternFill>
    </fill>
    <fill>
      <patternFill patternType="solid">
        <fgColor rgb="FFFF9999"/>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s>
  <cellStyleXfs count="6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21" fillId="0" borderId="0"/>
    <xf numFmtId="0" fontId="21" fillId="0" borderId="0"/>
    <xf numFmtId="0" fontId="24" fillId="0" borderId="0"/>
    <xf numFmtId="0" fontId="21" fillId="0" borderId="0"/>
    <xf numFmtId="0" fontId="21" fillId="0" borderId="0"/>
    <xf numFmtId="0" fontId="18" fillId="0" borderId="0"/>
    <xf numFmtId="0" fontId="18" fillId="0" borderId="0"/>
    <xf numFmtId="0" fontId="21" fillId="0" borderId="0"/>
    <xf numFmtId="0" fontId="21" fillId="0" borderId="0"/>
    <xf numFmtId="0" fontId="21" fillId="0" borderId="0"/>
    <xf numFmtId="0" fontId="27" fillId="0" borderId="0"/>
    <xf numFmtId="0" fontId="27" fillId="0" borderId="0"/>
    <xf numFmtId="0" fontId="27" fillId="0" borderId="0"/>
    <xf numFmtId="0" fontId="24" fillId="0" borderId="0"/>
    <xf numFmtId="0" fontId="24" fillId="0" borderId="0"/>
    <xf numFmtId="0" fontId="18" fillId="0" borderId="0"/>
    <xf numFmtId="0" fontId="18" fillId="0" borderId="0"/>
  </cellStyleXfs>
  <cellXfs count="162">
    <xf numFmtId="0" fontId="0" fillId="0" borderId="0" xfId="0"/>
    <xf numFmtId="22" fontId="0" fillId="0" borderId="0" xfId="0" applyNumberFormat="1"/>
    <xf numFmtId="0" fontId="0" fillId="33" borderId="0" xfId="0" applyFill="1"/>
    <xf numFmtId="0" fontId="0" fillId="34" borderId="0" xfId="0" applyFill="1"/>
    <xf numFmtId="0" fontId="0" fillId="35" borderId="0" xfId="0" applyFill="1"/>
    <xf numFmtId="0" fontId="0" fillId="36" borderId="0" xfId="0" applyFill="1"/>
    <xf numFmtId="22" fontId="0" fillId="36" borderId="0" xfId="0" applyNumberFormat="1" applyFill="1"/>
    <xf numFmtId="0" fontId="0" fillId="37" borderId="0" xfId="0" applyFill="1"/>
    <xf numFmtId="0" fontId="19" fillId="0" borderId="0" xfId="43" applyNumberFormat="1" applyFont="1" applyAlignment="1">
      <alignment horizontal="center" vertical="top" wrapText="1"/>
    </xf>
    <xf numFmtId="0" fontId="19" fillId="0" borderId="0" xfId="43" applyNumberFormat="1" applyFont="1" applyAlignment="1">
      <alignment horizontal="left" vertical="center"/>
    </xf>
    <xf numFmtId="2" fontId="19" fillId="0" borderId="0" xfId="43" applyNumberFormat="1" applyFont="1" applyAlignment="1">
      <alignment horizontal="right" vertical="center"/>
    </xf>
    <xf numFmtId="164" fontId="19" fillId="0" borderId="0" xfId="43" applyNumberFormat="1" applyFont="1" applyAlignment="1">
      <alignment horizontal="right" vertical="center"/>
    </xf>
    <xf numFmtId="165" fontId="19" fillId="0" borderId="0" xfId="43" applyNumberFormat="1" applyFont="1" applyAlignment="1">
      <alignment horizontal="right" vertical="center"/>
    </xf>
    <xf numFmtId="0" fontId="20" fillId="0" borderId="0" xfId="43" applyNumberFormat="1" applyFont="1" applyFill="1" applyAlignment="1">
      <alignment horizontal="left" vertical="center"/>
    </xf>
    <xf numFmtId="0" fontId="22" fillId="0" borderId="0" xfId="44" applyNumberFormat="1" applyFont="1" applyAlignment="1">
      <alignment horizontal="center" vertical="top" wrapText="1"/>
    </xf>
    <xf numFmtId="0" fontId="22" fillId="0" borderId="0" xfId="44" applyNumberFormat="1" applyFont="1" applyAlignment="1">
      <alignment horizontal="left" vertical="center"/>
    </xf>
    <xf numFmtId="164" fontId="22" fillId="0" borderId="0" xfId="44" applyNumberFormat="1" applyFont="1" applyAlignment="1">
      <alignment horizontal="right" vertical="center"/>
    </xf>
    <xf numFmtId="164" fontId="23" fillId="0" borderId="0" xfId="44" applyNumberFormat="1" applyFont="1" applyAlignment="1">
      <alignment horizontal="right" vertical="center"/>
    </xf>
    <xf numFmtId="0" fontId="22" fillId="0" borderId="0" xfId="45" applyNumberFormat="1" applyFont="1" applyAlignment="1">
      <alignment horizontal="center" vertical="top" wrapText="1"/>
    </xf>
    <xf numFmtId="0" fontId="22" fillId="0" borderId="0" xfId="45" applyNumberFormat="1" applyFont="1" applyAlignment="1">
      <alignment horizontal="left" vertical="center"/>
    </xf>
    <xf numFmtId="164" fontId="22" fillId="0" borderId="0" xfId="45" applyNumberFormat="1" applyFont="1" applyAlignment="1">
      <alignment horizontal="right" vertical="center"/>
    </xf>
    <xf numFmtId="164" fontId="23" fillId="0" borderId="0" xfId="45" applyNumberFormat="1" applyFont="1" applyAlignment="1">
      <alignment horizontal="right" vertical="center"/>
    </xf>
    <xf numFmtId="0" fontId="22" fillId="0" borderId="0" xfId="45" applyNumberFormat="1" applyFont="1" applyFill="1" applyAlignment="1">
      <alignment horizontal="left" vertical="center"/>
    </xf>
    <xf numFmtId="166" fontId="22" fillId="0" borderId="0" xfId="45" applyNumberFormat="1" applyFont="1" applyAlignment="1">
      <alignment horizontal="right" vertical="center"/>
    </xf>
    <xf numFmtId="166" fontId="23" fillId="0" borderId="0" xfId="45" applyNumberFormat="1" applyFont="1" applyAlignment="1">
      <alignment horizontal="right" vertical="center"/>
    </xf>
    <xf numFmtId="0" fontId="21" fillId="0" borderId="0" xfId="45"/>
    <xf numFmtId="9" fontId="22" fillId="0" borderId="0" xfId="42" applyFont="1" applyAlignment="1">
      <alignment horizontal="right" vertical="center"/>
    </xf>
    <xf numFmtId="2" fontId="25" fillId="0" borderId="0" xfId="46" applyNumberFormat="1" applyFont="1" applyAlignment="1"/>
    <xf numFmtId="2" fontId="0" fillId="0" borderId="0" xfId="0" applyNumberFormat="1"/>
    <xf numFmtId="0" fontId="0" fillId="38" borderId="0" xfId="0" applyFill="1"/>
    <xf numFmtId="0" fontId="0" fillId="38" borderId="0" xfId="0" applyFill="1" applyAlignment="1">
      <alignment horizontal="center"/>
    </xf>
    <xf numFmtId="0" fontId="22" fillId="0" borderId="0" xfId="47" applyNumberFormat="1" applyFont="1" applyAlignment="1">
      <alignment horizontal="center" vertical="top" wrapText="1"/>
    </xf>
    <xf numFmtId="0" fontId="22" fillId="0" borderId="0" xfId="47" applyNumberFormat="1" applyFont="1" applyAlignment="1">
      <alignment horizontal="left" vertical="center"/>
    </xf>
    <xf numFmtId="165" fontId="22" fillId="0" borderId="0" xfId="47" applyNumberFormat="1" applyFont="1" applyAlignment="1">
      <alignment horizontal="right" vertical="center"/>
    </xf>
    <xf numFmtId="164" fontId="22" fillId="0" borderId="0" xfId="47" applyNumberFormat="1" applyFont="1" applyAlignment="1">
      <alignment horizontal="right" vertical="center"/>
    </xf>
    <xf numFmtId="164" fontId="23" fillId="0" borderId="0" xfId="47" applyNumberFormat="1" applyFont="1" applyAlignment="1">
      <alignment horizontal="right" vertical="center"/>
    </xf>
    <xf numFmtId="0" fontId="22" fillId="0" borderId="0" xfId="47" applyNumberFormat="1" applyFont="1" applyAlignment="1">
      <alignment horizontal="left" vertical="top"/>
    </xf>
    <xf numFmtId="0" fontId="22" fillId="0" borderId="0" xfId="48" applyNumberFormat="1" applyFont="1" applyAlignment="1">
      <alignment horizontal="center" vertical="top" wrapText="1"/>
    </xf>
    <xf numFmtId="0" fontId="22" fillId="0" borderId="0" xfId="48" applyNumberFormat="1" applyFont="1" applyAlignment="1">
      <alignment horizontal="left" vertical="center"/>
    </xf>
    <xf numFmtId="165" fontId="22" fillId="0" borderId="0" xfId="48" applyNumberFormat="1" applyFont="1" applyAlignment="1">
      <alignment horizontal="right" vertical="center"/>
    </xf>
    <xf numFmtId="164" fontId="22" fillId="0" borderId="0" xfId="48" applyNumberFormat="1" applyFont="1" applyAlignment="1">
      <alignment horizontal="right" vertical="center"/>
    </xf>
    <xf numFmtId="164" fontId="22" fillId="38" borderId="0" xfId="48" applyNumberFormat="1" applyFont="1" applyFill="1" applyAlignment="1">
      <alignment horizontal="right" vertical="center"/>
    </xf>
    <xf numFmtId="0" fontId="22" fillId="38" borderId="0" xfId="48" applyNumberFormat="1" applyFont="1" applyFill="1" applyAlignment="1">
      <alignment horizontal="left" vertical="center"/>
    </xf>
    <xf numFmtId="164" fontId="23" fillId="0" borderId="0" xfId="48" applyNumberFormat="1" applyFont="1" applyAlignment="1">
      <alignment horizontal="right" vertical="center"/>
    </xf>
    <xf numFmtId="2" fontId="22" fillId="0" borderId="0" xfId="48" applyNumberFormat="1" applyFont="1" applyAlignment="1">
      <alignment horizontal="right" vertical="center"/>
    </xf>
    <xf numFmtId="165" fontId="22" fillId="38" borderId="0" xfId="48" applyNumberFormat="1" applyFont="1" applyFill="1" applyAlignment="1">
      <alignment horizontal="right" vertical="center"/>
    </xf>
    <xf numFmtId="0" fontId="19" fillId="0" borderId="0" xfId="49" applyNumberFormat="1" applyFont="1" applyAlignment="1">
      <alignment horizontal="center" vertical="top" wrapText="1"/>
    </xf>
    <xf numFmtId="0" fontId="19" fillId="0" borderId="0" xfId="49" applyNumberFormat="1" applyFont="1" applyAlignment="1">
      <alignment horizontal="left" vertical="center"/>
    </xf>
    <xf numFmtId="164" fontId="19" fillId="0" borderId="0" xfId="49" applyNumberFormat="1" applyFont="1" applyAlignment="1">
      <alignment horizontal="right" vertical="center"/>
    </xf>
    <xf numFmtId="165" fontId="19" fillId="0" borderId="0" xfId="49" applyNumberFormat="1" applyFont="1" applyAlignment="1">
      <alignment horizontal="right" vertical="center"/>
    </xf>
    <xf numFmtId="0" fontId="19" fillId="0" borderId="0" xfId="49" applyNumberFormat="1" applyFont="1" applyAlignment="1">
      <alignment horizontal="left" vertical="top"/>
    </xf>
    <xf numFmtId="166" fontId="19" fillId="0" borderId="0" xfId="49" applyNumberFormat="1" applyFont="1" applyAlignment="1">
      <alignment horizontal="right" vertical="center"/>
    </xf>
    <xf numFmtId="166" fontId="26" fillId="0" borderId="0" xfId="49" applyNumberFormat="1" applyFont="1" applyAlignment="1">
      <alignment horizontal="right" vertical="center"/>
    </xf>
    <xf numFmtId="2" fontId="19" fillId="0" borderId="0" xfId="49" applyNumberFormat="1" applyFont="1" applyAlignment="1">
      <alignment horizontal="right" vertical="center"/>
    </xf>
    <xf numFmtId="2" fontId="26" fillId="0" borderId="0" xfId="49" applyNumberFormat="1" applyFont="1" applyAlignment="1">
      <alignment horizontal="right" vertical="center"/>
    </xf>
    <xf numFmtId="9" fontId="0" fillId="0" borderId="0" xfId="42" applyFont="1"/>
    <xf numFmtId="9" fontId="19" fillId="0" borderId="0" xfId="42" applyFont="1" applyAlignment="1">
      <alignment horizontal="right" vertical="center"/>
    </xf>
    <xf numFmtId="0" fontId="0" fillId="0" borderId="0" xfId="0" applyAlignment="1">
      <alignment horizontal="center"/>
    </xf>
    <xf numFmtId="0" fontId="19" fillId="0" borderId="0" xfId="50" applyNumberFormat="1" applyFont="1" applyAlignment="1">
      <alignment horizontal="center" vertical="top" wrapText="1"/>
    </xf>
    <xf numFmtId="0" fontId="19" fillId="0" borderId="0" xfId="50" applyNumberFormat="1" applyFont="1" applyAlignment="1">
      <alignment horizontal="left" vertical="center"/>
    </xf>
    <xf numFmtId="164" fontId="19" fillId="0" borderId="0" xfId="50" applyNumberFormat="1" applyFont="1" applyAlignment="1">
      <alignment horizontal="right" vertical="center"/>
    </xf>
    <xf numFmtId="0" fontId="22" fillId="0" borderId="0" xfId="51" applyNumberFormat="1" applyFont="1" applyAlignment="1">
      <alignment horizontal="center" vertical="top" wrapText="1"/>
    </xf>
    <xf numFmtId="0" fontId="22" fillId="0" borderId="0" xfId="51" applyNumberFormat="1" applyFont="1" applyAlignment="1">
      <alignment horizontal="left" vertical="center"/>
    </xf>
    <xf numFmtId="1" fontId="22" fillId="0" borderId="0" xfId="51" applyNumberFormat="1" applyFont="1" applyAlignment="1">
      <alignment horizontal="right" vertical="center"/>
    </xf>
    <xf numFmtId="164" fontId="22" fillId="0" borderId="0" xfId="51" applyNumberFormat="1" applyFont="1" applyAlignment="1">
      <alignment horizontal="right" vertical="center"/>
    </xf>
    <xf numFmtId="165" fontId="22" fillId="0" borderId="0" xfId="51" applyNumberFormat="1" applyFont="1" applyAlignment="1">
      <alignment horizontal="right" vertical="center"/>
    </xf>
    <xf numFmtId="0" fontId="22" fillId="0" borderId="0" xfId="52" applyNumberFormat="1" applyFont="1" applyAlignment="1">
      <alignment horizontal="center" vertical="top" wrapText="1"/>
    </xf>
    <xf numFmtId="0" fontId="22" fillId="0" borderId="0" xfId="52" applyNumberFormat="1" applyFont="1" applyAlignment="1">
      <alignment horizontal="left" vertical="center"/>
    </xf>
    <xf numFmtId="165" fontId="22" fillId="0" borderId="0" xfId="52" applyNumberFormat="1" applyFont="1" applyAlignment="1">
      <alignment horizontal="right" vertical="center"/>
    </xf>
    <xf numFmtId="164" fontId="22" fillId="0" borderId="0" xfId="52" applyNumberFormat="1" applyFont="1" applyAlignment="1">
      <alignment horizontal="right" vertical="center"/>
    </xf>
    <xf numFmtId="1" fontId="22" fillId="0" borderId="0" xfId="52" applyNumberFormat="1" applyFont="1" applyAlignment="1">
      <alignment horizontal="right" vertical="center"/>
    </xf>
    <xf numFmtId="0" fontId="22" fillId="0" borderId="0" xfId="53" applyNumberFormat="1" applyFont="1" applyAlignment="1">
      <alignment horizontal="center" vertical="top" wrapText="1"/>
    </xf>
    <xf numFmtId="0" fontId="22" fillId="0" borderId="0" xfId="53" applyNumberFormat="1" applyFont="1" applyAlignment="1">
      <alignment horizontal="left" vertical="center"/>
    </xf>
    <xf numFmtId="164" fontId="22" fillId="0" borderId="0" xfId="53" applyNumberFormat="1" applyFont="1" applyAlignment="1">
      <alignment horizontal="right" vertical="center"/>
    </xf>
    <xf numFmtId="1" fontId="22" fillId="0" borderId="0" xfId="53" applyNumberFormat="1" applyFont="1" applyAlignment="1">
      <alignment horizontal="right" vertical="center"/>
    </xf>
    <xf numFmtId="165" fontId="22" fillId="0" borderId="0" xfId="53" applyNumberFormat="1" applyFont="1" applyAlignment="1">
      <alignment horizontal="right" vertical="center"/>
    </xf>
    <xf numFmtId="0" fontId="0" fillId="0" borderId="0" xfId="0" applyFill="1"/>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28" fillId="0" borderId="0" xfId="54" applyNumberFormat="1" applyFont="1" applyAlignment="1">
      <alignment horizontal="center"/>
    </xf>
    <xf numFmtId="0" fontId="28" fillId="39" borderId="0" xfId="54" applyNumberFormat="1" applyFont="1" applyFill="1" applyAlignment="1">
      <alignment horizontal="center"/>
    </xf>
    <xf numFmtId="0" fontId="28" fillId="40" borderId="0" xfId="54" applyNumberFormat="1" applyFont="1" applyFill="1" applyAlignment="1">
      <alignment horizontal="center"/>
    </xf>
    <xf numFmtId="0" fontId="28" fillId="41" borderId="0" xfId="54" applyNumberFormat="1" applyFont="1" applyFill="1" applyAlignment="1">
      <alignment horizontal="center"/>
    </xf>
    <xf numFmtId="0" fontId="28" fillId="42" borderId="0" xfId="54" applyNumberFormat="1" applyFont="1" applyFill="1" applyAlignment="1">
      <alignment horizontal="center"/>
    </xf>
    <xf numFmtId="0" fontId="0" fillId="42" borderId="0" xfId="0" applyFill="1"/>
    <xf numFmtId="0" fontId="0" fillId="0"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0" fontId="0" fillId="45" borderId="0" xfId="0" applyFill="1" applyAlignment="1">
      <alignment horizontal="center"/>
    </xf>
    <xf numFmtId="0" fontId="28" fillId="0" borderId="0" xfId="55" applyNumberFormat="1" applyFont="1" applyAlignment="1">
      <alignment horizontal="center"/>
    </xf>
    <xf numFmtId="0" fontId="0" fillId="43" borderId="0" xfId="0" applyFill="1"/>
    <xf numFmtId="0" fontId="28" fillId="0" borderId="0" xfId="55" applyNumberFormat="1" applyFont="1" applyAlignment="1"/>
    <xf numFmtId="0" fontId="0" fillId="44" borderId="0" xfId="0" applyFill="1"/>
    <xf numFmtId="0" fontId="0" fillId="45" borderId="0" xfId="0" applyFill="1"/>
    <xf numFmtId="0" fontId="0" fillId="0" borderId="0" xfId="0" applyAlignment="1">
      <alignment horizontal="center" wrapText="1"/>
    </xf>
    <xf numFmtId="0" fontId="28" fillId="0" borderId="0" xfId="56" applyNumberFormat="1" applyFont="1" applyAlignment="1">
      <alignment horizontal="center"/>
    </xf>
    <xf numFmtId="0" fontId="0" fillId="46" borderId="0" xfId="0" applyFill="1" applyAlignment="1">
      <alignment horizontal="center"/>
    </xf>
    <xf numFmtId="0" fontId="28" fillId="0" borderId="0" xfId="56" applyNumberFormat="1" applyFont="1" applyFill="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2" fontId="25" fillId="0" borderId="10" xfId="57" applyNumberFormat="1" applyFont="1" applyBorder="1" applyAlignment="1">
      <alignment horizontal="center"/>
    </xf>
    <xf numFmtId="0" fontId="0" fillId="0" borderId="10" xfId="0" applyBorder="1" applyAlignment="1">
      <alignment horizontal="center" vertical="center"/>
    </xf>
    <xf numFmtId="1" fontId="28" fillId="0" borderId="10" xfId="55" applyNumberFormat="1" applyFont="1" applyBorder="1" applyAlignment="1">
      <alignment horizontal="center"/>
    </xf>
    <xf numFmtId="2" fontId="0" fillId="0" borderId="10" xfId="0" applyNumberFormat="1" applyBorder="1" applyAlignment="1">
      <alignment horizontal="center" wrapText="1"/>
    </xf>
    <xf numFmtId="2" fontId="28" fillId="0" borderId="10" xfId="55" applyNumberFormat="1" applyFont="1" applyBorder="1" applyAlignment="1">
      <alignment horizontal="center"/>
    </xf>
    <xf numFmtId="2" fontId="25" fillId="0" borderId="10" xfId="58" applyNumberFormat="1" applyFont="1" applyBorder="1" applyAlignment="1">
      <alignment horizontal="center"/>
    </xf>
    <xf numFmtId="0" fontId="19" fillId="0" borderId="0" xfId="49" applyNumberFormat="1" applyFont="1" applyAlignment="1">
      <alignment horizontal="left"/>
    </xf>
    <xf numFmtId="0" fontId="18" fillId="0" borderId="0" xfId="49"/>
    <xf numFmtId="0" fontId="19" fillId="0" borderId="0" xfId="49" applyNumberFormat="1" applyFont="1" applyAlignment="1">
      <alignment horizontal="left" vertical="top"/>
    </xf>
    <xf numFmtId="0" fontId="19" fillId="0" borderId="0" xfId="49" applyNumberFormat="1" applyFont="1" applyAlignment="1">
      <alignment horizontal="left" vertical="top" wrapText="1"/>
    </xf>
    <xf numFmtId="0" fontId="19" fillId="0" borderId="0" xfId="43" applyNumberFormat="1" applyFont="1" applyAlignment="1">
      <alignment horizontal="left"/>
    </xf>
    <xf numFmtId="0" fontId="18" fillId="0" borderId="0" xfId="43"/>
    <xf numFmtId="0" fontId="19" fillId="0" borderId="0" xfId="43" applyNumberFormat="1" applyFont="1" applyAlignment="1">
      <alignment horizontal="left" vertical="top"/>
    </xf>
    <xf numFmtId="0" fontId="22" fillId="0" borderId="0" xfId="44" applyNumberFormat="1" applyFont="1" applyAlignment="1">
      <alignment horizontal="left"/>
    </xf>
    <xf numFmtId="0" fontId="21" fillId="0" borderId="0" xfId="44"/>
    <xf numFmtId="0" fontId="22" fillId="0" borderId="0" xfId="44" applyNumberFormat="1" applyFont="1" applyAlignment="1">
      <alignment horizontal="left" vertical="top"/>
    </xf>
    <xf numFmtId="0" fontId="22" fillId="0" borderId="0" xfId="45" applyNumberFormat="1" applyFont="1" applyAlignment="1">
      <alignment horizontal="left"/>
    </xf>
    <xf numFmtId="0" fontId="21" fillId="0" borderId="0" xfId="45"/>
    <xf numFmtId="0" fontId="22" fillId="0" borderId="0" xfId="45" applyNumberFormat="1" applyFont="1" applyAlignment="1">
      <alignment horizontal="left" vertical="top"/>
    </xf>
    <xf numFmtId="0" fontId="22" fillId="0" borderId="0" xfId="47" applyNumberFormat="1" applyFont="1" applyAlignment="1">
      <alignment horizontal="left"/>
    </xf>
    <xf numFmtId="0" fontId="21" fillId="0" borderId="0" xfId="47"/>
    <xf numFmtId="0" fontId="22" fillId="0" borderId="0" xfId="47" applyNumberFormat="1" applyFont="1" applyAlignment="1">
      <alignment horizontal="left" vertical="top" wrapText="1"/>
    </xf>
    <xf numFmtId="0" fontId="22" fillId="0" borderId="0" xfId="48" applyNumberFormat="1" applyFont="1" applyAlignment="1">
      <alignment horizontal="left"/>
    </xf>
    <xf numFmtId="0" fontId="21" fillId="0" borderId="0" xfId="48"/>
    <xf numFmtId="0" fontId="22" fillId="0" borderId="0" xfId="48" applyNumberFormat="1" applyFont="1" applyAlignment="1">
      <alignment horizontal="left" vertical="top" wrapText="1"/>
    </xf>
    <xf numFmtId="0" fontId="21" fillId="0" borderId="0" xfId="48" applyAlignment="1">
      <alignment wrapText="1"/>
    </xf>
    <xf numFmtId="0" fontId="19" fillId="0" borderId="0" xfId="50" applyNumberFormat="1" applyFont="1" applyAlignment="1">
      <alignment horizontal="left"/>
    </xf>
    <xf numFmtId="0" fontId="18" fillId="0" borderId="0" xfId="50"/>
    <xf numFmtId="0" fontId="19" fillId="0" borderId="0" xfId="50" applyNumberFormat="1" applyFont="1" applyAlignment="1">
      <alignment horizontal="left" vertical="top"/>
    </xf>
    <xf numFmtId="0" fontId="22" fillId="0" borderId="0" xfId="51" applyNumberFormat="1" applyFont="1" applyAlignment="1">
      <alignment horizontal="left"/>
    </xf>
    <xf numFmtId="0" fontId="21" fillId="0" borderId="0" xfId="51"/>
    <xf numFmtId="0" fontId="22" fillId="0" borderId="0" xfId="51" applyNumberFormat="1" applyFont="1" applyAlignment="1">
      <alignment horizontal="left" vertical="top"/>
    </xf>
    <xf numFmtId="0" fontId="22" fillId="0" borderId="0" xfId="53" applyNumberFormat="1" applyFont="1" applyAlignment="1">
      <alignment horizontal="left"/>
    </xf>
    <xf numFmtId="0" fontId="21" fillId="0" borderId="0" xfId="53"/>
    <xf numFmtId="0" fontId="22" fillId="0" borderId="0" xfId="53" applyNumberFormat="1" applyFont="1" applyAlignment="1">
      <alignment horizontal="left" vertical="top"/>
    </xf>
    <xf numFmtId="0" fontId="22" fillId="0" borderId="0" xfId="52" applyNumberFormat="1" applyFont="1" applyAlignment="1">
      <alignment horizontal="left"/>
    </xf>
    <xf numFmtId="0" fontId="21" fillId="0" borderId="0" xfId="52"/>
    <xf numFmtId="0" fontId="22" fillId="0" borderId="0" xfId="52" applyNumberFormat="1" applyFont="1" applyAlignment="1">
      <alignment horizontal="left" vertical="top"/>
    </xf>
    <xf numFmtId="0" fontId="19" fillId="0" borderId="0" xfId="59" applyNumberFormat="1" applyFont="1" applyAlignment="1">
      <alignment horizontal="left"/>
    </xf>
    <xf numFmtId="0" fontId="19" fillId="0" borderId="0" xfId="59" applyNumberFormat="1" applyFont="1" applyAlignment="1">
      <alignment horizontal="left" vertical="top"/>
    </xf>
    <xf numFmtId="0" fontId="18" fillId="0" borderId="0" xfId="59"/>
    <xf numFmtId="0" fontId="19" fillId="0" borderId="0" xfId="59" applyNumberFormat="1" applyFont="1" applyAlignment="1">
      <alignment horizontal="center" vertical="top" wrapText="1"/>
    </xf>
    <xf numFmtId="0" fontId="19" fillId="0" borderId="0" xfId="59" applyNumberFormat="1" applyFont="1" applyAlignment="1">
      <alignment horizontal="left" vertical="center"/>
    </xf>
    <xf numFmtId="165" fontId="26" fillId="0" borderId="0" xfId="59" applyNumberFormat="1" applyFont="1" applyAlignment="1">
      <alignment horizontal="right" vertical="center"/>
    </xf>
    <xf numFmtId="1" fontId="26" fillId="0" borderId="0" xfId="59" applyNumberFormat="1" applyFont="1" applyAlignment="1">
      <alignment horizontal="right" vertical="center"/>
    </xf>
    <xf numFmtId="166" fontId="26" fillId="0" borderId="0" xfId="59" applyNumberFormat="1" applyFont="1" applyAlignment="1">
      <alignment horizontal="right" vertical="center"/>
    </xf>
    <xf numFmtId="164" fontId="26" fillId="0" borderId="0" xfId="59" applyNumberFormat="1" applyFont="1" applyAlignment="1">
      <alignment horizontal="right" vertical="center"/>
    </xf>
    <xf numFmtId="165" fontId="19" fillId="0" borderId="0" xfId="59" applyNumberFormat="1" applyFont="1" applyAlignment="1">
      <alignment horizontal="right" vertical="center"/>
    </xf>
    <xf numFmtId="1" fontId="19" fillId="0" borderId="0" xfId="59" applyNumberFormat="1" applyFont="1" applyAlignment="1">
      <alignment horizontal="right" vertical="center"/>
    </xf>
    <xf numFmtId="164" fontId="19" fillId="0" borderId="0" xfId="59" applyNumberFormat="1" applyFont="1" applyAlignment="1">
      <alignment horizontal="right" vertical="center"/>
    </xf>
    <xf numFmtId="166" fontId="19" fillId="0" borderId="0" xfId="59" applyNumberFormat="1" applyFont="1" applyAlignment="1">
      <alignment horizontal="right" vertical="center"/>
    </xf>
    <xf numFmtId="0" fontId="19" fillId="0" borderId="0" xfId="60" applyNumberFormat="1" applyFont="1" applyAlignment="1">
      <alignment horizontal="left"/>
    </xf>
    <xf numFmtId="0" fontId="19" fillId="0" borderId="0" xfId="60" applyNumberFormat="1" applyFont="1" applyAlignment="1">
      <alignment horizontal="left" vertical="top"/>
    </xf>
    <xf numFmtId="0" fontId="18" fillId="0" borderId="0" xfId="60"/>
    <xf numFmtId="0" fontId="19" fillId="0" borderId="0" xfId="60" applyNumberFormat="1" applyFont="1" applyAlignment="1">
      <alignment horizontal="center" vertical="top" wrapText="1"/>
    </xf>
    <xf numFmtId="0" fontId="19" fillId="0" borderId="0" xfId="60" applyNumberFormat="1" applyFont="1" applyAlignment="1">
      <alignment horizontal="left" vertical="center"/>
    </xf>
    <xf numFmtId="1" fontId="19" fillId="0" borderId="0" xfId="60" applyNumberFormat="1" applyFont="1" applyAlignment="1">
      <alignment horizontal="right" vertical="center"/>
    </xf>
    <xf numFmtId="164" fontId="19" fillId="0" borderId="0" xfId="60" applyNumberFormat="1" applyFont="1" applyAlignment="1">
      <alignment horizontal="right" vertical="center"/>
    </xf>
  </cellXfs>
  <cellStyles count="61">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Normální_FA" xfId="49"/>
    <cellStyle name="Normální_faktorové náboje" xfId="45"/>
    <cellStyle name="Normální_faktorové náboje_1" xfId="46"/>
    <cellStyle name="Normální_korelační koeficient" xfId="53"/>
    <cellStyle name="Normální_kriteriální validita" xfId="50"/>
    <cellStyle name="Normální_kriteriální validita IV" xfId="60"/>
    <cellStyle name="Normální_kriteriální validita_1" xfId="51"/>
    <cellStyle name="Normální_List1" xfId="59"/>
    <cellStyle name="Normální_List10" xfId="57"/>
    <cellStyle name="Normální_List2" xfId="43"/>
    <cellStyle name="Normální_List2_1" xfId="44"/>
    <cellStyle name="Normální_List4" xfId="52"/>
    <cellStyle name="Normální_List7" xfId="58"/>
    <cellStyle name="Normální_Muži dle kategorií" xfId="55"/>
    <cellStyle name="Normální_reliabilita" xfId="48"/>
    <cellStyle name="Normální_Rozdělení dle pohlaví" xfId="56"/>
    <cellStyle name="Normální_test-retest_HS1_HS2" xfId="47"/>
    <cellStyle name="Normální_Ženy dle kategorií" xfId="54"/>
    <cellStyle name="Poznámka" xfId="15" builtinId="10" customBuiltin="1"/>
    <cellStyle name="Procenta" xfId="42" builtinId="5"/>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4">
    <dxf>
      <fill>
        <patternFill>
          <bgColor rgb="FFFF0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24</xdr:row>
          <xdr:rowOff>19050</xdr:rowOff>
        </xdr:from>
        <xdr:to>
          <xdr:col>9</xdr:col>
          <xdr:colOff>561975</xdr:colOff>
          <xdr:row>47</xdr:row>
          <xdr:rowOff>95250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3"/>
  <sheetViews>
    <sheetView workbookViewId="0">
      <selection activeCell="E215" sqref="E215"/>
    </sheetView>
  </sheetViews>
  <sheetFormatPr defaultRowHeight="15"/>
  <cols>
    <col min="4" max="4" width="18.140625" customWidth="1"/>
    <col min="5" max="5" width="17.28515625" customWidth="1"/>
  </cols>
  <sheetData>
    <row r="1" spans="1:3">
      <c r="A1" t="s">
        <v>0</v>
      </c>
      <c r="B1">
        <v>186</v>
      </c>
    </row>
    <row r="2" spans="1:3">
      <c r="A2" t="s">
        <v>1</v>
      </c>
      <c r="B2" t="s">
        <v>2</v>
      </c>
    </row>
    <row r="3" spans="1:3">
      <c r="A3" t="s">
        <v>3</v>
      </c>
      <c r="B3" t="s">
        <v>4</v>
      </c>
    </row>
    <row r="4" spans="1:3">
      <c r="A4" t="s">
        <v>5</v>
      </c>
      <c r="B4" t="s">
        <v>6</v>
      </c>
    </row>
    <row r="5" spans="1:3">
      <c r="A5" t="s">
        <v>7</v>
      </c>
    </row>
    <row r="7" spans="1:3">
      <c r="A7">
        <v>1</v>
      </c>
      <c r="B7" t="s">
        <v>8</v>
      </c>
    </row>
    <row r="8" spans="1:3">
      <c r="A8">
        <v>2</v>
      </c>
      <c r="B8" t="s">
        <v>9</v>
      </c>
    </row>
    <row r="9" spans="1:3">
      <c r="A9">
        <v>3</v>
      </c>
      <c r="B9" t="s">
        <v>10</v>
      </c>
    </row>
    <row r="10" spans="1:3">
      <c r="A10">
        <v>4</v>
      </c>
      <c r="B10" t="s">
        <v>11</v>
      </c>
    </row>
    <row r="11" spans="1:3">
      <c r="A11">
        <v>5</v>
      </c>
      <c r="B11" t="s">
        <v>12</v>
      </c>
    </row>
    <row r="12" spans="1:3">
      <c r="A12">
        <v>6</v>
      </c>
      <c r="B12" t="s">
        <v>13</v>
      </c>
    </row>
    <row r="14" spans="1:3">
      <c r="A14">
        <v>1</v>
      </c>
      <c r="B14" t="s">
        <v>14</v>
      </c>
      <c r="C14" t="s">
        <v>15</v>
      </c>
    </row>
    <row r="15" spans="1:3">
      <c r="A15">
        <v>2</v>
      </c>
      <c r="B15" t="s">
        <v>16</v>
      </c>
      <c r="C15" t="s">
        <v>17</v>
      </c>
    </row>
    <row r="16" spans="1:3">
      <c r="A16">
        <v>3</v>
      </c>
      <c r="B16" t="s">
        <v>18</v>
      </c>
      <c r="C16" t="s">
        <v>18</v>
      </c>
    </row>
    <row r="17" spans="1:24">
      <c r="A17">
        <v>4</v>
      </c>
      <c r="B17" t="s">
        <v>19</v>
      </c>
      <c r="C17" t="s">
        <v>20</v>
      </c>
    </row>
    <row r="18" spans="1:24">
      <c r="A18">
        <v>5</v>
      </c>
      <c r="B18" t="s">
        <v>21</v>
      </c>
      <c r="C18" t="s">
        <v>21</v>
      </c>
    </row>
    <row r="19" spans="1:24">
      <c r="A19">
        <v>6</v>
      </c>
      <c r="B19" t="s">
        <v>22</v>
      </c>
      <c r="C19" t="s">
        <v>22</v>
      </c>
    </row>
    <row r="21" spans="1:24">
      <c r="A21" t="s">
        <v>23</v>
      </c>
      <c r="B21" t="s">
        <v>24</v>
      </c>
      <c r="C21" t="s">
        <v>25</v>
      </c>
      <c r="D21" t="s">
        <v>26</v>
      </c>
      <c r="E21" t="s">
        <v>27</v>
      </c>
      <c r="F21" t="s">
        <v>28</v>
      </c>
      <c r="G21" t="s">
        <v>29</v>
      </c>
      <c r="H21" t="s">
        <v>30</v>
      </c>
      <c r="I21" t="s">
        <v>31</v>
      </c>
      <c r="J21" t="s">
        <v>32</v>
      </c>
      <c r="K21" t="s">
        <v>33</v>
      </c>
      <c r="L21" t="s">
        <v>34</v>
      </c>
      <c r="M21" t="s">
        <v>35</v>
      </c>
      <c r="N21" t="s">
        <v>36</v>
      </c>
      <c r="O21" t="s">
        <v>37</v>
      </c>
      <c r="P21" t="s">
        <v>38</v>
      </c>
      <c r="Q21" t="s">
        <v>39</v>
      </c>
      <c r="R21" t="s">
        <v>40</v>
      </c>
      <c r="S21" t="s">
        <v>41</v>
      </c>
      <c r="T21" t="s">
        <v>42</v>
      </c>
      <c r="U21" t="s">
        <v>43</v>
      </c>
      <c r="V21" t="s">
        <v>44</v>
      </c>
      <c r="W21" t="s">
        <v>45</v>
      </c>
      <c r="X21" t="s">
        <v>46</v>
      </c>
    </row>
    <row r="22" spans="1:24">
      <c r="A22">
        <v>13306</v>
      </c>
      <c r="B22">
        <v>0</v>
      </c>
      <c r="C22">
        <v>2002</v>
      </c>
      <c r="D22" s="1">
        <v>43767.31422453704</v>
      </c>
      <c r="E22" t="s">
        <v>47</v>
      </c>
      <c r="F22">
        <v>5</v>
      </c>
      <c r="G22">
        <v>3</v>
      </c>
      <c r="H22">
        <v>5</v>
      </c>
      <c r="I22">
        <v>4</v>
      </c>
      <c r="J22">
        <v>5</v>
      </c>
      <c r="K22">
        <v>4</v>
      </c>
      <c r="L22">
        <v>7</v>
      </c>
      <c r="M22">
        <v>26</v>
      </c>
      <c r="N22">
        <v>3</v>
      </c>
      <c r="O22">
        <v>4</v>
      </c>
      <c r="P22">
        <v>3</v>
      </c>
      <c r="Q22">
        <v>24</v>
      </c>
      <c r="R22">
        <v>1</v>
      </c>
      <c r="S22">
        <v>2</v>
      </c>
      <c r="T22">
        <v>5</v>
      </c>
      <c r="U22">
        <v>4</v>
      </c>
      <c r="V22">
        <v>6</v>
      </c>
      <c r="W22">
        <v>3</v>
      </c>
      <c r="X22">
        <v>-33</v>
      </c>
    </row>
    <row r="23" spans="1:24">
      <c r="A23">
        <v>13310</v>
      </c>
      <c r="B23">
        <v>1</v>
      </c>
      <c r="C23">
        <v>1999</v>
      </c>
      <c r="D23" s="1">
        <v>43767.319305555553</v>
      </c>
      <c r="E23" t="s">
        <v>47</v>
      </c>
      <c r="F23">
        <v>4</v>
      </c>
      <c r="G23">
        <v>4</v>
      </c>
      <c r="H23">
        <v>4</v>
      </c>
      <c r="I23">
        <v>3</v>
      </c>
      <c r="J23">
        <v>4</v>
      </c>
      <c r="K23">
        <v>3</v>
      </c>
      <c r="L23">
        <v>5</v>
      </c>
      <c r="M23">
        <v>6</v>
      </c>
      <c r="N23">
        <v>7</v>
      </c>
      <c r="O23">
        <v>6</v>
      </c>
      <c r="P23">
        <v>7</v>
      </c>
      <c r="Q23">
        <v>3</v>
      </c>
      <c r="R23">
        <v>6</v>
      </c>
      <c r="S23">
        <v>5</v>
      </c>
      <c r="T23">
        <v>2</v>
      </c>
      <c r="U23">
        <v>3</v>
      </c>
      <c r="V23">
        <v>1</v>
      </c>
      <c r="W23">
        <v>4</v>
      </c>
      <c r="X23">
        <v>-14</v>
      </c>
    </row>
    <row r="24" spans="1:24">
      <c r="A24">
        <v>13336</v>
      </c>
      <c r="B24">
        <v>1</v>
      </c>
      <c r="C24">
        <v>1996</v>
      </c>
      <c r="D24" s="1">
        <v>43767.347708333335</v>
      </c>
      <c r="E24" t="s">
        <v>48</v>
      </c>
      <c r="F24">
        <v>4</v>
      </c>
      <c r="G24">
        <v>4</v>
      </c>
      <c r="H24">
        <v>4</v>
      </c>
      <c r="I24">
        <v>4</v>
      </c>
      <c r="J24">
        <v>6</v>
      </c>
      <c r="K24">
        <v>5</v>
      </c>
      <c r="L24">
        <v>4</v>
      </c>
      <c r="M24">
        <v>5</v>
      </c>
      <c r="N24">
        <v>3</v>
      </c>
      <c r="O24">
        <v>6</v>
      </c>
      <c r="P24">
        <v>2</v>
      </c>
      <c r="Q24">
        <v>7</v>
      </c>
      <c r="R24">
        <v>3</v>
      </c>
      <c r="S24">
        <v>6</v>
      </c>
      <c r="T24">
        <v>2</v>
      </c>
      <c r="U24">
        <v>4</v>
      </c>
      <c r="V24">
        <v>5</v>
      </c>
      <c r="W24">
        <v>1</v>
      </c>
      <c r="X24">
        <v>-11</v>
      </c>
    </row>
    <row r="25" spans="1:24">
      <c r="A25">
        <v>13380</v>
      </c>
      <c r="B25">
        <v>0</v>
      </c>
      <c r="C25">
        <v>1999</v>
      </c>
      <c r="D25" s="1">
        <v>43767.392569444448</v>
      </c>
      <c r="E25" t="s">
        <v>49</v>
      </c>
      <c r="F25">
        <v>4</v>
      </c>
      <c r="G25">
        <v>3</v>
      </c>
      <c r="H25">
        <v>5</v>
      </c>
      <c r="I25">
        <v>4</v>
      </c>
      <c r="J25">
        <v>5</v>
      </c>
      <c r="K25">
        <v>5</v>
      </c>
      <c r="L25">
        <v>7</v>
      </c>
      <c r="M25">
        <v>4</v>
      </c>
      <c r="N25">
        <v>2</v>
      </c>
      <c r="O25">
        <v>4</v>
      </c>
      <c r="P25">
        <v>3</v>
      </c>
      <c r="Q25">
        <v>2</v>
      </c>
      <c r="R25">
        <v>3</v>
      </c>
      <c r="S25">
        <v>2</v>
      </c>
      <c r="T25">
        <v>4</v>
      </c>
      <c r="U25">
        <v>1</v>
      </c>
      <c r="V25">
        <v>5</v>
      </c>
      <c r="W25">
        <v>6</v>
      </c>
      <c r="X25">
        <v>-39</v>
      </c>
    </row>
    <row r="26" spans="1:24">
      <c r="A26">
        <v>13388</v>
      </c>
      <c r="B26">
        <v>0</v>
      </c>
      <c r="C26">
        <v>1999</v>
      </c>
      <c r="D26" s="1">
        <v>43767.393541666665</v>
      </c>
      <c r="E26" t="s">
        <v>50</v>
      </c>
      <c r="F26">
        <v>6</v>
      </c>
      <c r="G26">
        <v>4</v>
      </c>
      <c r="H26">
        <v>6</v>
      </c>
      <c r="I26">
        <v>5</v>
      </c>
      <c r="J26">
        <v>4</v>
      </c>
      <c r="K26">
        <v>4</v>
      </c>
      <c r="L26">
        <v>4</v>
      </c>
      <c r="M26">
        <v>6</v>
      </c>
      <c r="N26">
        <v>1</v>
      </c>
      <c r="O26">
        <v>5</v>
      </c>
      <c r="P26">
        <v>5</v>
      </c>
      <c r="Q26">
        <v>3</v>
      </c>
      <c r="R26">
        <v>1</v>
      </c>
      <c r="S26">
        <v>6</v>
      </c>
      <c r="T26">
        <v>4</v>
      </c>
      <c r="U26">
        <v>2</v>
      </c>
      <c r="V26">
        <v>3</v>
      </c>
      <c r="W26">
        <v>5</v>
      </c>
      <c r="X26">
        <v>-4</v>
      </c>
    </row>
    <row r="27" spans="1:24">
      <c r="A27">
        <v>13386</v>
      </c>
      <c r="B27">
        <v>0</v>
      </c>
      <c r="C27">
        <v>1996</v>
      </c>
      <c r="D27" s="1">
        <v>43767.406793981485</v>
      </c>
      <c r="E27" t="s">
        <v>51</v>
      </c>
      <c r="F27">
        <v>6</v>
      </c>
      <c r="G27">
        <v>3</v>
      </c>
      <c r="H27">
        <v>6</v>
      </c>
      <c r="I27">
        <v>5</v>
      </c>
      <c r="J27">
        <v>5</v>
      </c>
      <c r="K27">
        <v>6</v>
      </c>
      <c r="L27">
        <v>3</v>
      </c>
      <c r="M27">
        <v>6</v>
      </c>
      <c r="N27">
        <v>2</v>
      </c>
      <c r="O27">
        <v>4</v>
      </c>
      <c r="P27">
        <v>5</v>
      </c>
      <c r="Q27">
        <v>3</v>
      </c>
      <c r="R27">
        <v>6</v>
      </c>
      <c r="S27">
        <v>3</v>
      </c>
      <c r="T27">
        <v>1</v>
      </c>
      <c r="U27">
        <v>2</v>
      </c>
      <c r="V27">
        <v>4</v>
      </c>
      <c r="W27">
        <v>5</v>
      </c>
      <c r="X27">
        <v>-25</v>
      </c>
    </row>
    <row r="28" spans="1:24">
      <c r="A28">
        <v>13452</v>
      </c>
      <c r="B28">
        <v>1</v>
      </c>
      <c r="C28">
        <v>1984</v>
      </c>
      <c r="D28" s="1">
        <v>43767.433032407411</v>
      </c>
      <c r="E28" t="s">
        <v>52</v>
      </c>
      <c r="F28">
        <v>3</v>
      </c>
      <c r="G28">
        <v>4</v>
      </c>
      <c r="H28">
        <v>4</v>
      </c>
      <c r="I28">
        <v>3</v>
      </c>
      <c r="J28">
        <v>4</v>
      </c>
      <c r="K28">
        <v>4</v>
      </c>
      <c r="L28">
        <v>6</v>
      </c>
      <c r="M28">
        <v>7</v>
      </c>
      <c r="N28">
        <v>4</v>
      </c>
      <c r="O28">
        <v>4</v>
      </c>
      <c r="P28">
        <v>8</v>
      </c>
      <c r="Q28">
        <v>3</v>
      </c>
      <c r="R28">
        <v>4</v>
      </c>
      <c r="S28">
        <v>2</v>
      </c>
      <c r="T28">
        <v>5</v>
      </c>
      <c r="U28">
        <v>6</v>
      </c>
      <c r="V28">
        <v>1</v>
      </c>
      <c r="W28">
        <v>3</v>
      </c>
      <c r="X28">
        <v>-18</v>
      </c>
    </row>
    <row r="29" spans="1:24">
      <c r="A29">
        <v>13462</v>
      </c>
      <c r="B29">
        <v>0</v>
      </c>
      <c r="C29">
        <v>1969</v>
      </c>
      <c r="D29" s="1">
        <v>43767.450543981482</v>
      </c>
      <c r="E29" t="s">
        <v>53</v>
      </c>
      <c r="F29">
        <v>5</v>
      </c>
      <c r="G29">
        <v>6</v>
      </c>
      <c r="H29">
        <v>6</v>
      </c>
      <c r="I29">
        <v>5</v>
      </c>
      <c r="J29">
        <v>6</v>
      </c>
      <c r="K29">
        <v>6</v>
      </c>
      <c r="L29">
        <v>6</v>
      </c>
      <c r="M29">
        <v>6</v>
      </c>
      <c r="N29">
        <v>6</v>
      </c>
      <c r="O29">
        <v>6</v>
      </c>
      <c r="P29">
        <v>4</v>
      </c>
      <c r="Q29">
        <v>4</v>
      </c>
      <c r="R29">
        <v>6</v>
      </c>
      <c r="S29">
        <v>3</v>
      </c>
      <c r="T29">
        <v>2</v>
      </c>
      <c r="U29">
        <v>5</v>
      </c>
      <c r="V29">
        <v>1</v>
      </c>
      <c r="W29">
        <v>4</v>
      </c>
      <c r="X29">
        <v>-8</v>
      </c>
    </row>
    <row r="30" spans="1:24">
      <c r="A30">
        <v>13490</v>
      </c>
      <c r="B30">
        <v>1</v>
      </c>
      <c r="C30">
        <v>1978</v>
      </c>
      <c r="D30" s="1">
        <v>43767.468958333331</v>
      </c>
      <c r="E30" t="s">
        <v>47</v>
      </c>
      <c r="F30">
        <v>4</v>
      </c>
      <c r="G30">
        <v>4</v>
      </c>
      <c r="H30">
        <v>6</v>
      </c>
      <c r="I30">
        <v>4</v>
      </c>
      <c r="J30">
        <v>4</v>
      </c>
      <c r="K30">
        <v>4</v>
      </c>
      <c r="L30">
        <v>6</v>
      </c>
      <c r="M30">
        <v>6</v>
      </c>
      <c r="N30">
        <v>7</v>
      </c>
      <c r="O30">
        <v>2</v>
      </c>
      <c r="P30">
        <v>2</v>
      </c>
      <c r="Q30">
        <v>4</v>
      </c>
      <c r="R30">
        <v>2</v>
      </c>
      <c r="S30">
        <v>3</v>
      </c>
      <c r="T30">
        <v>1</v>
      </c>
      <c r="U30">
        <v>4</v>
      </c>
      <c r="V30">
        <v>6</v>
      </c>
      <c r="W30">
        <v>5</v>
      </c>
      <c r="X30">
        <v>-19</v>
      </c>
    </row>
    <row r="31" spans="1:24">
      <c r="A31">
        <v>13491</v>
      </c>
      <c r="B31">
        <v>0</v>
      </c>
      <c r="C31">
        <v>1978</v>
      </c>
      <c r="D31" s="1">
        <v>43767.479548611111</v>
      </c>
      <c r="E31" t="s">
        <v>54</v>
      </c>
      <c r="F31">
        <v>5</v>
      </c>
      <c r="G31">
        <v>4</v>
      </c>
      <c r="H31">
        <v>5</v>
      </c>
      <c r="I31">
        <v>6</v>
      </c>
      <c r="J31">
        <v>5</v>
      </c>
      <c r="K31">
        <v>6</v>
      </c>
      <c r="L31">
        <v>6</v>
      </c>
      <c r="M31">
        <v>5</v>
      </c>
      <c r="N31">
        <v>2</v>
      </c>
      <c r="O31">
        <v>21</v>
      </c>
      <c r="P31">
        <v>6</v>
      </c>
      <c r="Q31">
        <v>4</v>
      </c>
      <c r="R31">
        <v>2</v>
      </c>
      <c r="S31">
        <v>6</v>
      </c>
      <c r="T31">
        <v>3</v>
      </c>
      <c r="U31">
        <v>1</v>
      </c>
      <c r="V31">
        <v>4</v>
      </c>
      <c r="W31">
        <v>5</v>
      </c>
      <c r="X31">
        <v>-20</v>
      </c>
    </row>
    <row r="32" spans="1:24">
      <c r="A32">
        <v>13479</v>
      </c>
      <c r="B32">
        <v>0</v>
      </c>
      <c r="C32">
        <v>1986</v>
      </c>
      <c r="D32" s="1">
        <v>43767.482222222221</v>
      </c>
      <c r="E32" t="s">
        <v>55</v>
      </c>
      <c r="F32">
        <v>4</v>
      </c>
      <c r="G32">
        <v>4</v>
      </c>
      <c r="H32">
        <v>6</v>
      </c>
      <c r="I32">
        <v>3</v>
      </c>
      <c r="J32">
        <v>4</v>
      </c>
      <c r="K32">
        <v>4</v>
      </c>
      <c r="L32">
        <v>9</v>
      </c>
      <c r="M32">
        <v>6</v>
      </c>
      <c r="N32">
        <v>8</v>
      </c>
      <c r="O32">
        <v>6</v>
      </c>
      <c r="P32">
        <v>4</v>
      </c>
      <c r="Q32">
        <v>12</v>
      </c>
      <c r="R32">
        <v>4</v>
      </c>
      <c r="S32">
        <v>6</v>
      </c>
      <c r="T32">
        <v>1</v>
      </c>
      <c r="U32">
        <v>5</v>
      </c>
      <c r="V32">
        <v>2</v>
      </c>
      <c r="W32">
        <v>3</v>
      </c>
      <c r="X32">
        <v>-9</v>
      </c>
    </row>
    <row r="33" spans="1:24">
      <c r="A33">
        <v>13465</v>
      </c>
      <c r="B33">
        <v>0</v>
      </c>
      <c r="C33">
        <v>1997</v>
      </c>
      <c r="D33" s="1">
        <v>43767.483437499999</v>
      </c>
      <c r="E33" t="s">
        <v>56</v>
      </c>
      <c r="F33">
        <v>5</v>
      </c>
      <c r="G33">
        <v>5</v>
      </c>
      <c r="H33">
        <v>6</v>
      </c>
      <c r="I33">
        <v>4</v>
      </c>
      <c r="J33">
        <v>6</v>
      </c>
      <c r="K33">
        <v>5</v>
      </c>
      <c r="L33">
        <v>15</v>
      </c>
      <c r="M33">
        <v>72</v>
      </c>
      <c r="N33">
        <v>3</v>
      </c>
      <c r="O33">
        <v>18</v>
      </c>
      <c r="P33">
        <v>6</v>
      </c>
      <c r="Q33">
        <v>4</v>
      </c>
      <c r="R33">
        <v>6</v>
      </c>
      <c r="S33">
        <v>1</v>
      </c>
      <c r="T33">
        <v>3</v>
      </c>
      <c r="U33">
        <v>4</v>
      </c>
      <c r="V33">
        <v>2</v>
      </c>
      <c r="W33">
        <v>5</v>
      </c>
      <c r="X33">
        <v>-13</v>
      </c>
    </row>
    <row r="34" spans="1:24">
      <c r="A34">
        <v>13488</v>
      </c>
      <c r="B34">
        <v>1</v>
      </c>
      <c r="C34">
        <v>1991</v>
      </c>
      <c r="D34" s="1">
        <v>43767.486724537041</v>
      </c>
      <c r="E34" t="s">
        <v>47</v>
      </c>
      <c r="F34">
        <v>5</v>
      </c>
      <c r="G34">
        <v>1</v>
      </c>
      <c r="H34">
        <v>4</v>
      </c>
      <c r="I34">
        <v>3</v>
      </c>
      <c r="J34">
        <v>5</v>
      </c>
      <c r="K34">
        <v>6</v>
      </c>
      <c r="L34">
        <v>5</v>
      </c>
      <c r="M34">
        <v>3</v>
      </c>
      <c r="N34">
        <v>3</v>
      </c>
      <c r="O34">
        <v>3</v>
      </c>
      <c r="P34">
        <v>2</v>
      </c>
      <c r="Q34">
        <v>2</v>
      </c>
      <c r="R34">
        <v>4</v>
      </c>
      <c r="S34">
        <v>3</v>
      </c>
      <c r="T34">
        <v>2</v>
      </c>
      <c r="U34">
        <v>1</v>
      </c>
      <c r="V34">
        <v>5</v>
      </c>
      <c r="W34">
        <v>6</v>
      </c>
      <c r="X34">
        <v>0</v>
      </c>
    </row>
    <row r="35" spans="1:24">
      <c r="A35">
        <v>13487</v>
      </c>
      <c r="B35">
        <v>0</v>
      </c>
      <c r="C35">
        <v>1999</v>
      </c>
      <c r="D35" s="1">
        <v>43767.487847222219</v>
      </c>
      <c r="E35" t="s">
        <v>57</v>
      </c>
      <c r="F35">
        <v>5</v>
      </c>
      <c r="G35">
        <v>1</v>
      </c>
      <c r="H35">
        <v>6</v>
      </c>
      <c r="I35">
        <v>4</v>
      </c>
      <c r="J35">
        <v>5</v>
      </c>
      <c r="K35">
        <v>5</v>
      </c>
      <c r="L35">
        <v>5</v>
      </c>
      <c r="M35">
        <v>4</v>
      </c>
      <c r="N35">
        <v>4</v>
      </c>
      <c r="O35">
        <v>3</v>
      </c>
      <c r="P35">
        <v>3</v>
      </c>
      <c r="Q35">
        <v>4</v>
      </c>
      <c r="R35">
        <v>4</v>
      </c>
      <c r="S35">
        <v>2</v>
      </c>
      <c r="T35">
        <v>1</v>
      </c>
      <c r="U35">
        <v>3</v>
      </c>
      <c r="V35">
        <v>6</v>
      </c>
      <c r="W35">
        <v>5</v>
      </c>
      <c r="X35">
        <v>-22</v>
      </c>
    </row>
    <row r="36" spans="1:24">
      <c r="A36">
        <v>13529</v>
      </c>
      <c r="B36">
        <v>0</v>
      </c>
      <c r="C36">
        <v>2000</v>
      </c>
      <c r="D36" s="1">
        <v>43767.500960648147</v>
      </c>
      <c r="E36" t="s">
        <v>58</v>
      </c>
      <c r="F36">
        <v>3</v>
      </c>
      <c r="G36">
        <v>3</v>
      </c>
      <c r="H36">
        <v>4</v>
      </c>
      <c r="I36">
        <v>5</v>
      </c>
      <c r="J36">
        <v>6</v>
      </c>
      <c r="K36">
        <v>4</v>
      </c>
      <c r="L36">
        <v>6</v>
      </c>
      <c r="M36">
        <v>4</v>
      </c>
      <c r="N36">
        <v>7</v>
      </c>
      <c r="O36">
        <v>5</v>
      </c>
      <c r="P36">
        <v>3</v>
      </c>
      <c r="Q36">
        <v>4</v>
      </c>
      <c r="R36">
        <v>5</v>
      </c>
      <c r="S36">
        <v>4</v>
      </c>
      <c r="T36">
        <v>1</v>
      </c>
      <c r="U36">
        <v>2</v>
      </c>
      <c r="V36">
        <v>6</v>
      </c>
      <c r="W36">
        <v>3</v>
      </c>
      <c r="X36">
        <v>10</v>
      </c>
    </row>
    <row r="37" spans="1:24">
      <c r="A37">
        <v>13507</v>
      </c>
      <c r="B37">
        <v>0</v>
      </c>
      <c r="C37">
        <v>1997</v>
      </c>
      <c r="D37" s="1">
        <v>43767.504930555559</v>
      </c>
      <c r="E37" t="s">
        <v>59</v>
      </c>
      <c r="F37">
        <v>4</v>
      </c>
      <c r="G37">
        <v>4</v>
      </c>
      <c r="H37">
        <v>5</v>
      </c>
      <c r="I37">
        <v>5</v>
      </c>
      <c r="J37">
        <v>5</v>
      </c>
      <c r="K37">
        <v>6</v>
      </c>
      <c r="L37">
        <v>20</v>
      </c>
      <c r="M37">
        <v>7</v>
      </c>
      <c r="N37">
        <v>3</v>
      </c>
      <c r="O37">
        <v>5</v>
      </c>
      <c r="P37">
        <v>4</v>
      </c>
      <c r="Q37">
        <v>3</v>
      </c>
      <c r="R37">
        <v>4</v>
      </c>
      <c r="S37">
        <v>1</v>
      </c>
      <c r="T37">
        <v>5</v>
      </c>
      <c r="U37">
        <v>2</v>
      </c>
      <c r="V37">
        <v>6</v>
      </c>
      <c r="W37">
        <v>3</v>
      </c>
      <c r="X37">
        <v>-28</v>
      </c>
    </row>
    <row r="38" spans="1:24">
      <c r="A38">
        <v>13531</v>
      </c>
      <c r="B38">
        <v>0</v>
      </c>
      <c r="C38">
        <v>1997</v>
      </c>
      <c r="D38" s="1">
        <v>43767.5077662037</v>
      </c>
      <c r="E38" t="s">
        <v>60</v>
      </c>
      <c r="F38">
        <v>5</v>
      </c>
      <c r="G38">
        <v>5</v>
      </c>
      <c r="H38">
        <v>5</v>
      </c>
      <c r="I38">
        <v>5</v>
      </c>
      <c r="J38">
        <v>6</v>
      </c>
      <c r="K38">
        <v>4</v>
      </c>
      <c r="L38">
        <v>5</v>
      </c>
      <c r="M38">
        <v>4</v>
      </c>
      <c r="N38">
        <v>11</v>
      </c>
      <c r="O38">
        <v>4</v>
      </c>
      <c r="P38">
        <v>5</v>
      </c>
      <c r="Q38">
        <v>9</v>
      </c>
      <c r="R38">
        <v>3</v>
      </c>
      <c r="S38">
        <v>6</v>
      </c>
      <c r="T38">
        <v>1</v>
      </c>
      <c r="U38">
        <v>4</v>
      </c>
      <c r="V38">
        <v>5</v>
      </c>
      <c r="W38">
        <v>2</v>
      </c>
      <c r="X38">
        <v>-12</v>
      </c>
    </row>
    <row r="39" spans="1:24">
      <c r="A39">
        <v>13533</v>
      </c>
      <c r="B39">
        <v>0</v>
      </c>
      <c r="C39">
        <v>1998</v>
      </c>
      <c r="D39" s="1">
        <v>43767.509305555555</v>
      </c>
      <c r="E39" t="s">
        <v>61</v>
      </c>
      <c r="F39">
        <v>4</v>
      </c>
      <c r="G39">
        <v>4</v>
      </c>
      <c r="H39">
        <v>5</v>
      </c>
      <c r="I39">
        <v>3</v>
      </c>
      <c r="J39">
        <v>5</v>
      </c>
      <c r="K39">
        <v>4</v>
      </c>
      <c r="L39">
        <v>6</v>
      </c>
      <c r="M39">
        <v>10</v>
      </c>
      <c r="N39">
        <v>5</v>
      </c>
      <c r="O39">
        <v>4</v>
      </c>
      <c r="P39">
        <v>5</v>
      </c>
      <c r="Q39">
        <v>12</v>
      </c>
      <c r="R39">
        <v>5</v>
      </c>
      <c r="S39">
        <v>1</v>
      </c>
      <c r="T39">
        <v>3</v>
      </c>
      <c r="U39">
        <v>4</v>
      </c>
      <c r="V39">
        <v>6</v>
      </c>
      <c r="W39">
        <v>2</v>
      </c>
      <c r="X39">
        <v>-19</v>
      </c>
    </row>
    <row r="40" spans="1:24">
      <c r="A40">
        <v>13540</v>
      </c>
      <c r="B40">
        <v>0</v>
      </c>
      <c r="C40">
        <v>1991</v>
      </c>
      <c r="D40" s="1">
        <v>43767.517002314817</v>
      </c>
      <c r="E40" t="s">
        <v>62</v>
      </c>
      <c r="F40">
        <v>6</v>
      </c>
      <c r="G40">
        <v>3</v>
      </c>
      <c r="H40">
        <v>6</v>
      </c>
      <c r="I40">
        <v>6</v>
      </c>
      <c r="J40">
        <v>6</v>
      </c>
      <c r="K40">
        <v>6</v>
      </c>
      <c r="L40">
        <v>3</v>
      </c>
      <c r="M40">
        <v>5</v>
      </c>
      <c r="N40">
        <v>4</v>
      </c>
      <c r="O40">
        <v>4</v>
      </c>
      <c r="P40">
        <v>3</v>
      </c>
      <c r="Q40">
        <v>3</v>
      </c>
      <c r="R40">
        <v>6</v>
      </c>
      <c r="S40">
        <v>3</v>
      </c>
      <c r="T40">
        <v>1</v>
      </c>
      <c r="U40">
        <v>4</v>
      </c>
      <c r="V40">
        <v>2</v>
      </c>
      <c r="W40">
        <v>5</v>
      </c>
      <c r="X40">
        <v>-22</v>
      </c>
    </row>
    <row r="41" spans="1:24">
      <c r="A41">
        <v>13414</v>
      </c>
      <c r="B41">
        <v>0</v>
      </c>
      <c r="C41">
        <v>1998</v>
      </c>
      <c r="D41" s="1">
        <v>43767.519537037035</v>
      </c>
      <c r="E41" t="s">
        <v>63</v>
      </c>
      <c r="F41">
        <v>5</v>
      </c>
      <c r="G41">
        <v>4</v>
      </c>
      <c r="H41">
        <v>6</v>
      </c>
      <c r="I41">
        <v>5</v>
      </c>
      <c r="J41">
        <v>5</v>
      </c>
      <c r="K41">
        <v>5</v>
      </c>
      <c r="L41">
        <v>6</v>
      </c>
      <c r="M41">
        <v>13</v>
      </c>
      <c r="N41">
        <v>3</v>
      </c>
      <c r="O41">
        <v>5</v>
      </c>
      <c r="P41">
        <v>5</v>
      </c>
      <c r="Q41">
        <v>6</v>
      </c>
      <c r="R41">
        <v>5</v>
      </c>
      <c r="S41">
        <v>1</v>
      </c>
      <c r="T41">
        <v>2</v>
      </c>
      <c r="U41">
        <v>4</v>
      </c>
      <c r="V41">
        <v>3</v>
      </c>
      <c r="W41">
        <v>6</v>
      </c>
      <c r="X41">
        <v>-35</v>
      </c>
    </row>
    <row r="42" spans="1:24">
      <c r="A42">
        <v>13575</v>
      </c>
      <c r="B42">
        <v>0</v>
      </c>
      <c r="C42">
        <v>1996</v>
      </c>
      <c r="D42" s="1">
        <v>43767.534687500003</v>
      </c>
      <c r="E42" t="s">
        <v>64</v>
      </c>
      <c r="F42">
        <v>4</v>
      </c>
      <c r="G42">
        <v>3</v>
      </c>
      <c r="H42">
        <v>4</v>
      </c>
      <c r="I42">
        <v>3</v>
      </c>
      <c r="J42">
        <v>3</v>
      </c>
      <c r="K42">
        <v>5</v>
      </c>
      <c r="L42">
        <v>4</v>
      </c>
      <c r="M42">
        <v>4</v>
      </c>
      <c r="N42">
        <v>5</v>
      </c>
      <c r="O42">
        <v>4</v>
      </c>
      <c r="P42">
        <v>4</v>
      </c>
      <c r="Q42">
        <v>5</v>
      </c>
      <c r="R42">
        <v>6</v>
      </c>
      <c r="S42">
        <v>5</v>
      </c>
      <c r="T42">
        <v>1</v>
      </c>
      <c r="U42">
        <v>2</v>
      </c>
      <c r="V42">
        <v>3</v>
      </c>
      <c r="W42">
        <v>4</v>
      </c>
      <c r="X42">
        <v>-18</v>
      </c>
    </row>
    <row r="43" spans="1:24">
      <c r="A43">
        <v>13613</v>
      </c>
      <c r="B43">
        <v>0</v>
      </c>
      <c r="C43">
        <v>1988</v>
      </c>
      <c r="D43" s="1">
        <v>43767.562106481484</v>
      </c>
      <c r="E43" t="s">
        <v>47</v>
      </c>
      <c r="F43">
        <v>4</v>
      </c>
      <c r="G43">
        <v>4</v>
      </c>
      <c r="H43">
        <v>5</v>
      </c>
      <c r="I43">
        <v>5</v>
      </c>
      <c r="J43">
        <v>5</v>
      </c>
      <c r="K43">
        <v>5</v>
      </c>
      <c r="L43">
        <v>5</v>
      </c>
      <c r="M43">
        <v>5</v>
      </c>
      <c r="N43">
        <v>3</v>
      </c>
      <c r="O43">
        <v>6</v>
      </c>
      <c r="P43">
        <v>4</v>
      </c>
      <c r="Q43">
        <v>5</v>
      </c>
      <c r="R43">
        <v>5</v>
      </c>
      <c r="S43">
        <v>4</v>
      </c>
      <c r="T43">
        <v>2</v>
      </c>
      <c r="U43">
        <v>1</v>
      </c>
      <c r="V43">
        <v>6</v>
      </c>
      <c r="W43">
        <v>3</v>
      </c>
      <c r="X43">
        <v>-36</v>
      </c>
    </row>
    <row r="44" spans="1:24">
      <c r="A44">
        <v>13636</v>
      </c>
      <c r="B44">
        <v>0</v>
      </c>
      <c r="C44">
        <v>1979</v>
      </c>
      <c r="D44" s="1">
        <v>43767.582708333335</v>
      </c>
      <c r="E44" t="s">
        <v>65</v>
      </c>
      <c r="F44">
        <v>5</v>
      </c>
      <c r="G44">
        <v>3</v>
      </c>
      <c r="H44">
        <v>6</v>
      </c>
      <c r="I44">
        <v>4</v>
      </c>
      <c r="J44">
        <v>4</v>
      </c>
      <c r="K44">
        <v>5</v>
      </c>
      <c r="L44">
        <v>6</v>
      </c>
      <c r="M44">
        <v>21</v>
      </c>
      <c r="N44">
        <v>7</v>
      </c>
      <c r="O44">
        <v>5</v>
      </c>
      <c r="P44">
        <v>8</v>
      </c>
      <c r="Q44">
        <v>4</v>
      </c>
      <c r="R44">
        <v>4</v>
      </c>
      <c r="S44">
        <v>1</v>
      </c>
      <c r="T44">
        <v>2</v>
      </c>
      <c r="U44">
        <v>3</v>
      </c>
      <c r="V44">
        <v>6</v>
      </c>
      <c r="W44">
        <v>5</v>
      </c>
      <c r="X44">
        <v>-28</v>
      </c>
    </row>
    <row r="45" spans="1:24">
      <c r="A45">
        <v>13457</v>
      </c>
      <c r="B45">
        <v>1</v>
      </c>
      <c r="C45">
        <v>1998</v>
      </c>
      <c r="D45" s="1">
        <v>43767.583807870367</v>
      </c>
      <c r="E45" t="s">
        <v>66</v>
      </c>
      <c r="F45">
        <v>4</v>
      </c>
      <c r="G45">
        <v>3</v>
      </c>
      <c r="H45">
        <v>5</v>
      </c>
      <c r="I45">
        <v>4</v>
      </c>
      <c r="J45">
        <v>4</v>
      </c>
      <c r="K45">
        <v>4</v>
      </c>
      <c r="L45">
        <v>4</v>
      </c>
      <c r="M45">
        <v>5</v>
      </c>
      <c r="N45">
        <v>3</v>
      </c>
      <c r="O45">
        <v>7</v>
      </c>
      <c r="P45">
        <v>3</v>
      </c>
      <c r="Q45">
        <v>4</v>
      </c>
      <c r="R45">
        <v>2</v>
      </c>
      <c r="S45">
        <v>5</v>
      </c>
      <c r="T45">
        <v>3</v>
      </c>
      <c r="U45">
        <v>1</v>
      </c>
      <c r="V45">
        <v>6</v>
      </c>
      <c r="W45">
        <v>4</v>
      </c>
      <c r="X45">
        <v>-36</v>
      </c>
    </row>
    <row r="46" spans="1:24">
      <c r="A46">
        <v>13676</v>
      </c>
      <c r="B46">
        <v>0</v>
      </c>
      <c r="C46">
        <v>1997</v>
      </c>
      <c r="D46" s="1">
        <v>43767.618125000001</v>
      </c>
      <c r="E46" t="s">
        <v>47</v>
      </c>
      <c r="F46">
        <v>5</v>
      </c>
      <c r="G46">
        <v>4</v>
      </c>
      <c r="H46">
        <v>4</v>
      </c>
      <c r="I46">
        <v>3</v>
      </c>
      <c r="J46">
        <v>6</v>
      </c>
      <c r="K46">
        <v>6</v>
      </c>
      <c r="L46">
        <v>4</v>
      </c>
      <c r="M46">
        <v>3</v>
      </c>
      <c r="N46">
        <v>3</v>
      </c>
      <c r="O46">
        <v>4</v>
      </c>
      <c r="P46">
        <v>2</v>
      </c>
      <c r="Q46">
        <v>3</v>
      </c>
      <c r="R46">
        <v>6</v>
      </c>
      <c r="S46">
        <v>3</v>
      </c>
      <c r="T46">
        <v>2</v>
      </c>
      <c r="U46">
        <v>4</v>
      </c>
      <c r="V46">
        <v>5</v>
      </c>
      <c r="W46">
        <v>1</v>
      </c>
      <c r="X46">
        <v>9</v>
      </c>
    </row>
    <row r="47" spans="1:24">
      <c r="A47">
        <v>13668</v>
      </c>
      <c r="B47">
        <v>0</v>
      </c>
      <c r="C47">
        <v>2002</v>
      </c>
      <c r="D47" s="1">
        <v>43767.618796296294</v>
      </c>
      <c r="E47" t="s">
        <v>67</v>
      </c>
      <c r="F47">
        <v>4</v>
      </c>
      <c r="G47">
        <v>4</v>
      </c>
      <c r="H47">
        <v>5</v>
      </c>
      <c r="I47">
        <v>4</v>
      </c>
      <c r="J47">
        <v>5</v>
      </c>
      <c r="K47">
        <v>6</v>
      </c>
      <c r="L47">
        <v>6</v>
      </c>
      <c r="M47">
        <v>8</v>
      </c>
      <c r="N47">
        <v>9</v>
      </c>
      <c r="O47">
        <v>6</v>
      </c>
      <c r="P47">
        <v>4</v>
      </c>
      <c r="Q47">
        <v>11</v>
      </c>
      <c r="R47">
        <v>2</v>
      </c>
      <c r="S47">
        <v>6</v>
      </c>
      <c r="T47">
        <v>1</v>
      </c>
      <c r="U47">
        <v>3</v>
      </c>
      <c r="V47">
        <v>5</v>
      </c>
      <c r="W47">
        <v>4</v>
      </c>
      <c r="X47">
        <v>-30</v>
      </c>
    </row>
    <row r="48" spans="1:24">
      <c r="A48">
        <v>13699</v>
      </c>
      <c r="B48">
        <v>0</v>
      </c>
      <c r="C48">
        <v>1994</v>
      </c>
      <c r="D48" s="1">
        <v>43767.624050925922</v>
      </c>
      <c r="E48" t="s">
        <v>67</v>
      </c>
      <c r="F48">
        <v>1</v>
      </c>
      <c r="G48">
        <v>3</v>
      </c>
      <c r="H48">
        <v>6</v>
      </c>
      <c r="I48">
        <v>1</v>
      </c>
      <c r="J48">
        <v>3</v>
      </c>
      <c r="K48">
        <v>6</v>
      </c>
      <c r="L48">
        <v>4</v>
      </c>
      <c r="M48">
        <v>3</v>
      </c>
      <c r="N48">
        <v>5</v>
      </c>
      <c r="O48">
        <v>5</v>
      </c>
      <c r="P48">
        <v>3</v>
      </c>
      <c r="Q48">
        <v>4</v>
      </c>
      <c r="R48">
        <v>3</v>
      </c>
      <c r="S48">
        <v>5</v>
      </c>
      <c r="T48">
        <v>1</v>
      </c>
      <c r="U48">
        <v>2</v>
      </c>
      <c r="V48">
        <v>6</v>
      </c>
      <c r="W48">
        <v>4</v>
      </c>
      <c r="X48">
        <v>128</v>
      </c>
    </row>
    <row r="49" spans="1:24">
      <c r="A49">
        <v>13722</v>
      </c>
      <c r="B49">
        <v>1</v>
      </c>
      <c r="C49">
        <v>1996</v>
      </c>
      <c r="D49" s="1">
        <v>43767.631990740738</v>
      </c>
      <c r="E49" t="s">
        <v>68</v>
      </c>
      <c r="F49">
        <v>5</v>
      </c>
      <c r="G49">
        <v>2</v>
      </c>
      <c r="H49">
        <v>5</v>
      </c>
      <c r="I49">
        <v>4</v>
      </c>
      <c r="J49">
        <v>5</v>
      </c>
      <c r="K49">
        <v>6</v>
      </c>
      <c r="L49">
        <v>6</v>
      </c>
      <c r="M49">
        <v>5</v>
      </c>
      <c r="N49">
        <v>10</v>
      </c>
      <c r="O49">
        <v>4</v>
      </c>
      <c r="P49">
        <v>3</v>
      </c>
      <c r="Q49">
        <v>2</v>
      </c>
      <c r="R49">
        <v>4</v>
      </c>
      <c r="S49">
        <v>5</v>
      </c>
      <c r="T49">
        <v>2</v>
      </c>
      <c r="U49">
        <v>1</v>
      </c>
      <c r="V49">
        <v>6</v>
      </c>
      <c r="W49">
        <v>3</v>
      </c>
      <c r="X49">
        <v>-32</v>
      </c>
    </row>
    <row r="50" spans="1:24">
      <c r="A50">
        <v>13714</v>
      </c>
      <c r="B50">
        <v>0</v>
      </c>
      <c r="C50">
        <v>1998</v>
      </c>
      <c r="D50" s="1">
        <v>43767.632465277777</v>
      </c>
      <c r="E50" t="s">
        <v>69</v>
      </c>
      <c r="F50">
        <v>5</v>
      </c>
      <c r="G50">
        <v>2</v>
      </c>
      <c r="H50">
        <v>5</v>
      </c>
      <c r="I50">
        <v>4</v>
      </c>
      <c r="J50">
        <v>6</v>
      </c>
      <c r="K50">
        <v>6</v>
      </c>
      <c r="L50">
        <v>24</v>
      </c>
      <c r="M50">
        <v>5</v>
      </c>
      <c r="N50">
        <v>3</v>
      </c>
      <c r="O50">
        <v>3</v>
      </c>
      <c r="P50">
        <v>3</v>
      </c>
      <c r="Q50">
        <v>4</v>
      </c>
      <c r="R50">
        <v>1</v>
      </c>
      <c r="S50">
        <v>6</v>
      </c>
      <c r="T50">
        <v>5</v>
      </c>
      <c r="U50">
        <v>3</v>
      </c>
      <c r="V50">
        <v>4</v>
      </c>
      <c r="W50">
        <v>2</v>
      </c>
      <c r="X50">
        <v>-25</v>
      </c>
    </row>
    <row r="51" spans="1:24">
      <c r="A51">
        <v>13730</v>
      </c>
      <c r="B51">
        <v>0</v>
      </c>
      <c r="C51">
        <v>1997</v>
      </c>
      <c r="D51" s="1">
        <v>43767.633217592593</v>
      </c>
      <c r="E51" t="s">
        <v>47</v>
      </c>
      <c r="F51">
        <v>4</v>
      </c>
      <c r="G51">
        <v>3</v>
      </c>
      <c r="H51">
        <v>6</v>
      </c>
      <c r="I51">
        <v>6</v>
      </c>
      <c r="J51">
        <v>6</v>
      </c>
      <c r="K51">
        <v>6</v>
      </c>
      <c r="L51">
        <v>7</v>
      </c>
      <c r="M51">
        <v>3</v>
      </c>
      <c r="N51">
        <v>3</v>
      </c>
      <c r="O51">
        <v>2</v>
      </c>
      <c r="P51">
        <v>4</v>
      </c>
      <c r="Q51">
        <v>1</v>
      </c>
      <c r="R51">
        <v>5</v>
      </c>
      <c r="S51">
        <v>1</v>
      </c>
      <c r="T51">
        <v>2</v>
      </c>
      <c r="U51">
        <v>4</v>
      </c>
      <c r="V51">
        <v>3</v>
      </c>
      <c r="W51">
        <v>6</v>
      </c>
      <c r="X51">
        <v>-14</v>
      </c>
    </row>
    <row r="52" spans="1:24">
      <c r="A52">
        <v>13772</v>
      </c>
      <c r="B52">
        <v>0</v>
      </c>
      <c r="C52">
        <v>1998</v>
      </c>
      <c r="D52" s="1">
        <v>43767.67291666667</v>
      </c>
      <c r="E52" t="s">
        <v>70</v>
      </c>
      <c r="F52">
        <v>4</v>
      </c>
      <c r="G52">
        <v>3</v>
      </c>
      <c r="H52">
        <v>6</v>
      </c>
      <c r="I52">
        <v>3</v>
      </c>
      <c r="J52">
        <v>6</v>
      </c>
      <c r="K52">
        <v>4</v>
      </c>
      <c r="L52">
        <v>8</v>
      </c>
      <c r="M52">
        <v>12</v>
      </c>
      <c r="N52">
        <v>5</v>
      </c>
      <c r="O52">
        <v>6</v>
      </c>
      <c r="P52">
        <v>5</v>
      </c>
      <c r="Q52">
        <v>4</v>
      </c>
      <c r="R52">
        <v>3</v>
      </c>
      <c r="S52">
        <v>1</v>
      </c>
      <c r="T52">
        <v>4</v>
      </c>
      <c r="U52">
        <v>5</v>
      </c>
      <c r="V52">
        <v>2</v>
      </c>
      <c r="W52">
        <v>6</v>
      </c>
      <c r="X52">
        <v>12</v>
      </c>
    </row>
    <row r="53" spans="1:24">
      <c r="A53">
        <v>13818</v>
      </c>
      <c r="B53">
        <v>1</v>
      </c>
      <c r="C53">
        <v>1996</v>
      </c>
      <c r="D53" s="1">
        <v>43767.687557870369</v>
      </c>
      <c r="E53" t="s">
        <v>71</v>
      </c>
      <c r="F53">
        <v>5</v>
      </c>
      <c r="G53">
        <v>4</v>
      </c>
      <c r="H53">
        <v>6</v>
      </c>
      <c r="I53">
        <v>6</v>
      </c>
      <c r="J53">
        <v>6</v>
      </c>
      <c r="K53">
        <v>5</v>
      </c>
      <c r="L53">
        <v>12</v>
      </c>
      <c r="M53">
        <v>4</v>
      </c>
      <c r="N53">
        <v>2</v>
      </c>
      <c r="O53">
        <v>2</v>
      </c>
      <c r="P53">
        <v>2</v>
      </c>
      <c r="Q53">
        <v>5</v>
      </c>
      <c r="R53">
        <v>1</v>
      </c>
      <c r="S53">
        <v>5</v>
      </c>
      <c r="T53">
        <v>6</v>
      </c>
      <c r="U53">
        <v>2</v>
      </c>
      <c r="V53">
        <v>4</v>
      </c>
      <c r="W53">
        <v>3</v>
      </c>
      <c r="X53">
        <v>-24</v>
      </c>
    </row>
    <row r="54" spans="1:24">
      <c r="A54">
        <v>13842</v>
      </c>
      <c r="B54">
        <v>0</v>
      </c>
      <c r="C54">
        <v>1999</v>
      </c>
      <c r="D54" s="1">
        <v>43767.694826388892</v>
      </c>
      <c r="E54" t="s">
        <v>72</v>
      </c>
      <c r="F54">
        <v>5</v>
      </c>
      <c r="G54">
        <v>5</v>
      </c>
      <c r="H54">
        <v>5</v>
      </c>
      <c r="I54">
        <v>4</v>
      </c>
      <c r="J54">
        <v>4</v>
      </c>
      <c r="K54">
        <v>5</v>
      </c>
      <c r="L54">
        <v>7</v>
      </c>
      <c r="M54">
        <v>9</v>
      </c>
      <c r="N54">
        <v>2</v>
      </c>
      <c r="O54">
        <v>5</v>
      </c>
      <c r="P54">
        <v>5</v>
      </c>
      <c r="Q54">
        <v>4</v>
      </c>
      <c r="R54">
        <v>1</v>
      </c>
      <c r="S54">
        <v>2</v>
      </c>
      <c r="T54">
        <v>4</v>
      </c>
      <c r="U54">
        <v>5</v>
      </c>
      <c r="V54">
        <v>6</v>
      </c>
      <c r="W54">
        <v>3</v>
      </c>
      <c r="X54">
        <v>-25</v>
      </c>
    </row>
    <row r="55" spans="1:24">
      <c r="A55">
        <v>13884</v>
      </c>
      <c r="B55">
        <v>0</v>
      </c>
      <c r="C55">
        <v>1998</v>
      </c>
      <c r="D55" s="1">
        <v>43767.712858796294</v>
      </c>
      <c r="E55" t="s">
        <v>73</v>
      </c>
      <c r="F55">
        <v>4</v>
      </c>
      <c r="G55">
        <v>2</v>
      </c>
      <c r="H55">
        <v>5</v>
      </c>
      <c r="I55">
        <v>4</v>
      </c>
      <c r="J55">
        <v>4</v>
      </c>
      <c r="K55">
        <v>3</v>
      </c>
      <c r="L55">
        <v>7</v>
      </c>
      <c r="M55">
        <v>8</v>
      </c>
      <c r="N55">
        <v>6</v>
      </c>
      <c r="O55">
        <v>5</v>
      </c>
      <c r="P55">
        <v>6</v>
      </c>
      <c r="Q55">
        <v>6</v>
      </c>
      <c r="R55">
        <v>3</v>
      </c>
      <c r="S55">
        <v>5</v>
      </c>
      <c r="T55">
        <v>1</v>
      </c>
      <c r="U55">
        <v>4</v>
      </c>
      <c r="V55">
        <v>2</v>
      </c>
      <c r="W55">
        <v>6</v>
      </c>
      <c r="X55">
        <v>-17</v>
      </c>
    </row>
    <row r="56" spans="1:24">
      <c r="A56">
        <v>13915</v>
      </c>
      <c r="B56">
        <v>0</v>
      </c>
      <c r="C56">
        <v>1997</v>
      </c>
      <c r="D56" s="1">
        <v>43767.713090277779</v>
      </c>
      <c r="E56" t="s">
        <v>47</v>
      </c>
      <c r="F56">
        <v>5</v>
      </c>
      <c r="G56">
        <v>3</v>
      </c>
      <c r="H56">
        <v>5</v>
      </c>
      <c r="I56">
        <v>5</v>
      </c>
      <c r="J56">
        <v>5</v>
      </c>
      <c r="K56">
        <v>5</v>
      </c>
      <c r="L56">
        <v>3</v>
      </c>
      <c r="M56">
        <v>3</v>
      </c>
      <c r="N56">
        <v>2</v>
      </c>
      <c r="O56">
        <v>1</v>
      </c>
      <c r="P56">
        <v>2</v>
      </c>
      <c r="Q56">
        <v>1</v>
      </c>
      <c r="R56">
        <v>1</v>
      </c>
      <c r="S56">
        <v>4</v>
      </c>
      <c r="T56">
        <v>5</v>
      </c>
      <c r="U56">
        <v>3</v>
      </c>
      <c r="V56">
        <v>2</v>
      </c>
      <c r="W56">
        <v>6</v>
      </c>
      <c r="X56">
        <v>-40</v>
      </c>
    </row>
    <row r="57" spans="1:24">
      <c r="A57">
        <v>13921</v>
      </c>
      <c r="B57">
        <v>0</v>
      </c>
      <c r="C57">
        <v>1997</v>
      </c>
      <c r="D57" s="1">
        <v>43767.71675925926</v>
      </c>
      <c r="E57" t="s">
        <v>74</v>
      </c>
      <c r="F57">
        <v>4</v>
      </c>
      <c r="G57">
        <v>4</v>
      </c>
      <c r="H57">
        <v>5</v>
      </c>
      <c r="I57">
        <v>4</v>
      </c>
      <c r="J57">
        <v>5</v>
      </c>
      <c r="K57">
        <v>6</v>
      </c>
      <c r="L57">
        <v>8</v>
      </c>
      <c r="M57">
        <v>7</v>
      </c>
      <c r="N57">
        <v>4</v>
      </c>
      <c r="O57">
        <v>8</v>
      </c>
      <c r="P57">
        <v>4</v>
      </c>
      <c r="Q57">
        <v>10</v>
      </c>
      <c r="R57">
        <v>2</v>
      </c>
      <c r="S57">
        <v>6</v>
      </c>
      <c r="T57">
        <v>5</v>
      </c>
      <c r="U57">
        <v>4</v>
      </c>
      <c r="V57">
        <v>3</v>
      </c>
      <c r="W57">
        <v>1</v>
      </c>
      <c r="X57">
        <v>-30</v>
      </c>
    </row>
    <row r="58" spans="1:24">
      <c r="A58">
        <v>13918</v>
      </c>
      <c r="B58">
        <v>0</v>
      </c>
      <c r="C58">
        <v>1994</v>
      </c>
      <c r="D58" s="1">
        <v>43767.717592592591</v>
      </c>
      <c r="E58" t="s">
        <v>73</v>
      </c>
      <c r="F58">
        <v>4</v>
      </c>
      <c r="G58">
        <v>3</v>
      </c>
      <c r="H58">
        <v>3</v>
      </c>
      <c r="I58">
        <v>6</v>
      </c>
      <c r="J58">
        <v>4</v>
      </c>
      <c r="K58">
        <v>3</v>
      </c>
      <c r="L58">
        <v>6</v>
      </c>
      <c r="M58">
        <v>6</v>
      </c>
      <c r="N58">
        <v>3</v>
      </c>
      <c r="O58">
        <v>6</v>
      </c>
      <c r="P58">
        <v>5</v>
      </c>
      <c r="Q58">
        <v>3</v>
      </c>
      <c r="R58">
        <v>4</v>
      </c>
      <c r="S58">
        <v>2</v>
      </c>
      <c r="T58">
        <v>5</v>
      </c>
      <c r="U58">
        <v>1</v>
      </c>
      <c r="V58">
        <v>3</v>
      </c>
      <c r="W58">
        <v>6</v>
      </c>
      <c r="X58">
        <v>26</v>
      </c>
    </row>
    <row r="59" spans="1:24">
      <c r="A59">
        <v>13911</v>
      </c>
      <c r="B59">
        <v>0</v>
      </c>
      <c r="C59">
        <v>1978</v>
      </c>
      <c r="D59" s="1">
        <v>43767.726990740739</v>
      </c>
      <c r="E59" t="s">
        <v>47</v>
      </c>
      <c r="F59">
        <v>6</v>
      </c>
      <c r="G59">
        <v>4</v>
      </c>
      <c r="H59">
        <v>6</v>
      </c>
      <c r="I59">
        <v>6</v>
      </c>
      <c r="J59">
        <v>6</v>
      </c>
      <c r="K59">
        <v>6</v>
      </c>
      <c r="L59">
        <v>2</v>
      </c>
      <c r="M59">
        <v>5</v>
      </c>
      <c r="N59">
        <v>2</v>
      </c>
      <c r="O59">
        <v>2</v>
      </c>
      <c r="P59">
        <v>3</v>
      </c>
      <c r="Q59">
        <v>3</v>
      </c>
      <c r="R59">
        <v>4</v>
      </c>
      <c r="S59">
        <v>6</v>
      </c>
      <c r="T59">
        <v>5</v>
      </c>
      <c r="U59">
        <v>3</v>
      </c>
      <c r="V59">
        <v>2</v>
      </c>
      <c r="W59">
        <v>1</v>
      </c>
      <c r="X59">
        <v>-20</v>
      </c>
    </row>
    <row r="60" spans="1:24">
      <c r="A60">
        <v>13965</v>
      </c>
      <c r="B60">
        <v>0</v>
      </c>
      <c r="C60">
        <v>1996</v>
      </c>
      <c r="D60" s="1">
        <v>43767.728437500002</v>
      </c>
      <c r="E60" t="s">
        <v>75</v>
      </c>
      <c r="F60">
        <v>6</v>
      </c>
      <c r="G60">
        <v>4</v>
      </c>
      <c r="H60">
        <v>6</v>
      </c>
      <c r="I60">
        <v>3</v>
      </c>
      <c r="J60">
        <v>6</v>
      </c>
      <c r="K60">
        <v>6</v>
      </c>
      <c r="L60">
        <v>3</v>
      </c>
      <c r="M60">
        <v>5</v>
      </c>
      <c r="N60">
        <v>5</v>
      </c>
      <c r="O60">
        <v>5</v>
      </c>
      <c r="P60">
        <v>2</v>
      </c>
      <c r="Q60">
        <v>4</v>
      </c>
      <c r="R60">
        <v>5</v>
      </c>
      <c r="S60">
        <v>2</v>
      </c>
      <c r="T60">
        <v>1</v>
      </c>
      <c r="U60">
        <v>6</v>
      </c>
      <c r="V60">
        <v>4</v>
      </c>
      <c r="W60">
        <v>3</v>
      </c>
      <c r="X60">
        <v>5</v>
      </c>
    </row>
    <row r="61" spans="1:24">
      <c r="A61">
        <v>13801</v>
      </c>
      <c r="B61">
        <v>1</v>
      </c>
      <c r="C61">
        <v>1994</v>
      </c>
      <c r="D61" s="1">
        <v>43767.731400462966</v>
      </c>
      <c r="E61" t="s">
        <v>76</v>
      </c>
      <c r="F61">
        <v>6</v>
      </c>
      <c r="G61">
        <v>1</v>
      </c>
      <c r="H61">
        <v>6</v>
      </c>
      <c r="I61">
        <v>5</v>
      </c>
      <c r="J61">
        <v>4</v>
      </c>
      <c r="K61">
        <v>6</v>
      </c>
      <c r="L61">
        <v>5</v>
      </c>
      <c r="M61">
        <v>3</v>
      </c>
      <c r="N61">
        <v>3</v>
      </c>
      <c r="O61">
        <v>3</v>
      </c>
      <c r="P61">
        <v>5</v>
      </c>
      <c r="Q61">
        <v>4</v>
      </c>
      <c r="R61">
        <v>6</v>
      </c>
      <c r="S61">
        <v>3</v>
      </c>
      <c r="T61">
        <v>2</v>
      </c>
      <c r="U61">
        <v>5</v>
      </c>
      <c r="V61">
        <v>4</v>
      </c>
      <c r="W61">
        <v>1</v>
      </c>
      <c r="X61">
        <v>5</v>
      </c>
    </row>
    <row r="62" spans="1:24">
      <c r="A62">
        <v>13969</v>
      </c>
      <c r="B62">
        <v>0</v>
      </c>
      <c r="C62">
        <v>1997</v>
      </c>
      <c r="D62" s="1">
        <v>43767.734097222223</v>
      </c>
      <c r="E62" t="s">
        <v>73</v>
      </c>
      <c r="F62">
        <v>5</v>
      </c>
      <c r="G62">
        <v>4</v>
      </c>
      <c r="H62">
        <v>5</v>
      </c>
      <c r="I62">
        <v>5</v>
      </c>
      <c r="J62">
        <v>6</v>
      </c>
      <c r="K62">
        <v>6</v>
      </c>
      <c r="L62">
        <v>4</v>
      </c>
      <c r="M62">
        <v>7</v>
      </c>
      <c r="N62">
        <v>2</v>
      </c>
      <c r="O62">
        <v>4</v>
      </c>
      <c r="P62">
        <v>4</v>
      </c>
      <c r="Q62">
        <v>2</v>
      </c>
      <c r="R62">
        <v>5</v>
      </c>
      <c r="S62">
        <v>3</v>
      </c>
      <c r="T62">
        <v>6</v>
      </c>
      <c r="U62">
        <v>4</v>
      </c>
      <c r="V62">
        <v>1</v>
      </c>
      <c r="W62">
        <v>2</v>
      </c>
      <c r="X62">
        <v>-28</v>
      </c>
    </row>
    <row r="63" spans="1:24">
      <c r="A63">
        <v>13984</v>
      </c>
      <c r="B63">
        <v>0</v>
      </c>
      <c r="C63">
        <v>1974</v>
      </c>
      <c r="D63" s="1">
        <v>43767.735601851855</v>
      </c>
      <c r="E63" t="s">
        <v>77</v>
      </c>
      <c r="F63">
        <v>4</v>
      </c>
      <c r="G63">
        <v>3</v>
      </c>
      <c r="H63">
        <v>6</v>
      </c>
      <c r="I63">
        <v>3</v>
      </c>
      <c r="J63">
        <v>5</v>
      </c>
      <c r="K63">
        <v>5</v>
      </c>
      <c r="L63">
        <v>10</v>
      </c>
      <c r="M63">
        <v>7</v>
      </c>
      <c r="N63">
        <v>5</v>
      </c>
      <c r="O63">
        <v>10</v>
      </c>
      <c r="P63">
        <v>5</v>
      </c>
      <c r="Q63">
        <v>6</v>
      </c>
      <c r="R63">
        <v>2</v>
      </c>
      <c r="S63">
        <v>3</v>
      </c>
      <c r="T63">
        <v>5</v>
      </c>
      <c r="U63">
        <v>1</v>
      </c>
      <c r="V63">
        <v>6</v>
      </c>
      <c r="W63">
        <v>4</v>
      </c>
      <c r="X63">
        <v>-18</v>
      </c>
    </row>
    <row r="64" spans="1:24">
      <c r="A64">
        <v>13982</v>
      </c>
      <c r="B64">
        <v>0</v>
      </c>
      <c r="C64">
        <v>1998</v>
      </c>
      <c r="D64" s="1">
        <v>43767.735694444447</v>
      </c>
      <c r="E64" t="s">
        <v>47</v>
      </c>
      <c r="F64">
        <v>4</v>
      </c>
      <c r="G64">
        <v>3</v>
      </c>
      <c r="H64">
        <v>6</v>
      </c>
      <c r="I64">
        <v>5</v>
      </c>
      <c r="J64">
        <v>5</v>
      </c>
      <c r="K64">
        <v>4</v>
      </c>
      <c r="L64">
        <v>4</v>
      </c>
      <c r="M64">
        <v>3</v>
      </c>
      <c r="N64">
        <v>4</v>
      </c>
      <c r="O64">
        <v>4</v>
      </c>
      <c r="P64">
        <v>2</v>
      </c>
      <c r="Q64">
        <v>6</v>
      </c>
      <c r="R64">
        <v>6</v>
      </c>
      <c r="S64">
        <v>4</v>
      </c>
      <c r="T64">
        <v>1</v>
      </c>
      <c r="U64">
        <v>5</v>
      </c>
      <c r="V64">
        <v>2</v>
      </c>
      <c r="W64">
        <v>3</v>
      </c>
      <c r="X64">
        <v>-22</v>
      </c>
    </row>
    <row r="65" spans="1:24">
      <c r="A65">
        <v>13958</v>
      </c>
      <c r="B65">
        <v>0</v>
      </c>
      <c r="C65">
        <v>1987</v>
      </c>
      <c r="D65" s="1">
        <v>43767.742905092593</v>
      </c>
      <c r="E65" t="s">
        <v>78</v>
      </c>
      <c r="F65">
        <v>5</v>
      </c>
      <c r="G65">
        <v>1</v>
      </c>
      <c r="H65">
        <v>6</v>
      </c>
      <c r="I65">
        <v>5</v>
      </c>
      <c r="J65">
        <v>6</v>
      </c>
      <c r="K65">
        <v>6</v>
      </c>
      <c r="L65">
        <v>4</v>
      </c>
      <c r="M65">
        <v>4</v>
      </c>
      <c r="N65">
        <v>4</v>
      </c>
      <c r="O65">
        <v>7</v>
      </c>
      <c r="P65">
        <v>3</v>
      </c>
      <c r="Q65">
        <v>4</v>
      </c>
      <c r="R65">
        <v>6</v>
      </c>
      <c r="S65">
        <v>2</v>
      </c>
      <c r="T65">
        <v>1</v>
      </c>
      <c r="U65">
        <v>4</v>
      </c>
      <c r="V65">
        <v>5</v>
      </c>
      <c r="W65">
        <v>3</v>
      </c>
      <c r="X65">
        <v>-20</v>
      </c>
    </row>
    <row r="66" spans="1:24">
      <c r="A66">
        <v>14028</v>
      </c>
      <c r="B66">
        <v>0</v>
      </c>
      <c r="C66">
        <v>1999</v>
      </c>
      <c r="D66" s="1">
        <v>43767.755416666667</v>
      </c>
      <c r="E66" t="s">
        <v>47</v>
      </c>
      <c r="F66">
        <v>4</v>
      </c>
      <c r="G66">
        <v>2</v>
      </c>
      <c r="H66">
        <v>3</v>
      </c>
      <c r="I66">
        <v>4</v>
      </c>
      <c r="J66">
        <v>5</v>
      </c>
      <c r="K66">
        <v>6</v>
      </c>
      <c r="L66">
        <v>35</v>
      </c>
      <c r="M66">
        <v>5</v>
      </c>
      <c r="N66">
        <v>24</v>
      </c>
      <c r="O66">
        <v>4</v>
      </c>
      <c r="P66">
        <v>7</v>
      </c>
      <c r="Q66">
        <v>12</v>
      </c>
      <c r="R66">
        <v>4</v>
      </c>
      <c r="S66">
        <v>6</v>
      </c>
      <c r="T66">
        <v>1</v>
      </c>
      <c r="U66">
        <v>5</v>
      </c>
      <c r="V66">
        <v>2</v>
      </c>
      <c r="W66">
        <v>3</v>
      </c>
      <c r="X66">
        <v>13</v>
      </c>
    </row>
    <row r="67" spans="1:24">
      <c r="A67">
        <v>14024</v>
      </c>
      <c r="B67">
        <v>0</v>
      </c>
      <c r="C67">
        <v>1992</v>
      </c>
      <c r="D67" s="1">
        <v>43767.757199074076</v>
      </c>
      <c r="E67" t="s">
        <v>79</v>
      </c>
      <c r="F67">
        <v>5</v>
      </c>
      <c r="G67">
        <v>4</v>
      </c>
      <c r="H67">
        <v>6</v>
      </c>
      <c r="I67">
        <v>3</v>
      </c>
      <c r="J67">
        <v>5</v>
      </c>
      <c r="K67">
        <v>5</v>
      </c>
      <c r="L67">
        <v>15</v>
      </c>
      <c r="M67">
        <v>30</v>
      </c>
      <c r="N67">
        <v>7</v>
      </c>
      <c r="O67">
        <v>28</v>
      </c>
      <c r="P67">
        <v>6</v>
      </c>
      <c r="Q67">
        <v>4</v>
      </c>
      <c r="R67">
        <v>3</v>
      </c>
      <c r="S67">
        <v>1</v>
      </c>
      <c r="T67">
        <v>4</v>
      </c>
      <c r="U67">
        <v>2</v>
      </c>
      <c r="V67">
        <v>5</v>
      </c>
      <c r="W67">
        <v>6</v>
      </c>
      <c r="X67">
        <v>-16</v>
      </c>
    </row>
    <row r="68" spans="1:24">
      <c r="A68">
        <v>13933</v>
      </c>
      <c r="B68">
        <v>1</v>
      </c>
      <c r="C68">
        <v>1990</v>
      </c>
      <c r="D68" s="1">
        <v>43767.763541666667</v>
      </c>
      <c r="E68" t="s">
        <v>47</v>
      </c>
      <c r="F68">
        <v>5</v>
      </c>
      <c r="G68">
        <v>5</v>
      </c>
      <c r="H68">
        <v>5</v>
      </c>
      <c r="I68">
        <v>5</v>
      </c>
      <c r="J68">
        <v>5</v>
      </c>
      <c r="K68">
        <v>5</v>
      </c>
      <c r="L68">
        <v>7</v>
      </c>
      <c r="M68">
        <v>6</v>
      </c>
      <c r="N68">
        <v>3</v>
      </c>
      <c r="O68">
        <v>4</v>
      </c>
      <c r="P68">
        <v>4</v>
      </c>
      <c r="Q68">
        <v>4</v>
      </c>
      <c r="R68">
        <v>1</v>
      </c>
      <c r="S68">
        <v>4</v>
      </c>
      <c r="T68">
        <v>2</v>
      </c>
      <c r="U68">
        <v>5</v>
      </c>
      <c r="V68">
        <v>3</v>
      </c>
      <c r="W68">
        <v>6</v>
      </c>
      <c r="X68">
        <v>-30</v>
      </c>
    </row>
    <row r="69" spans="1:24">
      <c r="A69">
        <v>14045</v>
      </c>
      <c r="B69">
        <v>0</v>
      </c>
      <c r="C69">
        <v>1996</v>
      </c>
      <c r="D69" s="1">
        <v>43767.767199074071</v>
      </c>
      <c r="E69" t="s">
        <v>80</v>
      </c>
      <c r="F69">
        <v>4</v>
      </c>
      <c r="G69">
        <v>4</v>
      </c>
      <c r="H69">
        <v>6</v>
      </c>
      <c r="I69">
        <v>4</v>
      </c>
      <c r="J69">
        <v>5</v>
      </c>
      <c r="K69">
        <v>6</v>
      </c>
      <c r="L69">
        <v>5</v>
      </c>
      <c r="M69">
        <v>4</v>
      </c>
      <c r="N69">
        <v>3</v>
      </c>
      <c r="O69">
        <v>4</v>
      </c>
      <c r="P69">
        <v>3</v>
      </c>
      <c r="Q69">
        <v>2</v>
      </c>
      <c r="R69">
        <v>6</v>
      </c>
      <c r="S69">
        <v>5</v>
      </c>
      <c r="T69">
        <v>1</v>
      </c>
      <c r="U69">
        <v>2</v>
      </c>
      <c r="V69">
        <v>3</v>
      </c>
      <c r="W69">
        <v>4</v>
      </c>
      <c r="X69">
        <v>-25</v>
      </c>
    </row>
    <row r="70" spans="1:24">
      <c r="A70">
        <v>14044</v>
      </c>
      <c r="B70">
        <v>0</v>
      </c>
      <c r="C70">
        <v>1972</v>
      </c>
      <c r="D70" s="1">
        <v>43767.76934027778</v>
      </c>
      <c r="E70" t="s">
        <v>67</v>
      </c>
      <c r="F70">
        <v>5</v>
      </c>
      <c r="G70">
        <v>1</v>
      </c>
      <c r="H70">
        <v>4</v>
      </c>
      <c r="I70">
        <v>4</v>
      </c>
      <c r="J70">
        <v>4</v>
      </c>
      <c r="K70">
        <v>6</v>
      </c>
      <c r="L70">
        <v>6</v>
      </c>
      <c r="M70">
        <v>5</v>
      </c>
      <c r="N70">
        <v>11</v>
      </c>
      <c r="O70">
        <v>8</v>
      </c>
      <c r="P70">
        <v>4</v>
      </c>
      <c r="Q70">
        <v>5</v>
      </c>
      <c r="R70">
        <v>5</v>
      </c>
      <c r="S70">
        <v>3</v>
      </c>
      <c r="T70">
        <v>1</v>
      </c>
      <c r="U70">
        <v>2</v>
      </c>
      <c r="V70">
        <v>4</v>
      </c>
      <c r="W70">
        <v>6</v>
      </c>
      <c r="X70">
        <v>-2</v>
      </c>
    </row>
    <row r="71" spans="1:24">
      <c r="A71">
        <v>14021</v>
      </c>
      <c r="B71">
        <v>1</v>
      </c>
      <c r="C71">
        <v>1982</v>
      </c>
      <c r="D71" s="1">
        <v>43767.770902777775</v>
      </c>
      <c r="E71" t="s">
        <v>47</v>
      </c>
      <c r="F71">
        <v>4</v>
      </c>
      <c r="G71">
        <v>2</v>
      </c>
      <c r="H71">
        <v>4</v>
      </c>
      <c r="I71">
        <v>4</v>
      </c>
      <c r="J71">
        <v>4</v>
      </c>
      <c r="K71">
        <v>4</v>
      </c>
      <c r="L71">
        <v>3</v>
      </c>
      <c r="M71">
        <v>3</v>
      </c>
      <c r="N71">
        <v>3</v>
      </c>
      <c r="O71">
        <v>6</v>
      </c>
      <c r="P71">
        <v>3</v>
      </c>
      <c r="Q71">
        <v>5</v>
      </c>
      <c r="R71">
        <v>6</v>
      </c>
      <c r="S71">
        <v>4</v>
      </c>
      <c r="T71">
        <v>3</v>
      </c>
      <c r="U71">
        <v>1</v>
      </c>
      <c r="V71">
        <v>2</v>
      </c>
      <c r="W71">
        <v>5</v>
      </c>
      <c r="X71">
        <v>-29</v>
      </c>
    </row>
    <row r="72" spans="1:24">
      <c r="A72">
        <v>13850</v>
      </c>
      <c r="B72">
        <v>0</v>
      </c>
      <c r="C72">
        <v>1950</v>
      </c>
      <c r="D72" s="1">
        <v>43767.771527777775</v>
      </c>
      <c r="E72" t="s">
        <v>47</v>
      </c>
      <c r="F72">
        <v>4</v>
      </c>
      <c r="G72">
        <v>4</v>
      </c>
      <c r="H72">
        <v>4</v>
      </c>
      <c r="I72">
        <v>5</v>
      </c>
      <c r="J72">
        <v>6</v>
      </c>
      <c r="K72">
        <v>4</v>
      </c>
      <c r="L72">
        <v>5</v>
      </c>
      <c r="M72">
        <v>4</v>
      </c>
      <c r="N72">
        <v>6</v>
      </c>
      <c r="O72">
        <v>4</v>
      </c>
      <c r="P72">
        <v>9</v>
      </c>
      <c r="Q72">
        <v>5</v>
      </c>
      <c r="R72">
        <v>3</v>
      </c>
      <c r="S72">
        <v>4</v>
      </c>
      <c r="T72">
        <v>5</v>
      </c>
      <c r="U72">
        <v>2</v>
      </c>
      <c r="V72">
        <v>1</v>
      </c>
      <c r="W72">
        <v>6</v>
      </c>
      <c r="X72">
        <v>-6</v>
      </c>
    </row>
    <row r="73" spans="1:24">
      <c r="A73">
        <v>14055</v>
      </c>
      <c r="B73">
        <v>0</v>
      </c>
      <c r="C73">
        <v>1996</v>
      </c>
      <c r="D73" s="1">
        <v>43767.776736111111</v>
      </c>
      <c r="E73" t="s">
        <v>81</v>
      </c>
      <c r="F73">
        <v>3</v>
      </c>
      <c r="G73">
        <v>2</v>
      </c>
      <c r="H73">
        <v>4</v>
      </c>
      <c r="I73">
        <v>4</v>
      </c>
      <c r="J73">
        <v>6</v>
      </c>
      <c r="K73">
        <v>3</v>
      </c>
      <c r="L73">
        <v>8</v>
      </c>
      <c r="M73">
        <v>10</v>
      </c>
      <c r="N73">
        <v>9</v>
      </c>
      <c r="O73">
        <v>8</v>
      </c>
      <c r="P73">
        <v>9</v>
      </c>
      <c r="Q73">
        <v>7</v>
      </c>
      <c r="R73">
        <v>2</v>
      </c>
      <c r="S73">
        <v>5</v>
      </c>
      <c r="T73">
        <v>6</v>
      </c>
      <c r="U73">
        <v>3</v>
      </c>
      <c r="V73">
        <v>1</v>
      </c>
      <c r="W73">
        <v>4</v>
      </c>
      <c r="X73">
        <v>31</v>
      </c>
    </row>
    <row r="74" spans="1:24">
      <c r="A74">
        <v>14062</v>
      </c>
      <c r="B74">
        <v>0</v>
      </c>
      <c r="C74">
        <v>1999</v>
      </c>
      <c r="D74" s="1">
        <v>43767.782071759262</v>
      </c>
      <c r="E74" t="s">
        <v>82</v>
      </c>
      <c r="F74">
        <v>4</v>
      </c>
      <c r="G74">
        <v>4</v>
      </c>
      <c r="H74">
        <v>5</v>
      </c>
      <c r="I74">
        <v>4</v>
      </c>
      <c r="J74">
        <v>5</v>
      </c>
      <c r="K74">
        <v>6</v>
      </c>
      <c r="L74">
        <v>5</v>
      </c>
      <c r="M74">
        <v>12</v>
      </c>
      <c r="N74">
        <v>4</v>
      </c>
      <c r="O74">
        <v>3</v>
      </c>
      <c r="P74">
        <v>3</v>
      </c>
      <c r="Q74">
        <v>3</v>
      </c>
      <c r="R74">
        <v>4</v>
      </c>
      <c r="S74">
        <v>1</v>
      </c>
      <c r="T74">
        <v>5</v>
      </c>
      <c r="U74">
        <v>6</v>
      </c>
      <c r="V74">
        <v>3</v>
      </c>
      <c r="W74">
        <v>2</v>
      </c>
      <c r="X74">
        <v>-30</v>
      </c>
    </row>
    <row r="75" spans="1:24">
      <c r="A75">
        <v>14063</v>
      </c>
      <c r="B75">
        <v>0</v>
      </c>
      <c r="C75">
        <v>1996</v>
      </c>
      <c r="D75" s="1">
        <v>43767.786423611113</v>
      </c>
      <c r="E75" t="s">
        <v>83</v>
      </c>
      <c r="F75">
        <v>5</v>
      </c>
      <c r="G75">
        <v>2</v>
      </c>
      <c r="H75">
        <v>4</v>
      </c>
      <c r="I75">
        <v>5</v>
      </c>
      <c r="J75">
        <v>5</v>
      </c>
      <c r="K75">
        <v>3</v>
      </c>
      <c r="L75">
        <v>4</v>
      </c>
      <c r="M75">
        <v>6</v>
      </c>
      <c r="N75">
        <v>3</v>
      </c>
      <c r="O75">
        <v>6</v>
      </c>
      <c r="P75">
        <v>3</v>
      </c>
      <c r="Q75">
        <v>7</v>
      </c>
      <c r="R75">
        <v>4</v>
      </c>
      <c r="S75">
        <v>5</v>
      </c>
      <c r="T75">
        <v>3</v>
      </c>
      <c r="U75">
        <v>1</v>
      </c>
      <c r="V75">
        <v>6</v>
      </c>
      <c r="W75">
        <v>2</v>
      </c>
      <c r="X75">
        <v>-2</v>
      </c>
    </row>
    <row r="76" spans="1:24">
      <c r="A76">
        <v>14088</v>
      </c>
      <c r="B76">
        <v>0</v>
      </c>
      <c r="C76">
        <v>1957</v>
      </c>
      <c r="D76" s="1">
        <v>43767.789409722223</v>
      </c>
      <c r="E76" t="s">
        <v>84</v>
      </c>
      <c r="F76">
        <v>5</v>
      </c>
      <c r="G76">
        <v>1</v>
      </c>
      <c r="H76">
        <v>5</v>
      </c>
      <c r="I76">
        <v>4</v>
      </c>
      <c r="J76">
        <v>5</v>
      </c>
      <c r="K76">
        <v>6</v>
      </c>
      <c r="L76">
        <v>13</v>
      </c>
      <c r="M76">
        <v>5</v>
      </c>
      <c r="N76">
        <v>7</v>
      </c>
      <c r="O76">
        <v>13</v>
      </c>
      <c r="P76">
        <v>7</v>
      </c>
      <c r="Q76">
        <v>5</v>
      </c>
      <c r="R76">
        <v>5</v>
      </c>
      <c r="S76">
        <v>6</v>
      </c>
      <c r="T76">
        <v>4</v>
      </c>
      <c r="U76">
        <v>3</v>
      </c>
      <c r="V76">
        <v>2</v>
      </c>
      <c r="W76">
        <v>1</v>
      </c>
      <c r="X76">
        <v>-23</v>
      </c>
    </row>
    <row r="77" spans="1:24">
      <c r="A77">
        <v>14077</v>
      </c>
      <c r="B77">
        <v>0</v>
      </c>
      <c r="C77">
        <v>1961</v>
      </c>
      <c r="D77" s="1">
        <v>43767.79278935185</v>
      </c>
      <c r="E77" t="s">
        <v>85</v>
      </c>
      <c r="F77">
        <v>6</v>
      </c>
      <c r="G77">
        <v>3</v>
      </c>
      <c r="H77">
        <v>6</v>
      </c>
      <c r="I77">
        <v>6</v>
      </c>
      <c r="J77">
        <v>6</v>
      </c>
      <c r="K77">
        <v>6</v>
      </c>
      <c r="L77">
        <v>4</v>
      </c>
      <c r="M77">
        <v>13</v>
      </c>
      <c r="N77">
        <v>7</v>
      </c>
      <c r="O77">
        <v>3</v>
      </c>
      <c r="P77">
        <v>4</v>
      </c>
      <c r="Q77">
        <v>2</v>
      </c>
      <c r="R77">
        <v>2</v>
      </c>
      <c r="S77">
        <v>3</v>
      </c>
      <c r="T77">
        <v>1</v>
      </c>
      <c r="U77">
        <v>5</v>
      </c>
      <c r="V77">
        <v>4</v>
      </c>
      <c r="W77">
        <v>6</v>
      </c>
      <c r="X77">
        <v>-22</v>
      </c>
    </row>
    <row r="78" spans="1:24">
      <c r="A78">
        <v>14081</v>
      </c>
      <c r="B78">
        <v>0</v>
      </c>
      <c r="C78">
        <v>1994</v>
      </c>
      <c r="D78" s="1">
        <v>43767.796990740739</v>
      </c>
      <c r="E78" t="s">
        <v>67</v>
      </c>
      <c r="F78">
        <v>6</v>
      </c>
      <c r="G78">
        <v>2</v>
      </c>
      <c r="H78">
        <v>6</v>
      </c>
      <c r="I78">
        <v>5</v>
      </c>
      <c r="J78">
        <v>6</v>
      </c>
      <c r="K78">
        <v>6</v>
      </c>
      <c r="L78">
        <v>4</v>
      </c>
      <c r="M78">
        <v>4</v>
      </c>
      <c r="N78">
        <v>4</v>
      </c>
      <c r="O78">
        <v>5</v>
      </c>
      <c r="P78">
        <v>3</v>
      </c>
      <c r="Q78">
        <v>7</v>
      </c>
      <c r="R78">
        <v>6</v>
      </c>
      <c r="S78">
        <v>3</v>
      </c>
      <c r="T78">
        <v>4</v>
      </c>
      <c r="U78">
        <v>5</v>
      </c>
      <c r="V78">
        <v>2</v>
      </c>
      <c r="W78">
        <v>1</v>
      </c>
      <c r="X78">
        <v>-24</v>
      </c>
    </row>
    <row r="79" spans="1:24">
      <c r="A79">
        <v>14133</v>
      </c>
      <c r="B79">
        <v>1</v>
      </c>
      <c r="C79">
        <v>1996</v>
      </c>
      <c r="D79" s="1">
        <v>43767.798321759263</v>
      </c>
      <c r="E79" t="s">
        <v>86</v>
      </c>
      <c r="F79">
        <v>4</v>
      </c>
      <c r="G79">
        <v>2</v>
      </c>
      <c r="H79">
        <v>4</v>
      </c>
      <c r="I79">
        <v>4</v>
      </c>
      <c r="J79">
        <v>5</v>
      </c>
      <c r="K79">
        <v>3</v>
      </c>
      <c r="L79">
        <v>4</v>
      </c>
      <c r="M79">
        <v>4</v>
      </c>
      <c r="N79">
        <v>5</v>
      </c>
      <c r="O79">
        <v>8</v>
      </c>
      <c r="P79">
        <v>3</v>
      </c>
      <c r="Q79">
        <v>6</v>
      </c>
      <c r="R79">
        <v>5</v>
      </c>
      <c r="S79">
        <v>3</v>
      </c>
      <c r="T79">
        <v>6</v>
      </c>
      <c r="U79">
        <v>2</v>
      </c>
      <c r="V79">
        <v>4</v>
      </c>
      <c r="W79">
        <v>1</v>
      </c>
      <c r="X79">
        <v>-8</v>
      </c>
    </row>
    <row r="80" spans="1:24">
      <c r="A80">
        <v>14048</v>
      </c>
      <c r="B80">
        <v>1</v>
      </c>
      <c r="C80">
        <v>1967</v>
      </c>
      <c r="D80" s="1">
        <v>43767.798495370371</v>
      </c>
      <c r="E80" t="s">
        <v>77</v>
      </c>
      <c r="F80">
        <v>5</v>
      </c>
      <c r="G80">
        <v>4</v>
      </c>
      <c r="H80">
        <v>5</v>
      </c>
      <c r="I80">
        <v>6</v>
      </c>
      <c r="J80">
        <v>5</v>
      </c>
      <c r="K80">
        <v>4</v>
      </c>
      <c r="L80">
        <v>27</v>
      </c>
      <c r="M80">
        <v>8</v>
      </c>
      <c r="N80">
        <v>4</v>
      </c>
      <c r="O80">
        <v>12</v>
      </c>
      <c r="P80">
        <v>3</v>
      </c>
      <c r="Q80">
        <v>4</v>
      </c>
      <c r="R80">
        <v>4</v>
      </c>
      <c r="S80">
        <v>1</v>
      </c>
      <c r="T80">
        <v>3</v>
      </c>
      <c r="U80">
        <v>6</v>
      </c>
      <c r="V80">
        <v>5</v>
      </c>
      <c r="W80">
        <v>2</v>
      </c>
      <c r="X80">
        <v>-21</v>
      </c>
    </row>
    <row r="81" spans="1:24">
      <c r="A81">
        <v>14129</v>
      </c>
      <c r="B81">
        <v>0</v>
      </c>
      <c r="C81">
        <v>1998</v>
      </c>
      <c r="D81" s="1">
        <v>43767.799861111111</v>
      </c>
      <c r="E81" t="s">
        <v>73</v>
      </c>
      <c r="F81">
        <v>4</v>
      </c>
      <c r="G81">
        <v>5</v>
      </c>
      <c r="H81">
        <v>5</v>
      </c>
      <c r="I81">
        <v>4</v>
      </c>
      <c r="J81">
        <v>3</v>
      </c>
      <c r="K81">
        <v>6</v>
      </c>
      <c r="L81">
        <v>5</v>
      </c>
      <c r="M81">
        <v>5</v>
      </c>
      <c r="N81">
        <v>5</v>
      </c>
      <c r="O81">
        <v>6</v>
      </c>
      <c r="P81">
        <v>3</v>
      </c>
      <c r="Q81">
        <v>4</v>
      </c>
      <c r="R81">
        <v>3</v>
      </c>
      <c r="S81">
        <v>1</v>
      </c>
      <c r="T81">
        <v>4</v>
      </c>
      <c r="U81">
        <v>2</v>
      </c>
      <c r="V81">
        <v>5</v>
      </c>
      <c r="W81">
        <v>6</v>
      </c>
      <c r="X81">
        <v>4</v>
      </c>
    </row>
    <row r="82" spans="1:24">
      <c r="A82">
        <v>14068</v>
      </c>
      <c r="B82">
        <v>1</v>
      </c>
      <c r="C82">
        <v>1981</v>
      </c>
      <c r="D82" s="1">
        <v>43767.801701388889</v>
      </c>
      <c r="E82" t="s">
        <v>47</v>
      </c>
      <c r="F82">
        <v>4</v>
      </c>
      <c r="G82">
        <v>6</v>
      </c>
      <c r="H82">
        <v>6</v>
      </c>
      <c r="I82">
        <v>5</v>
      </c>
      <c r="J82">
        <v>4</v>
      </c>
      <c r="K82">
        <v>5</v>
      </c>
      <c r="L82">
        <v>45</v>
      </c>
      <c r="M82">
        <v>6</v>
      </c>
      <c r="N82">
        <v>87</v>
      </c>
      <c r="O82">
        <v>4</v>
      </c>
      <c r="P82">
        <v>17</v>
      </c>
      <c r="Q82">
        <v>8</v>
      </c>
      <c r="R82">
        <v>2</v>
      </c>
      <c r="S82">
        <v>6</v>
      </c>
      <c r="T82">
        <v>1</v>
      </c>
      <c r="U82">
        <v>4</v>
      </c>
      <c r="V82">
        <v>5</v>
      </c>
      <c r="W82">
        <v>3</v>
      </c>
      <c r="X82">
        <v>0</v>
      </c>
    </row>
    <row r="83" spans="1:24">
      <c r="A83">
        <v>14145</v>
      </c>
      <c r="B83">
        <v>0</v>
      </c>
      <c r="C83">
        <v>1999</v>
      </c>
      <c r="D83" s="1">
        <v>43767.808310185188</v>
      </c>
      <c r="E83" t="s">
        <v>67</v>
      </c>
      <c r="F83">
        <v>5</v>
      </c>
      <c r="G83">
        <v>4</v>
      </c>
      <c r="H83">
        <v>5</v>
      </c>
      <c r="I83">
        <v>5</v>
      </c>
      <c r="J83">
        <v>6</v>
      </c>
      <c r="K83">
        <v>6</v>
      </c>
      <c r="L83">
        <v>15</v>
      </c>
      <c r="M83">
        <v>10</v>
      </c>
      <c r="N83">
        <v>7</v>
      </c>
      <c r="O83">
        <v>4</v>
      </c>
      <c r="P83">
        <v>3</v>
      </c>
      <c r="Q83">
        <v>6</v>
      </c>
      <c r="R83">
        <v>5</v>
      </c>
      <c r="S83">
        <v>3</v>
      </c>
      <c r="T83">
        <v>4</v>
      </c>
      <c r="U83">
        <v>6</v>
      </c>
      <c r="V83">
        <v>2</v>
      </c>
      <c r="W83">
        <v>1</v>
      </c>
      <c r="X83">
        <v>-28</v>
      </c>
    </row>
    <row r="84" spans="1:24">
      <c r="A84">
        <v>14155</v>
      </c>
      <c r="B84">
        <v>0</v>
      </c>
      <c r="C84">
        <v>1974</v>
      </c>
      <c r="D84" s="1">
        <v>43767.81523148148</v>
      </c>
      <c r="E84" t="s">
        <v>87</v>
      </c>
      <c r="F84">
        <v>4</v>
      </c>
      <c r="G84">
        <v>3</v>
      </c>
      <c r="H84">
        <v>5</v>
      </c>
      <c r="I84">
        <v>2</v>
      </c>
      <c r="J84">
        <v>5</v>
      </c>
      <c r="K84">
        <v>5</v>
      </c>
      <c r="L84">
        <v>17</v>
      </c>
      <c r="M84">
        <v>9</v>
      </c>
      <c r="N84">
        <v>4</v>
      </c>
      <c r="O84">
        <v>8</v>
      </c>
      <c r="P84">
        <v>5</v>
      </c>
      <c r="Q84">
        <v>7</v>
      </c>
      <c r="R84">
        <v>3</v>
      </c>
      <c r="S84">
        <v>6</v>
      </c>
      <c r="T84">
        <v>2</v>
      </c>
      <c r="U84">
        <v>5</v>
      </c>
      <c r="V84">
        <v>4</v>
      </c>
      <c r="W84">
        <v>1</v>
      </c>
      <c r="X84">
        <v>-7</v>
      </c>
    </row>
    <row r="85" spans="1:24">
      <c r="A85">
        <v>14105</v>
      </c>
      <c r="B85">
        <v>0</v>
      </c>
      <c r="C85">
        <v>1988</v>
      </c>
      <c r="D85" s="1">
        <v>43767.81994212963</v>
      </c>
      <c r="E85" t="s">
        <v>88</v>
      </c>
      <c r="F85">
        <v>4</v>
      </c>
      <c r="G85">
        <v>3</v>
      </c>
      <c r="H85">
        <v>4</v>
      </c>
      <c r="I85">
        <v>4</v>
      </c>
      <c r="J85">
        <v>4</v>
      </c>
      <c r="K85">
        <v>4</v>
      </c>
      <c r="L85">
        <v>5</v>
      </c>
      <c r="M85">
        <v>6</v>
      </c>
      <c r="N85">
        <v>3</v>
      </c>
      <c r="O85">
        <v>12</v>
      </c>
      <c r="P85">
        <v>5</v>
      </c>
      <c r="Q85">
        <v>4</v>
      </c>
      <c r="R85">
        <v>2</v>
      </c>
      <c r="S85">
        <v>6</v>
      </c>
      <c r="T85">
        <v>5</v>
      </c>
      <c r="U85">
        <v>1</v>
      </c>
      <c r="V85">
        <v>4</v>
      </c>
      <c r="W85">
        <v>3</v>
      </c>
      <c r="X85">
        <v>-33</v>
      </c>
    </row>
    <row r="86" spans="1:24">
      <c r="A86">
        <v>14182</v>
      </c>
      <c r="B86">
        <v>0</v>
      </c>
      <c r="C86">
        <v>2001</v>
      </c>
      <c r="D86" s="1">
        <v>43767.823067129626</v>
      </c>
      <c r="E86" t="s">
        <v>89</v>
      </c>
      <c r="F86">
        <v>4</v>
      </c>
      <c r="G86">
        <v>3</v>
      </c>
      <c r="H86">
        <v>4</v>
      </c>
      <c r="I86">
        <v>4</v>
      </c>
      <c r="J86">
        <v>5</v>
      </c>
      <c r="K86">
        <v>5</v>
      </c>
      <c r="L86">
        <v>5</v>
      </c>
      <c r="M86">
        <v>5</v>
      </c>
      <c r="N86">
        <v>3</v>
      </c>
      <c r="O86">
        <v>3</v>
      </c>
      <c r="P86">
        <v>2</v>
      </c>
      <c r="Q86">
        <v>4</v>
      </c>
      <c r="R86">
        <v>1</v>
      </c>
      <c r="S86">
        <v>2</v>
      </c>
      <c r="T86">
        <v>6</v>
      </c>
      <c r="U86">
        <v>5</v>
      </c>
      <c r="V86">
        <v>4</v>
      </c>
      <c r="W86">
        <v>3</v>
      </c>
      <c r="X86">
        <v>-30</v>
      </c>
    </row>
    <row r="87" spans="1:24">
      <c r="A87">
        <v>13673</v>
      </c>
      <c r="B87">
        <v>0</v>
      </c>
      <c r="C87">
        <v>1996</v>
      </c>
      <c r="D87" s="1">
        <v>43767.831412037034</v>
      </c>
      <c r="E87" t="s">
        <v>90</v>
      </c>
      <c r="F87">
        <v>4</v>
      </c>
      <c r="G87">
        <v>3</v>
      </c>
      <c r="H87">
        <v>6</v>
      </c>
      <c r="I87">
        <v>5</v>
      </c>
      <c r="J87">
        <v>6</v>
      </c>
      <c r="K87">
        <v>6</v>
      </c>
      <c r="L87">
        <v>4</v>
      </c>
      <c r="M87">
        <v>4</v>
      </c>
      <c r="N87">
        <v>2</v>
      </c>
      <c r="O87">
        <v>15</v>
      </c>
      <c r="P87">
        <v>5</v>
      </c>
      <c r="Q87">
        <v>2</v>
      </c>
      <c r="R87">
        <v>5</v>
      </c>
      <c r="S87">
        <v>3</v>
      </c>
      <c r="T87">
        <v>4</v>
      </c>
      <c r="U87">
        <v>1</v>
      </c>
      <c r="V87">
        <v>6</v>
      </c>
      <c r="W87">
        <v>2</v>
      </c>
      <c r="X87">
        <v>-23</v>
      </c>
    </row>
    <row r="88" spans="1:24">
      <c r="A88">
        <v>14223</v>
      </c>
      <c r="B88">
        <v>0</v>
      </c>
      <c r="C88">
        <v>1993</v>
      </c>
      <c r="D88" s="1">
        <v>43767.831990740742</v>
      </c>
      <c r="E88" t="s">
        <v>91</v>
      </c>
      <c r="F88">
        <v>4</v>
      </c>
      <c r="G88">
        <v>4</v>
      </c>
      <c r="H88">
        <v>6</v>
      </c>
      <c r="I88">
        <v>5</v>
      </c>
      <c r="J88">
        <v>6</v>
      </c>
      <c r="K88">
        <v>5</v>
      </c>
      <c r="L88">
        <v>4</v>
      </c>
      <c r="M88">
        <v>7</v>
      </c>
      <c r="N88">
        <v>9</v>
      </c>
      <c r="O88">
        <v>4</v>
      </c>
      <c r="P88">
        <v>3</v>
      </c>
      <c r="Q88">
        <v>6</v>
      </c>
      <c r="R88">
        <v>4</v>
      </c>
      <c r="S88">
        <v>2</v>
      </c>
      <c r="T88">
        <v>3</v>
      </c>
      <c r="U88">
        <v>5</v>
      </c>
      <c r="V88">
        <v>6</v>
      </c>
      <c r="W88">
        <v>1</v>
      </c>
      <c r="X88">
        <v>-21</v>
      </c>
    </row>
    <row r="89" spans="1:24">
      <c r="A89">
        <v>14027</v>
      </c>
      <c r="B89">
        <v>0</v>
      </c>
      <c r="C89">
        <v>1990</v>
      </c>
      <c r="D89" s="1">
        <v>43767.834016203706</v>
      </c>
      <c r="E89" t="s">
        <v>47</v>
      </c>
      <c r="F89">
        <v>4</v>
      </c>
      <c r="G89">
        <v>2</v>
      </c>
      <c r="H89">
        <v>6</v>
      </c>
      <c r="I89">
        <v>5</v>
      </c>
      <c r="J89">
        <v>5</v>
      </c>
      <c r="K89">
        <v>5</v>
      </c>
      <c r="L89">
        <v>6</v>
      </c>
      <c r="M89">
        <v>10</v>
      </c>
      <c r="N89">
        <v>3</v>
      </c>
      <c r="O89">
        <v>8</v>
      </c>
      <c r="P89">
        <v>2</v>
      </c>
      <c r="Q89">
        <v>3</v>
      </c>
      <c r="R89">
        <v>4</v>
      </c>
      <c r="S89">
        <v>1</v>
      </c>
      <c r="T89">
        <v>2</v>
      </c>
      <c r="U89">
        <v>5</v>
      </c>
      <c r="V89">
        <v>6</v>
      </c>
      <c r="W89">
        <v>3</v>
      </c>
      <c r="X89">
        <v>-26</v>
      </c>
    </row>
    <row r="90" spans="1:24">
      <c r="A90">
        <v>14237</v>
      </c>
      <c r="B90">
        <v>0</v>
      </c>
      <c r="C90">
        <v>1970</v>
      </c>
      <c r="D90" s="1">
        <v>43767.844814814816</v>
      </c>
      <c r="E90" t="s">
        <v>77</v>
      </c>
      <c r="F90">
        <v>4</v>
      </c>
      <c r="G90">
        <v>2</v>
      </c>
      <c r="H90">
        <v>4</v>
      </c>
      <c r="I90">
        <v>4</v>
      </c>
      <c r="J90">
        <v>5</v>
      </c>
      <c r="K90">
        <v>3</v>
      </c>
      <c r="L90">
        <v>8</v>
      </c>
      <c r="M90">
        <v>6</v>
      </c>
      <c r="N90">
        <v>12</v>
      </c>
      <c r="O90">
        <v>4</v>
      </c>
      <c r="P90">
        <v>5</v>
      </c>
      <c r="Q90">
        <v>5</v>
      </c>
      <c r="R90">
        <v>4</v>
      </c>
      <c r="S90">
        <v>6</v>
      </c>
      <c r="T90">
        <v>5</v>
      </c>
      <c r="U90">
        <v>3</v>
      </c>
      <c r="V90">
        <v>1</v>
      </c>
      <c r="W90">
        <v>2</v>
      </c>
      <c r="X90">
        <v>-8</v>
      </c>
    </row>
    <row r="91" spans="1:24">
      <c r="A91">
        <v>14094</v>
      </c>
      <c r="B91">
        <v>0</v>
      </c>
      <c r="C91">
        <v>1997</v>
      </c>
      <c r="D91" s="1">
        <v>43767.857199074075</v>
      </c>
      <c r="E91" t="s">
        <v>73</v>
      </c>
      <c r="F91">
        <v>5</v>
      </c>
      <c r="G91">
        <v>3</v>
      </c>
      <c r="H91">
        <v>5</v>
      </c>
      <c r="I91">
        <v>4</v>
      </c>
      <c r="J91">
        <v>5</v>
      </c>
      <c r="K91">
        <v>5</v>
      </c>
      <c r="L91">
        <v>8</v>
      </c>
      <c r="M91">
        <v>4</v>
      </c>
      <c r="N91">
        <v>6</v>
      </c>
      <c r="O91">
        <v>6</v>
      </c>
      <c r="P91">
        <v>3</v>
      </c>
      <c r="Q91">
        <v>3</v>
      </c>
      <c r="R91">
        <v>1</v>
      </c>
      <c r="S91">
        <v>6</v>
      </c>
      <c r="T91">
        <v>3</v>
      </c>
      <c r="U91">
        <v>5</v>
      </c>
      <c r="V91">
        <v>2</v>
      </c>
      <c r="W91">
        <v>4</v>
      </c>
      <c r="X91">
        <v>-40</v>
      </c>
    </row>
    <row r="92" spans="1:24">
      <c r="A92">
        <v>14289</v>
      </c>
      <c r="B92">
        <v>0</v>
      </c>
      <c r="C92">
        <v>1982</v>
      </c>
      <c r="D92" s="1">
        <v>43767.857581018521</v>
      </c>
      <c r="E92" t="s">
        <v>67</v>
      </c>
      <c r="F92">
        <v>5</v>
      </c>
      <c r="G92">
        <v>2</v>
      </c>
      <c r="H92">
        <v>6</v>
      </c>
      <c r="I92">
        <v>5</v>
      </c>
      <c r="J92">
        <v>5</v>
      </c>
      <c r="K92">
        <v>4</v>
      </c>
      <c r="L92">
        <v>4</v>
      </c>
      <c r="M92">
        <v>5</v>
      </c>
      <c r="N92">
        <v>4</v>
      </c>
      <c r="O92">
        <v>5</v>
      </c>
      <c r="P92">
        <v>2</v>
      </c>
      <c r="Q92">
        <v>6</v>
      </c>
      <c r="R92">
        <v>4</v>
      </c>
      <c r="S92">
        <v>3</v>
      </c>
      <c r="T92">
        <v>2</v>
      </c>
      <c r="U92">
        <v>1</v>
      </c>
      <c r="V92">
        <v>6</v>
      </c>
      <c r="W92">
        <v>5</v>
      </c>
      <c r="X92">
        <v>-22</v>
      </c>
    </row>
    <row r="93" spans="1:24">
      <c r="A93">
        <v>14304</v>
      </c>
      <c r="B93">
        <v>1</v>
      </c>
      <c r="C93">
        <v>1988</v>
      </c>
      <c r="D93" s="1">
        <v>43767.860625000001</v>
      </c>
      <c r="E93" t="s">
        <v>47</v>
      </c>
      <c r="F93">
        <v>6</v>
      </c>
      <c r="G93">
        <v>3</v>
      </c>
      <c r="H93">
        <v>6</v>
      </c>
      <c r="I93">
        <v>3</v>
      </c>
      <c r="J93">
        <v>6</v>
      </c>
      <c r="K93">
        <v>5</v>
      </c>
      <c r="L93">
        <v>2</v>
      </c>
      <c r="M93">
        <v>8</v>
      </c>
      <c r="N93">
        <v>3</v>
      </c>
      <c r="O93">
        <v>3</v>
      </c>
      <c r="P93">
        <v>2</v>
      </c>
      <c r="Q93">
        <v>4</v>
      </c>
      <c r="R93">
        <v>6</v>
      </c>
      <c r="S93">
        <v>3</v>
      </c>
      <c r="T93">
        <v>1</v>
      </c>
      <c r="U93">
        <v>4</v>
      </c>
      <c r="V93">
        <v>2</v>
      </c>
      <c r="W93">
        <v>5</v>
      </c>
      <c r="X93">
        <v>5</v>
      </c>
    </row>
    <row r="94" spans="1:24">
      <c r="A94">
        <v>14305</v>
      </c>
      <c r="B94">
        <v>0</v>
      </c>
      <c r="C94">
        <v>1998</v>
      </c>
      <c r="D94" s="1">
        <v>43767.862175925926</v>
      </c>
      <c r="E94" t="s">
        <v>47</v>
      </c>
      <c r="F94">
        <v>4</v>
      </c>
      <c r="G94">
        <v>3</v>
      </c>
      <c r="H94">
        <v>4</v>
      </c>
      <c r="I94">
        <v>4</v>
      </c>
      <c r="J94">
        <v>4</v>
      </c>
      <c r="K94">
        <v>5</v>
      </c>
      <c r="L94">
        <v>9</v>
      </c>
      <c r="M94">
        <v>4</v>
      </c>
      <c r="N94">
        <v>3</v>
      </c>
      <c r="O94">
        <v>5</v>
      </c>
      <c r="P94">
        <v>2</v>
      </c>
      <c r="Q94">
        <v>3</v>
      </c>
      <c r="R94">
        <v>3</v>
      </c>
      <c r="S94">
        <v>5</v>
      </c>
      <c r="T94">
        <v>6</v>
      </c>
      <c r="U94">
        <v>1</v>
      </c>
      <c r="V94">
        <v>4</v>
      </c>
      <c r="W94">
        <v>2</v>
      </c>
      <c r="X94">
        <v>-32</v>
      </c>
    </row>
    <row r="95" spans="1:24">
      <c r="A95">
        <v>14209</v>
      </c>
      <c r="B95">
        <v>0</v>
      </c>
      <c r="C95">
        <v>1996</v>
      </c>
      <c r="D95" s="1">
        <v>43767.863020833334</v>
      </c>
      <c r="E95" t="s">
        <v>92</v>
      </c>
      <c r="F95">
        <v>5</v>
      </c>
      <c r="G95">
        <v>2</v>
      </c>
      <c r="H95">
        <v>5</v>
      </c>
      <c r="I95">
        <v>5</v>
      </c>
      <c r="J95">
        <v>5</v>
      </c>
      <c r="K95">
        <v>4</v>
      </c>
      <c r="L95">
        <v>3</v>
      </c>
      <c r="M95">
        <v>3</v>
      </c>
      <c r="N95">
        <v>11</v>
      </c>
      <c r="O95">
        <v>3</v>
      </c>
      <c r="P95">
        <v>2</v>
      </c>
      <c r="Q95">
        <v>3</v>
      </c>
      <c r="R95">
        <v>4</v>
      </c>
      <c r="S95">
        <v>5</v>
      </c>
      <c r="T95">
        <v>1</v>
      </c>
      <c r="U95">
        <v>2</v>
      </c>
      <c r="V95">
        <v>3</v>
      </c>
      <c r="W95">
        <v>6</v>
      </c>
      <c r="X95">
        <v>-29</v>
      </c>
    </row>
    <row r="96" spans="1:24">
      <c r="A96">
        <v>14296</v>
      </c>
      <c r="B96">
        <v>1</v>
      </c>
      <c r="C96">
        <v>1987</v>
      </c>
      <c r="D96" s="1">
        <v>43767.865671296298</v>
      </c>
      <c r="E96" t="s">
        <v>93</v>
      </c>
      <c r="F96">
        <v>4</v>
      </c>
      <c r="G96">
        <v>4</v>
      </c>
      <c r="H96">
        <v>6</v>
      </c>
      <c r="I96">
        <v>5</v>
      </c>
      <c r="J96">
        <v>5</v>
      </c>
      <c r="K96">
        <v>6</v>
      </c>
      <c r="L96">
        <v>6</v>
      </c>
      <c r="M96">
        <v>8</v>
      </c>
      <c r="N96">
        <v>3</v>
      </c>
      <c r="O96">
        <v>9</v>
      </c>
      <c r="P96">
        <v>5</v>
      </c>
      <c r="Q96">
        <v>3</v>
      </c>
      <c r="R96">
        <v>2</v>
      </c>
      <c r="S96">
        <v>6</v>
      </c>
      <c r="T96">
        <v>5</v>
      </c>
      <c r="U96">
        <v>1</v>
      </c>
      <c r="V96">
        <v>3</v>
      </c>
      <c r="W96">
        <v>4</v>
      </c>
      <c r="X96">
        <v>-25</v>
      </c>
    </row>
    <row r="97" spans="1:24">
      <c r="A97">
        <v>14310</v>
      </c>
      <c r="B97">
        <v>0</v>
      </c>
      <c r="C97">
        <v>1979</v>
      </c>
      <c r="D97" s="1">
        <v>43767.875428240739</v>
      </c>
      <c r="E97" t="s">
        <v>94</v>
      </c>
      <c r="F97">
        <v>4</v>
      </c>
      <c r="G97">
        <v>3</v>
      </c>
      <c r="H97">
        <v>4</v>
      </c>
      <c r="I97">
        <v>3</v>
      </c>
      <c r="J97">
        <v>4</v>
      </c>
      <c r="K97">
        <v>4</v>
      </c>
      <c r="L97">
        <v>5</v>
      </c>
      <c r="M97">
        <v>4</v>
      </c>
      <c r="N97">
        <v>11</v>
      </c>
      <c r="O97">
        <v>6</v>
      </c>
      <c r="P97">
        <v>4</v>
      </c>
      <c r="Q97">
        <v>4</v>
      </c>
      <c r="R97">
        <v>3</v>
      </c>
      <c r="S97">
        <v>6</v>
      </c>
      <c r="T97">
        <v>2</v>
      </c>
      <c r="U97">
        <v>5</v>
      </c>
      <c r="V97">
        <v>4</v>
      </c>
      <c r="W97">
        <v>1</v>
      </c>
      <c r="X97">
        <v>-28</v>
      </c>
    </row>
    <row r="98" spans="1:24">
      <c r="A98">
        <v>14152</v>
      </c>
      <c r="B98">
        <v>0</v>
      </c>
      <c r="C98">
        <v>1955</v>
      </c>
      <c r="D98" s="1">
        <v>43767.876331018517</v>
      </c>
      <c r="E98" t="s">
        <v>61</v>
      </c>
      <c r="F98">
        <v>4</v>
      </c>
      <c r="G98">
        <v>3</v>
      </c>
      <c r="H98">
        <v>4</v>
      </c>
      <c r="I98">
        <v>4</v>
      </c>
      <c r="J98">
        <v>4</v>
      </c>
      <c r="K98">
        <v>3</v>
      </c>
      <c r="L98">
        <v>5</v>
      </c>
      <c r="M98">
        <v>3</v>
      </c>
      <c r="N98">
        <v>3</v>
      </c>
      <c r="O98">
        <v>2</v>
      </c>
      <c r="P98">
        <v>3</v>
      </c>
      <c r="Q98">
        <v>2</v>
      </c>
      <c r="R98">
        <v>2</v>
      </c>
      <c r="S98">
        <v>4</v>
      </c>
      <c r="T98">
        <v>5</v>
      </c>
      <c r="U98">
        <v>3</v>
      </c>
      <c r="V98">
        <v>1</v>
      </c>
      <c r="W98">
        <v>6</v>
      </c>
      <c r="X98">
        <v>-22</v>
      </c>
    </row>
    <row r="99" spans="1:24">
      <c r="A99">
        <v>14332</v>
      </c>
      <c r="B99">
        <v>0</v>
      </c>
      <c r="C99">
        <v>1995</v>
      </c>
      <c r="D99" s="1">
        <v>43767.881504629629</v>
      </c>
      <c r="E99" t="s">
        <v>95</v>
      </c>
      <c r="F99">
        <v>6</v>
      </c>
      <c r="G99">
        <v>3</v>
      </c>
      <c r="H99">
        <v>6</v>
      </c>
      <c r="I99">
        <v>6</v>
      </c>
      <c r="J99">
        <v>6</v>
      </c>
      <c r="K99">
        <v>6</v>
      </c>
      <c r="L99">
        <v>3</v>
      </c>
      <c r="M99">
        <v>3</v>
      </c>
      <c r="N99">
        <v>2</v>
      </c>
      <c r="O99">
        <v>64</v>
      </c>
      <c r="P99">
        <v>1</v>
      </c>
      <c r="Q99">
        <v>2</v>
      </c>
      <c r="R99">
        <v>2</v>
      </c>
      <c r="S99">
        <v>3</v>
      </c>
      <c r="T99">
        <v>5</v>
      </c>
      <c r="U99">
        <v>1</v>
      </c>
      <c r="V99">
        <v>6</v>
      </c>
      <c r="W99">
        <v>4</v>
      </c>
      <c r="X99">
        <v>-22</v>
      </c>
    </row>
    <row r="100" spans="1:24">
      <c r="A100">
        <v>14220</v>
      </c>
      <c r="B100">
        <v>0</v>
      </c>
      <c r="C100">
        <v>1999</v>
      </c>
      <c r="D100" s="1">
        <v>43767.883414351854</v>
      </c>
      <c r="E100" t="s">
        <v>47</v>
      </c>
      <c r="F100">
        <v>5</v>
      </c>
      <c r="G100">
        <v>1</v>
      </c>
      <c r="H100">
        <v>6</v>
      </c>
      <c r="I100">
        <v>5</v>
      </c>
      <c r="J100">
        <v>4</v>
      </c>
      <c r="K100">
        <v>6</v>
      </c>
      <c r="L100">
        <v>4</v>
      </c>
      <c r="M100">
        <v>5</v>
      </c>
      <c r="N100">
        <v>3</v>
      </c>
      <c r="O100">
        <v>3</v>
      </c>
      <c r="P100">
        <v>3</v>
      </c>
      <c r="Q100">
        <v>2</v>
      </c>
      <c r="R100">
        <v>2</v>
      </c>
      <c r="S100">
        <v>3</v>
      </c>
      <c r="T100">
        <v>6</v>
      </c>
      <c r="U100">
        <v>1</v>
      </c>
      <c r="V100">
        <v>5</v>
      </c>
      <c r="W100">
        <v>4</v>
      </c>
      <c r="X100">
        <v>-6</v>
      </c>
    </row>
    <row r="101" spans="1:24">
      <c r="A101">
        <v>14395</v>
      </c>
      <c r="B101">
        <v>0</v>
      </c>
      <c r="C101">
        <v>2000</v>
      </c>
      <c r="D101" s="1">
        <v>43767.884351851855</v>
      </c>
      <c r="E101" t="s">
        <v>73</v>
      </c>
      <c r="F101">
        <v>4</v>
      </c>
      <c r="G101">
        <v>2</v>
      </c>
      <c r="H101">
        <v>4</v>
      </c>
      <c r="I101">
        <v>4</v>
      </c>
      <c r="J101">
        <v>5</v>
      </c>
      <c r="K101">
        <v>5</v>
      </c>
      <c r="L101">
        <v>4</v>
      </c>
      <c r="M101">
        <v>6</v>
      </c>
      <c r="N101">
        <v>4</v>
      </c>
      <c r="O101">
        <v>4</v>
      </c>
      <c r="P101">
        <v>3</v>
      </c>
      <c r="Q101">
        <v>5</v>
      </c>
      <c r="R101">
        <v>2</v>
      </c>
      <c r="S101">
        <v>6</v>
      </c>
      <c r="T101">
        <v>5</v>
      </c>
      <c r="U101">
        <v>4</v>
      </c>
      <c r="V101">
        <v>3</v>
      </c>
      <c r="W101">
        <v>1</v>
      </c>
      <c r="X101">
        <v>-27</v>
      </c>
    </row>
    <row r="102" spans="1:24">
      <c r="A102">
        <v>14387</v>
      </c>
      <c r="B102">
        <v>0</v>
      </c>
      <c r="C102">
        <v>1998</v>
      </c>
      <c r="D102" s="1">
        <v>43767.885347222225</v>
      </c>
      <c r="E102" t="s">
        <v>96</v>
      </c>
      <c r="F102">
        <v>4</v>
      </c>
      <c r="G102">
        <v>3</v>
      </c>
      <c r="H102">
        <v>5</v>
      </c>
      <c r="I102">
        <v>5</v>
      </c>
      <c r="J102">
        <v>4</v>
      </c>
      <c r="K102">
        <v>5</v>
      </c>
      <c r="L102">
        <v>5</v>
      </c>
      <c r="M102">
        <v>5</v>
      </c>
      <c r="N102">
        <v>4</v>
      </c>
      <c r="O102">
        <v>6</v>
      </c>
      <c r="P102">
        <v>12</v>
      </c>
      <c r="Q102">
        <v>2</v>
      </c>
      <c r="R102">
        <v>2</v>
      </c>
      <c r="S102">
        <v>3</v>
      </c>
      <c r="T102">
        <v>4</v>
      </c>
      <c r="U102">
        <v>6</v>
      </c>
      <c r="V102">
        <v>1</v>
      </c>
      <c r="W102">
        <v>5</v>
      </c>
      <c r="X102">
        <v>-32</v>
      </c>
    </row>
    <row r="103" spans="1:24">
      <c r="A103">
        <v>14375</v>
      </c>
      <c r="B103">
        <v>0</v>
      </c>
      <c r="C103">
        <v>1999</v>
      </c>
      <c r="D103" s="1">
        <v>43767.885393518518</v>
      </c>
      <c r="E103" t="s">
        <v>73</v>
      </c>
      <c r="F103">
        <v>6</v>
      </c>
      <c r="G103">
        <v>3</v>
      </c>
      <c r="H103">
        <v>6</v>
      </c>
      <c r="I103">
        <v>4</v>
      </c>
      <c r="J103">
        <v>6</v>
      </c>
      <c r="K103">
        <v>6</v>
      </c>
      <c r="L103">
        <v>3</v>
      </c>
      <c r="M103">
        <v>4</v>
      </c>
      <c r="N103">
        <v>2</v>
      </c>
      <c r="O103">
        <v>5</v>
      </c>
      <c r="P103">
        <v>16</v>
      </c>
      <c r="Q103">
        <v>4</v>
      </c>
      <c r="R103">
        <v>6</v>
      </c>
      <c r="S103">
        <v>3</v>
      </c>
      <c r="T103">
        <v>2</v>
      </c>
      <c r="U103">
        <v>4</v>
      </c>
      <c r="V103">
        <v>1</v>
      </c>
      <c r="W103">
        <v>5</v>
      </c>
      <c r="X103">
        <v>-19</v>
      </c>
    </row>
    <row r="104" spans="1:24">
      <c r="A104">
        <v>14371</v>
      </c>
      <c r="B104">
        <v>0</v>
      </c>
      <c r="C104">
        <v>1984</v>
      </c>
      <c r="D104" s="1">
        <v>43767.885509259257</v>
      </c>
      <c r="E104" t="s">
        <v>97</v>
      </c>
      <c r="F104">
        <v>5</v>
      </c>
      <c r="G104">
        <v>2</v>
      </c>
      <c r="H104">
        <v>5</v>
      </c>
      <c r="I104">
        <v>4</v>
      </c>
      <c r="J104">
        <v>6</v>
      </c>
      <c r="K104">
        <v>6</v>
      </c>
      <c r="L104">
        <v>8</v>
      </c>
      <c r="M104">
        <v>9</v>
      </c>
      <c r="N104">
        <v>10</v>
      </c>
      <c r="O104">
        <v>13</v>
      </c>
      <c r="P104">
        <v>4</v>
      </c>
      <c r="Q104">
        <v>19</v>
      </c>
      <c r="R104">
        <v>3</v>
      </c>
      <c r="S104">
        <v>1</v>
      </c>
      <c r="T104">
        <v>6</v>
      </c>
      <c r="U104">
        <v>4</v>
      </c>
      <c r="V104">
        <v>5</v>
      </c>
      <c r="W104">
        <v>2</v>
      </c>
      <c r="X104">
        <v>-25</v>
      </c>
    </row>
    <row r="105" spans="1:24">
      <c r="A105">
        <v>14380</v>
      </c>
      <c r="B105">
        <v>0</v>
      </c>
      <c r="C105">
        <v>1970</v>
      </c>
      <c r="D105" s="1">
        <v>43767.886631944442</v>
      </c>
      <c r="E105" t="s">
        <v>98</v>
      </c>
      <c r="F105">
        <v>4</v>
      </c>
      <c r="G105">
        <v>3</v>
      </c>
      <c r="H105">
        <v>5</v>
      </c>
      <c r="I105">
        <v>5</v>
      </c>
      <c r="J105">
        <v>4</v>
      </c>
      <c r="K105">
        <v>4</v>
      </c>
      <c r="L105">
        <v>12</v>
      </c>
      <c r="M105">
        <v>7</v>
      </c>
      <c r="N105">
        <v>6</v>
      </c>
      <c r="O105">
        <v>4</v>
      </c>
      <c r="P105">
        <v>8</v>
      </c>
      <c r="Q105">
        <v>6</v>
      </c>
      <c r="R105">
        <v>6</v>
      </c>
      <c r="S105">
        <v>3</v>
      </c>
      <c r="T105">
        <v>2</v>
      </c>
      <c r="U105">
        <v>5</v>
      </c>
      <c r="V105">
        <v>1</v>
      </c>
      <c r="W105">
        <v>4</v>
      </c>
      <c r="X105">
        <v>-30</v>
      </c>
    </row>
    <row r="106" spans="1:24">
      <c r="A106">
        <v>14420</v>
      </c>
      <c r="B106">
        <v>0</v>
      </c>
      <c r="C106">
        <v>1993</v>
      </c>
      <c r="D106" s="1">
        <v>43767.889733796299</v>
      </c>
      <c r="E106" t="s">
        <v>99</v>
      </c>
      <c r="F106">
        <v>6</v>
      </c>
      <c r="G106">
        <v>6</v>
      </c>
      <c r="H106">
        <v>4</v>
      </c>
      <c r="I106">
        <v>3</v>
      </c>
      <c r="J106">
        <v>2</v>
      </c>
      <c r="K106">
        <v>6</v>
      </c>
      <c r="L106">
        <v>7</v>
      </c>
      <c r="M106">
        <v>4</v>
      </c>
      <c r="N106">
        <v>3</v>
      </c>
      <c r="O106">
        <v>4</v>
      </c>
      <c r="P106">
        <v>3</v>
      </c>
      <c r="Q106">
        <v>4</v>
      </c>
      <c r="R106">
        <v>1</v>
      </c>
      <c r="S106">
        <v>2</v>
      </c>
      <c r="T106">
        <v>5</v>
      </c>
      <c r="U106">
        <v>4</v>
      </c>
      <c r="V106">
        <v>6</v>
      </c>
      <c r="W106">
        <v>3</v>
      </c>
      <c r="X106">
        <v>98</v>
      </c>
    </row>
    <row r="107" spans="1:24">
      <c r="A107">
        <v>14251</v>
      </c>
      <c r="B107">
        <v>1</v>
      </c>
      <c r="C107">
        <v>1996</v>
      </c>
      <c r="D107" s="1">
        <v>43767.890694444446</v>
      </c>
      <c r="E107" t="s">
        <v>47</v>
      </c>
      <c r="F107">
        <v>4</v>
      </c>
      <c r="G107">
        <v>2</v>
      </c>
      <c r="H107">
        <v>4</v>
      </c>
      <c r="I107">
        <v>5</v>
      </c>
      <c r="J107">
        <v>3</v>
      </c>
      <c r="K107">
        <v>4</v>
      </c>
      <c r="L107">
        <v>10</v>
      </c>
      <c r="M107">
        <v>6</v>
      </c>
      <c r="N107">
        <v>4</v>
      </c>
      <c r="O107">
        <v>8</v>
      </c>
      <c r="P107">
        <v>10</v>
      </c>
      <c r="Q107">
        <v>6</v>
      </c>
      <c r="R107">
        <v>1</v>
      </c>
      <c r="S107">
        <v>5</v>
      </c>
      <c r="T107">
        <v>6</v>
      </c>
      <c r="U107">
        <v>4</v>
      </c>
      <c r="V107">
        <v>2</v>
      </c>
      <c r="W107">
        <v>3</v>
      </c>
      <c r="X107">
        <v>-6</v>
      </c>
    </row>
    <row r="108" spans="1:24">
      <c r="A108">
        <v>14357</v>
      </c>
      <c r="B108">
        <v>0</v>
      </c>
      <c r="C108">
        <v>1978</v>
      </c>
      <c r="D108" s="1">
        <v>43767.891585648147</v>
      </c>
      <c r="E108" t="s">
        <v>79</v>
      </c>
      <c r="F108">
        <v>5</v>
      </c>
      <c r="G108">
        <v>5</v>
      </c>
      <c r="H108">
        <v>5</v>
      </c>
      <c r="I108">
        <v>5</v>
      </c>
      <c r="J108">
        <v>5</v>
      </c>
      <c r="K108">
        <v>5</v>
      </c>
      <c r="L108">
        <v>1</v>
      </c>
      <c r="M108">
        <v>3</v>
      </c>
      <c r="N108">
        <v>4</v>
      </c>
      <c r="O108">
        <v>1</v>
      </c>
      <c r="P108">
        <v>2</v>
      </c>
      <c r="Q108">
        <v>2</v>
      </c>
      <c r="R108">
        <v>5</v>
      </c>
      <c r="S108">
        <v>3</v>
      </c>
      <c r="T108">
        <v>1</v>
      </c>
      <c r="U108">
        <v>2</v>
      </c>
      <c r="V108">
        <v>6</v>
      </c>
      <c r="W108">
        <v>4</v>
      </c>
      <c r="X108">
        <v>-30</v>
      </c>
    </row>
    <row r="109" spans="1:24">
      <c r="A109">
        <v>14349</v>
      </c>
      <c r="B109">
        <v>0</v>
      </c>
      <c r="C109">
        <v>2000</v>
      </c>
      <c r="D109" s="1">
        <v>43767.896770833337</v>
      </c>
      <c r="E109" t="s">
        <v>48</v>
      </c>
      <c r="F109">
        <v>5</v>
      </c>
      <c r="G109">
        <v>4</v>
      </c>
      <c r="H109">
        <v>5</v>
      </c>
      <c r="I109">
        <v>5</v>
      </c>
      <c r="J109">
        <v>5</v>
      </c>
      <c r="K109">
        <v>5</v>
      </c>
      <c r="L109">
        <v>3</v>
      </c>
      <c r="M109">
        <v>4</v>
      </c>
      <c r="N109">
        <v>1</v>
      </c>
      <c r="O109">
        <v>1</v>
      </c>
      <c r="P109">
        <v>5</v>
      </c>
      <c r="Q109">
        <v>3</v>
      </c>
      <c r="R109">
        <v>2</v>
      </c>
      <c r="S109">
        <v>4</v>
      </c>
      <c r="T109">
        <v>3</v>
      </c>
      <c r="U109">
        <v>6</v>
      </c>
      <c r="V109">
        <v>5</v>
      </c>
      <c r="W109">
        <v>1</v>
      </c>
      <c r="X109">
        <v>-38</v>
      </c>
    </row>
    <row r="110" spans="1:24">
      <c r="A110">
        <v>14341</v>
      </c>
      <c r="B110">
        <v>0</v>
      </c>
      <c r="C110">
        <v>1991</v>
      </c>
      <c r="D110" s="1">
        <v>43767.904502314814</v>
      </c>
      <c r="E110" t="s">
        <v>100</v>
      </c>
      <c r="F110">
        <v>6</v>
      </c>
      <c r="G110">
        <v>3</v>
      </c>
      <c r="H110">
        <v>6</v>
      </c>
      <c r="I110">
        <v>4</v>
      </c>
      <c r="J110">
        <v>4</v>
      </c>
      <c r="K110">
        <v>6</v>
      </c>
      <c r="L110">
        <v>2</v>
      </c>
      <c r="M110">
        <v>4</v>
      </c>
      <c r="N110">
        <v>6</v>
      </c>
      <c r="O110">
        <v>5</v>
      </c>
      <c r="P110">
        <v>2</v>
      </c>
      <c r="Q110">
        <v>2</v>
      </c>
      <c r="R110">
        <v>3</v>
      </c>
      <c r="S110">
        <v>6</v>
      </c>
      <c r="T110">
        <v>1</v>
      </c>
      <c r="U110">
        <v>4</v>
      </c>
      <c r="V110">
        <v>5</v>
      </c>
      <c r="W110">
        <v>2</v>
      </c>
      <c r="X110">
        <v>-8</v>
      </c>
    </row>
    <row r="111" spans="1:24">
      <c r="A111">
        <v>14142</v>
      </c>
      <c r="B111">
        <v>0</v>
      </c>
      <c r="C111">
        <v>1989</v>
      </c>
      <c r="D111" s="1">
        <v>43767.904548611114</v>
      </c>
      <c r="E111" t="s">
        <v>55</v>
      </c>
      <c r="F111">
        <v>4</v>
      </c>
      <c r="G111">
        <v>4</v>
      </c>
      <c r="H111">
        <v>4</v>
      </c>
      <c r="I111">
        <v>4</v>
      </c>
      <c r="J111">
        <v>4</v>
      </c>
      <c r="K111">
        <v>4</v>
      </c>
      <c r="L111">
        <v>5</v>
      </c>
      <c r="M111">
        <v>3</v>
      </c>
      <c r="N111">
        <v>2</v>
      </c>
      <c r="O111">
        <v>4</v>
      </c>
      <c r="P111">
        <v>8</v>
      </c>
      <c r="Q111">
        <v>3</v>
      </c>
      <c r="R111">
        <v>2</v>
      </c>
      <c r="S111">
        <v>5</v>
      </c>
      <c r="T111">
        <v>6</v>
      </c>
      <c r="U111">
        <v>4</v>
      </c>
      <c r="V111">
        <v>1</v>
      </c>
      <c r="W111">
        <v>3</v>
      </c>
      <c r="X111">
        <v>-31</v>
      </c>
    </row>
    <row r="112" spans="1:24">
      <c r="A112">
        <v>14441</v>
      </c>
      <c r="B112">
        <v>0</v>
      </c>
      <c r="C112">
        <v>1997</v>
      </c>
      <c r="D112" s="1">
        <v>43767.908900462964</v>
      </c>
      <c r="E112" t="s">
        <v>101</v>
      </c>
      <c r="F112">
        <v>5</v>
      </c>
      <c r="G112">
        <v>3</v>
      </c>
      <c r="H112">
        <v>5</v>
      </c>
      <c r="I112">
        <v>4</v>
      </c>
      <c r="J112">
        <v>4</v>
      </c>
      <c r="K112">
        <v>4</v>
      </c>
      <c r="L112">
        <v>4</v>
      </c>
      <c r="M112">
        <v>4</v>
      </c>
      <c r="N112">
        <v>71</v>
      </c>
      <c r="O112">
        <v>3</v>
      </c>
      <c r="P112">
        <v>5</v>
      </c>
      <c r="Q112">
        <v>2</v>
      </c>
      <c r="R112">
        <v>3</v>
      </c>
      <c r="S112">
        <v>2</v>
      </c>
      <c r="T112">
        <v>1</v>
      </c>
      <c r="U112">
        <v>6</v>
      </c>
      <c r="V112">
        <v>4</v>
      </c>
      <c r="W112">
        <v>5</v>
      </c>
      <c r="X112">
        <v>-33</v>
      </c>
    </row>
    <row r="113" spans="1:24">
      <c r="A113">
        <v>14454</v>
      </c>
      <c r="B113">
        <v>0</v>
      </c>
      <c r="C113">
        <v>1985</v>
      </c>
      <c r="D113" s="1">
        <v>43767.924421296295</v>
      </c>
      <c r="E113" t="s">
        <v>47</v>
      </c>
      <c r="F113">
        <v>6</v>
      </c>
      <c r="G113">
        <v>3</v>
      </c>
      <c r="H113">
        <v>6</v>
      </c>
      <c r="I113">
        <v>4</v>
      </c>
      <c r="J113">
        <v>6</v>
      </c>
      <c r="K113">
        <v>6</v>
      </c>
      <c r="L113">
        <v>3</v>
      </c>
      <c r="M113">
        <v>6</v>
      </c>
      <c r="N113">
        <v>4</v>
      </c>
      <c r="O113">
        <v>5</v>
      </c>
      <c r="P113">
        <v>3</v>
      </c>
      <c r="Q113">
        <v>3</v>
      </c>
      <c r="R113">
        <v>4</v>
      </c>
      <c r="S113">
        <v>3</v>
      </c>
      <c r="T113">
        <v>1</v>
      </c>
      <c r="U113">
        <v>6</v>
      </c>
      <c r="V113">
        <v>5</v>
      </c>
      <c r="W113">
        <v>2</v>
      </c>
      <c r="X113">
        <v>-19</v>
      </c>
    </row>
    <row r="114" spans="1:24">
      <c r="A114">
        <v>14498</v>
      </c>
      <c r="B114">
        <v>0</v>
      </c>
      <c r="C114">
        <v>1999</v>
      </c>
      <c r="D114" s="1">
        <v>43767.925844907404</v>
      </c>
      <c r="E114" t="s">
        <v>102</v>
      </c>
      <c r="F114">
        <v>6</v>
      </c>
      <c r="G114">
        <v>4</v>
      </c>
      <c r="H114">
        <v>6</v>
      </c>
      <c r="I114">
        <v>6</v>
      </c>
      <c r="J114">
        <v>6</v>
      </c>
      <c r="K114">
        <v>3</v>
      </c>
      <c r="L114">
        <v>5</v>
      </c>
      <c r="M114">
        <v>15</v>
      </c>
      <c r="N114">
        <v>6</v>
      </c>
      <c r="O114">
        <v>4</v>
      </c>
      <c r="P114">
        <v>4</v>
      </c>
      <c r="Q114">
        <v>14</v>
      </c>
      <c r="R114">
        <v>5</v>
      </c>
      <c r="S114">
        <v>1</v>
      </c>
      <c r="T114">
        <v>3</v>
      </c>
      <c r="U114">
        <v>2</v>
      </c>
      <c r="V114">
        <v>6</v>
      </c>
      <c r="W114">
        <v>4</v>
      </c>
      <c r="X114">
        <v>22</v>
      </c>
    </row>
    <row r="115" spans="1:24">
      <c r="A115">
        <v>14462</v>
      </c>
      <c r="B115">
        <v>1</v>
      </c>
      <c r="C115">
        <v>1999</v>
      </c>
      <c r="D115" s="1">
        <v>43767.928796296299</v>
      </c>
      <c r="E115" t="s">
        <v>47</v>
      </c>
      <c r="F115">
        <v>2</v>
      </c>
      <c r="G115">
        <v>2</v>
      </c>
      <c r="H115">
        <v>6</v>
      </c>
      <c r="I115">
        <v>6</v>
      </c>
      <c r="J115">
        <v>1</v>
      </c>
      <c r="K115">
        <v>6</v>
      </c>
      <c r="L115">
        <v>14</v>
      </c>
      <c r="M115">
        <v>5</v>
      </c>
      <c r="N115">
        <v>4</v>
      </c>
      <c r="O115">
        <v>5</v>
      </c>
      <c r="P115">
        <v>3</v>
      </c>
      <c r="Q115">
        <v>4</v>
      </c>
      <c r="R115">
        <v>2</v>
      </c>
      <c r="S115">
        <v>1</v>
      </c>
      <c r="T115">
        <v>4</v>
      </c>
      <c r="U115">
        <v>6</v>
      </c>
      <c r="V115">
        <v>3</v>
      </c>
      <c r="W115">
        <v>5</v>
      </c>
      <c r="X115">
        <v>197</v>
      </c>
    </row>
    <row r="116" spans="1:24">
      <c r="A116">
        <v>14489</v>
      </c>
      <c r="B116">
        <v>0</v>
      </c>
      <c r="C116">
        <v>1977</v>
      </c>
      <c r="D116" s="1">
        <v>43767.933263888888</v>
      </c>
      <c r="E116" t="s">
        <v>67</v>
      </c>
      <c r="F116">
        <v>6</v>
      </c>
      <c r="G116">
        <v>1</v>
      </c>
      <c r="H116">
        <v>6</v>
      </c>
      <c r="I116">
        <v>6</v>
      </c>
      <c r="J116">
        <v>6</v>
      </c>
      <c r="K116">
        <v>6</v>
      </c>
      <c r="L116">
        <v>4</v>
      </c>
      <c r="M116">
        <v>6</v>
      </c>
      <c r="N116">
        <v>4</v>
      </c>
      <c r="O116">
        <v>3</v>
      </c>
      <c r="P116">
        <v>3</v>
      </c>
      <c r="Q116">
        <v>5</v>
      </c>
      <c r="R116">
        <v>4</v>
      </c>
      <c r="S116">
        <v>1</v>
      </c>
      <c r="T116">
        <v>3</v>
      </c>
      <c r="U116">
        <v>5</v>
      </c>
      <c r="V116">
        <v>6</v>
      </c>
      <c r="W116">
        <v>2</v>
      </c>
      <c r="X116">
        <v>-8</v>
      </c>
    </row>
    <row r="117" spans="1:24">
      <c r="A117">
        <v>14505</v>
      </c>
      <c r="B117">
        <v>1</v>
      </c>
      <c r="C117">
        <v>1988</v>
      </c>
      <c r="D117" s="1">
        <v>43767.937881944446</v>
      </c>
      <c r="E117" t="s">
        <v>77</v>
      </c>
      <c r="F117">
        <v>6</v>
      </c>
      <c r="G117">
        <v>1</v>
      </c>
      <c r="H117">
        <v>6</v>
      </c>
      <c r="I117">
        <v>6</v>
      </c>
      <c r="J117">
        <v>6</v>
      </c>
      <c r="K117">
        <v>6</v>
      </c>
      <c r="L117">
        <v>3</v>
      </c>
      <c r="M117">
        <v>4</v>
      </c>
      <c r="N117">
        <v>4</v>
      </c>
      <c r="O117">
        <v>2</v>
      </c>
      <c r="P117">
        <v>67</v>
      </c>
      <c r="Q117">
        <v>2</v>
      </c>
      <c r="R117">
        <v>6</v>
      </c>
      <c r="S117">
        <v>3</v>
      </c>
      <c r="T117">
        <v>4</v>
      </c>
      <c r="U117">
        <v>2</v>
      </c>
      <c r="V117">
        <v>1</v>
      </c>
      <c r="W117">
        <v>5</v>
      </c>
      <c r="X117">
        <v>-8</v>
      </c>
    </row>
    <row r="118" spans="1:24">
      <c r="A118">
        <v>13822</v>
      </c>
      <c r="B118">
        <v>0</v>
      </c>
      <c r="C118">
        <v>1958</v>
      </c>
      <c r="D118" s="1">
        <v>43767.939432870371</v>
      </c>
      <c r="E118" t="s">
        <v>47</v>
      </c>
      <c r="F118">
        <v>4</v>
      </c>
      <c r="G118">
        <v>4</v>
      </c>
      <c r="H118">
        <v>4</v>
      </c>
      <c r="I118">
        <v>3</v>
      </c>
      <c r="J118">
        <v>3</v>
      </c>
      <c r="K118">
        <v>4</v>
      </c>
      <c r="L118">
        <v>9</v>
      </c>
      <c r="M118">
        <v>6</v>
      </c>
      <c r="N118">
        <v>3</v>
      </c>
      <c r="O118">
        <v>4</v>
      </c>
      <c r="P118">
        <v>4</v>
      </c>
      <c r="Q118">
        <v>7</v>
      </c>
      <c r="R118">
        <v>1</v>
      </c>
      <c r="S118">
        <v>6</v>
      </c>
      <c r="T118">
        <v>3</v>
      </c>
      <c r="U118">
        <v>4</v>
      </c>
      <c r="V118">
        <v>5</v>
      </c>
      <c r="W118">
        <v>2</v>
      </c>
      <c r="X118">
        <v>-19</v>
      </c>
    </row>
    <row r="119" spans="1:24">
      <c r="A119">
        <v>14468</v>
      </c>
      <c r="B119">
        <v>0</v>
      </c>
      <c r="C119">
        <v>1997</v>
      </c>
      <c r="D119" s="1">
        <v>43767.942094907405</v>
      </c>
      <c r="E119" t="s">
        <v>77</v>
      </c>
      <c r="F119">
        <v>5</v>
      </c>
      <c r="G119">
        <v>3</v>
      </c>
      <c r="H119">
        <v>4</v>
      </c>
      <c r="I119">
        <v>5</v>
      </c>
      <c r="J119">
        <v>5</v>
      </c>
      <c r="K119">
        <v>5</v>
      </c>
      <c r="L119">
        <v>3</v>
      </c>
      <c r="M119">
        <v>5</v>
      </c>
      <c r="N119">
        <v>4</v>
      </c>
      <c r="O119">
        <v>7</v>
      </c>
      <c r="P119">
        <v>3</v>
      </c>
      <c r="Q119">
        <v>3</v>
      </c>
      <c r="R119">
        <v>2</v>
      </c>
      <c r="S119">
        <v>3</v>
      </c>
      <c r="T119">
        <v>4</v>
      </c>
      <c r="U119">
        <v>1</v>
      </c>
      <c r="V119">
        <v>5</v>
      </c>
      <c r="W119">
        <v>6</v>
      </c>
      <c r="X119">
        <v>-26</v>
      </c>
    </row>
    <row r="120" spans="1:24">
      <c r="A120">
        <v>14533</v>
      </c>
      <c r="B120">
        <v>0</v>
      </c>
      <c r="C120">
        <v>2000</v>
      </c>
      <c r="D120" s="1">
        <v>43767.946145833332</v>
      </c>
      <c r="E120" t="s">
        <v>47</v>
      </c>
      <c r="F120">
        <v>5</v>
      </c>
      <c r="G120">
        <v>2</v>
      </c>
      <c r="H120">
        <v>6</v>
      </c>
      <c r="I120">
        <v>6</v>
      </c>
      <c r="J120">
        <v>6</v>
      </c>
      <c r="K120">
        <v>6</v>
      </c>
      <c r="L120">
        <v>4</v>
      </c>
      <c r="M120">
        <v>4</v>
      </c>
      <c r="N120">
        <v>3</v>
      </c>
      <c r="O120">
        <v>5</v>
      </c>
      <c r="P120">
        <v>2</v>
      </c>
      <c r="Q120">
        <v>4</v>
      </c>
      <c r="R120">
        <v>5</v>
      </c>
      <c r="S120">
        <v>4</v>
      </c>
      <c r="T120">
        <v>2</v>
      </c>
      <c r="U120">
        <v>6</v>
      </c>
      <c r="V120">
        <v>3</v>
      </c>
      <c r="W120">
        <v>1</v>
      </c>
      <c r="X120">
        <v>-22</v>
      </c>
    </row>
    <row r="121" spans="1:24">
      <c r="A121">
        <v>14552</v>
      </c>
      <c r="B121">
        <v>1</v>
      </c>
      <c r="C121">
        <v>1996</v>
      </c>
      <c r="D121" s="1">
        <v>43767.951782407406</v>
      </c>
      <c r="E121" t="s">
        <v>47</v>
      </c>
      <c r="F121">
        <v>6</v>
      </c>
      <c r="G121">
        <v>6</v>
      </c>
      <c r="H121">
        <v>4</v>
      </c>
      <c r="I121">
        <v>3</v>
      </c>
      <c r="J121">
        <v>3</v>
      </c>
      <c r="K121">
        <v>5</v>
      </c>
      <c r="L121">
        <v>9</v>
      </c>
      <c r="M121">
        <v>4</v>
      </c>
      <c r="N121">
        <v>3</v>
      </c>
      <c r="O121">
        <v>7</v>
      </c>
      <c r="P121">
        <v>3</v>
      </c>
      <c r="Q121">
        <v>5</v>
      </c>
      <c r="R121">
        <v>6</v>
      </c>
      <c r="S121">
        <v>5</v>
      </c>
      <c r="T121">
        <v>3</v>
      </c>
      <c r="U121">
        <v>2</v>
      </c>
      <c r="V121">
        <v>4</v>
      </c>
      <c r="W121">
        <v>1</v>
      </c>
      <c r="X121">
        <v>48</v>
      </c>
    </row>
    <row r="122" spans="1:24">
      <c r="A122">
        <v>14492</v>
      </c>
      <c r="B122">
        <v>0</v>
      </c>
      <c r="C122">
        <v>2002</v>
      </c>
      <c r="D122" s="1">
        <v>43767.95207175926</v>
      </c>
      <c r="E122" t="s">
        <v>67</v>
      </c>
      <c r="F122">
        <v>6</v>
      </c>
      <c r="G122">
        <v>1</v>
      </c>
      <c r="H122">
        <v>6</v>
      </c>
      <c r="I122">
        <v>6</v>
      </c>
      <c r="J122">
        <v>6</v>
      </c>
      <c r="K122">
        <v>6</v>
      </c>
      <c r="L122">
        <v>4</v>
      </c>
      <c r="M122">
        <v>6</v>
      </c>
      <c r="N122">
        <v>3</v>
      </c>
      <c r="O122">
        <v>3</v>
      </c>
      <c r="P122">
        <v>3</v>
      </c>
      <c r="Q122">
        <v>4</v>
      </c>
      <c r="R122">
        <v>6</v>
      </c>
      <c r="S122">
        <v>1</v>
      </c>
      <c r="T122">
        <v>5</v>
      </c>
      <c r="U122">
        <v>4</v>
      </c>
      <c r="V122">
        <v>2</v>
      </c>
      <c r="W122">
        <v>3</v>
      </c>
      <c r="X122">
        <v>-8</v>
      </c>
    </row>
    <row r="123" spans="1:24">
      <c r="A123">
        <v>14551</v>
      </c>
      <c r="B123">
        <v>0</v>
      </c>
      <c r="C123">
        <v>1998</v>
      </c>
      <c r="D123" s="1">
        <v>43767.961261574077</v>
      </c>
      <c r="E123" t="s">
        <v>48</v>
      </c>
      <c r="F123">
        <v>6</v>
      </c>
      <c r="G123">
        <v>5</v>
      </c>
      <c r="H123">
        <v>6</v>
      </c>
      <c r="I123">
        <v>6</v>
      </c>
      <c r="J123">
        <v>6</v>
      </c>
      <c r="K123">
        <v>6</v>
      </c>
      <c r="L123">
        <v>86</v>
      </c>
      <c r="M123">
        <v>58</v>
      </c>
      <c r="N123">
        <v>8</v>
      </c>
      <c r="O123">
        <v>109</v>
      </c>
      <c r="P123">
        <v>2</v>
      </c>
      <c r="Q123">
        <v>3</v>
      </c>
      <c r="R123">
        <v>2</v>
      </c>
      <c r="S123">
        <v>1</v>
      </c>
      <c r="T123">
        <v>3</v>
      </c>
      <c r="U123">
        <v>4</v>
      </c>
      <c r="V123">
        <v>6</v>
      </c>
      <c r="W123">
        <v>5</v>
      </c>
      <c r="X123">
        <v>-12</v>
      </c>
    </row>
    <row r="124" spans="1:24">
      <c r="A124">
        <v>14553</v>
      </c>
      <c r="B124">
        <v>0</v>
      </c>
      <c r="C124">
        <v>1996</v>
      </c>
      <c r="D124" s="1">
        <v>43767.964444444442</v>
      </c>
      <c r="E124" t="s">
        <v>47</v>
      </c>
      <c r="F124">
        <v>5</v>
      </c>
      <c r="G124">
        <v>1</v>
      </c>
      <c r="H124">
        <v>5</v>
      </c>
      <c r="I124">
        <v>5</v>
      </c>
      <c r="J124">
        <v>4</v>
      </c>
      <c r="K124">
        <v>5</v>
      </c>
      <c r="L124">
        <v>5</v>
      </c>
      <c r="M124">
        <v>8</v>
      </c>
      <c r="N124">
        <v>3</v>
      </c>
      <c r="O124">
        <v>3</v>
      </c>
      <c r="P124">
        <v>5</v>
      </c>
      <c r="Q124">
        <v>2</v>
      </c>
      <c r="R124">
        <v>1</v>
      </c>
      <c r="S124">
        <v>3</v>
      </c>
      <c r="T124">
        <v>4</v>
      </c>
      <c r="U124">
        <v>6</v>
      </c>
      <c r="V124">
        <v>5</v>
      </c>
      <c r="W124">
        <v>2</v>
      </c>
      <c r="X124">
        <v>-17</v>
      </c>
    </row>
    <row r="125" spans="1:24">
      <c r="A125">
        <v>14491</v>
      </c>
      <c r="B125">
        <v>0</v>
      </c>
      <c r="C125">
        <v>1977</v>
      </c>
      <c r="D125" s="1">
        <v>43767.965636574074</v>
      </c>
      <c r="E125" t="s">
        <v>103</v>
      </c>
      <c r="F125">
        <v>4</v>
      </c>
      <c r="G125">
        <v>6</v>
      </c>
      <c r="H125">
        <v>6</v>
      </c>
      <c r="I125">
        <v>3</v>
      </c>
      <c r="J125">
        <v>3</v>
      </c>
      <c r="K125">
        <v>6</v>
      </c>
      <c r="L125">
        <v>6</v>
      </c>
      <c r="M125">
        <v>5</v>
      </c>
      <c r="N125">
        <v>7</v>
      </c>
      <c r="O125">
        <v>10</v>
      </c>
      <c r="P125">
        <v>7</v>
      </c>
      <c r="Q125">
        <v>6</v>
      </c>
      <c r="R125">
        <v>4</v>
      </c>
      <c r="S125">
        <v>6</v>
      </c>
      <c r="T125">
        <v>2</v>
      </c>
      <c r="U125">
        <v>3</v>
      </c>
      <c r="V125">
        <v>1</v>
      </c>
      <c r="W125">
        <v>5</v>
      </c>
      <c r="X125">
        <v>35</v>
      </c>
    </row>
    <row r="126" spans="1:24">
      <c r="A126">
        <v>14566</v>
      </c>
      <c r="B126">
        <v>0</v>
      </c>
      <c r="C126">
        <v>1999</v>
      </c>
      <c r="D126" s="1">
        <v>43767.970312500001</v>
      </c>
      <c r="E126" t="s">
        <v>47</v>
      </c>
      <c r="F126">
        <v>4</v>
      </c>
      <c r="G126">
        <v>1</v>
      </c>
      <c r="H126">
        <v>6</v>
      </c>
      <c r="I126">
        <v>6</v>
      </c>
      <c r="J126">
        <v>5</v>
      </c>
      <c r="K126">
        <v>6</v>
      </c>
      <c r="L126">
        <v>6</v>
      </c>
      <c r="M126">
        <v>3</v>
      </c>
      <c r="N126">
        <v>3</v>
      </c>
      <c r="O126">
        <v>3</v>
      </c>
      <c r="P126">
        <v>3</v>
      </c>
      <c r="Q126">
        <v>3</v>
      </c>
      <c r="R126">
        <v>3</v>
      </c>
      <c r="S126">
        <v>6</v>
      </c>
      <c r="T126">
        <v>5</v>
      </c>
      <c r="U126">
        <v>1</v>
      </c>
      <c r="V126">
        <v>2</v>
      </c>
      <c r="W126">
        <v>4</v>
      </c>
      <c r="X126">
        <v>2</v>
      </c>
    </row>
    <row r="127" spans="1:24">
      <c r="A127">
        <v>14581</v>
      </c>
      <c r="B127">
        <v>0</v>
      </c>
      <c r="C127">
        <v>1974</v>
      </c>
      <c r="D127" s="1">
        <v>43767.981493055559</v>
      </c>
      <c r="E127" t="s">
        <v>104</v>
      </c>
      <c r="F127">
        <v>6</v>
      </c>
      <c r="G127">
        <v>2</v>
      </c>
      <c r="H127">
        <v>5</v>
      </c>
      <c r="I127">
        <v>4</v>
      </c>
      <c r="J127">
        <v>6</v>
      </c>
      <c r="K127">
        <v>6</v>
      </c>
      <c r="L127">
        <v>17</v>
      </c>
      <c r="M127">
        <v>5</v>
      </c>
      <c r="N127">
        <v>4</v>
      </c>
      <c r="O127">
        <v>4</v>
      </c>
      <c r="P127">
        <v>3</v>
      </c>
      <c r="Q127">
        <v>6</v>
      </c>
      <c r="R127">
        <v>1</v>
      </c>
      <c r="S127">
        <v>3</v>
      </c>
      <c r="T127">
        <v>4</v>
      </c>
      <c r="U127">
        <v>2</v>
      </c>
      <c r="V127">
        <v>6</v>
      </c>
      <c r="W127">
        <v>5</v>
      </c>
      <c r="X127">
        <v>-13</v>
      </c>
    </row>
    <row r="128" spans="1:24">
      <c r="A128">
        <v>14595</v>
      </c>
      <c r="B128">
        <v>1</v>
      </c>
      <c r="C128">
        <v>1981</v>
      </c>
      <c r="D128" s="1">
        <v>43767.982187499998</v>
      </c>
      <c r="E128" t="s">
        <v>105</v>
      </c>
      <c r="F128">
        <v>4</v>
      </c>
      <c r="G128">
        <v>3</v>
      </c>
      <c r="H128">
        <v>4</v>
      </c>
      <c r="I128">
        <v>5</v>
      </c>
      <c r="J128">
        <v>5</v>
      </c>
      <c r="K128">
        <v>5</v>
      </c>
      <c r="L128">
        <v>7</v>
      </c>
      <c r="M128">
        <v>7</v>
      </c>
      <c r="N128">
        <v>5</v>
      </c>
      <c r="O128">
        <v>5</v>
      </c>
      <c r="P128">
        <v>12</v>
      </c>
      <c r="Q128">
        <v>8</v>
      </c>
      <c r="R128">
        <v>6</v>
      </c>
      <c r="S128">
        <v>3</v>
      </c>
      <c r="T128">
        <v>5</v>
      </c>
      <c r="U128">
        <v>2</v>
      </c>
      <c r="V128">
        <v>1</v>
      </c>
      <c r="W128">
        <v>4</v>
      </c>
      <c r="X128">
        <v>-26</v>
      </c>
    </row>
    <row r="129" spans="1:24">
      <c r="A129">
        <v>14640</v>
      </c>
      <c r="B129">
        <v>0</v>
      </c>
      <c r="C129">
        <v>1996</v>
      </c>
      <c r="D129" s="1">
        <v>43768.212789351855</v>
      </c>
      <c r="E129" t="s">
        <v>106</v>
      </c>
      <c r="F129">
        <v>2</v>
      </c>
      <c r="G129">
        <v>4</v>
      </c>
      <c r="H129">
        <v>5</v>
      </c>
      <c r="I129">
        <v>3</v>
      </c>
      <c r="J129">
        <v>5</v>
      </c>
      <c r="K129">
        <v>4</v>
      </c>
      <c r="L129">
        <v>6</v>
      </c>
      <c r="M129">
        <v>7</v>
      </c>
      <c r="N129">
        <v>4</v>
      </c>
      <c r="O129">
        <v>7</v>
      </c>
      <c r="P129">
        <v>8</v>
      </c>
      <c r="Q129">
        <v>10</v>
      </c>
      <c r="R129">
        <v>3</v>
      </c>
      <c r="S129">
        <v>4</v>
      </c>
      <c r="T129">
        <v>6</v>
      </c>
      <c r="U129">
        <v>5</v>
      </c>
      <c r="V129">
        <v>2</v>
      </c>
      <c r="W129">
        <v>1</v>
      </c>
      <c r="X129">
        <v>24</v>
      </c>
    </row>
    <row r="130" spans="1:24">
      <c r="A130">
        <v>14733</v>
      </c>
      <c r="B130">
        <v>0</v>
      </c>
      <c r="C130">
        <v>1997</v>
      </c>
      <c r="D130" s="1">
        <v>43768.349907407406</v>
      </c>
      <c r="E130" t="s">
        <v>67</v>
      </c>
      <c r="F130">
        <v>5</v>
      </c>
      <c r="G130">
        <v>4</v>
      </c>
      <c r="H130">
        <v>5</v>
      </c>
      <c r="I130">
        <v>3</v>
      </c>
      <c r="J130">
        <v>5</v>
      </c>
      <c r="K130">
        <v>5</v>
      </c>
      <c r="L130">
        <v>4</v>
      </c>
      <c r="M130">
        <v>5</v>
      </c>
      <c r="N130">
        <v>4</v>
      </c>
      <c r="O130">
        <v>12</v>
      </c>
      <c r="P130">
        <v>8</v>
      </c>
      <c r="Q130">
        <v>2</v>
      </c>
      <c r="R130">
        <v>4</v>
      </c>
      <c r="S130">
        <v>2</v>
      </c>
      <c r="T130">
        <v>3</v>
      </c>
      <c r="U130">
        <v>1</v>
      </c>
      <c r="V130">
        <v>6</v>
      </c>
      <c r="W130">
        <v>5</v>
      </c>
      <c r="X130">
        <v>-24</v>
      </c>
    </row>
    <row r="131" spans="1:24">
      <c r="A131">
        <v>14731</v>
      </c>
      <c r="B131">
        <v>0</v>
      </c>
      <c r="C131">
        <v>1997</v>
      </c>
      <c r="D131" s="1">
        <v>43768.350624999999</v>
      </c>
      <c r="E131" t="s">
        <v>107</v>
      </c>
      <c r="F131">
        <v>5</v>
      </c>
      <c r="G131">
        <v>3</v>
      </c>
      <c r="H131">
        <v>6</v>
      </c>
      <c r="I131">
        <v>4</v>
      </c>
      <c r="J131">
        <v>5</v>
      </c>
      <c r="K131">
        <v>4</v>
      </c>
      <c r="L131">
        <v>3</v>
      </c>
      <c r="M131">
        <v>12</v>
      </c>
      <c r="N131">
        <v>3</v>
      </c>
      <c r="O131">
        <v>3</v>
      </c>
      <c r="P131">
        <v>2</v>
      </c>
      <c r="Q131">
        <v>4</v>
      </c>
      <c r="R131">
        <v>3</v>
      </c>
      <c r="S131">
        <v>1</v>
      </c>
      <c r="T131">
        <v>6</v>
      </c>
      <c r="U131">
        <v>5</v>
      </c>
      <c r="V131">
        <v>4</v>
      </c>
      <c r="W131">
        <v>2</v>
      </c>
      <c r="X131">
        <v>-24</v>
      </c>
    </row>
    <row r="132" spans="1:24">
      <c r="A132">
        <v>14801</v>
      </c>
      <c r="B132">
        <v>0</v>
      </c>
      <c r="C132">
        <v>1994</v>
      </c>
      <c r="D132" s="1">
        <v>43768.379305555558</v>
      </c>
      <c r="E132" t="s">
        <v>48</v>
      </c>
      <c r="F132">
        <v>5</v>
      </c>
      <c r="G132">
        <v>2</v>
      </c>
      <c r="H132">
        <v>5</v>
      </c>
      <c r="I132">
        <v>4</v>
      </c>
      <c r="J132">
        <v>4</v>
      </c>
      <c r="K132">
        <v>5</v>
      </c>
      <c r="L132">
        <v>3</v>
      </c>
      <c r="M132">
        <v>5</v>
      </c>
      <c r="N132">
        <v>5</v>
      </c>
      <c r="O132">
        <v>8</v>
      </c>
      <c r="P132">
        <v>1</v>
      </c>
      <c r="Q132">
        <v>3</v>
      </c>
      <c r="R132">
        <v>4</v>
      </c>
      <c r="S132">
        <v>1</v>
      </c>
      <c r="T132">
        <v>3</v>
      </c>
      <c r="U132">
        <v>5</v>
      </c>
      <c r="V132">
        <v>6</v>
      </c>
      <c r="W132">
        <v>2</v>
      </c>
      <c r="X132">
        <v>-33</v>
      </c>
    </row>
    <row r="133" spans="1:24">
      <c r="A133">
        <v>14764</v>
      </c>
      <c r="B133">
        <v>1</v>
      </c>
      <c r="C133">
        <v>2001</v>
      </c>
      <c r="D133" s="1">
        <v>43768.381307870368</v>
      </c>
      <c r="E133" t="s">
        <v>108</v>
      </c>
      <c r="F133">
        <v>4</v>
      </c>
      <c r="G133">
        <v>4</v>
      </c>
      <c r="H133">
        <v>4</v>
      </c>
      <c r="I133">
        <v>4</v>
      </c>
      <c r="J133">
        <v>4</v>
      </c>
      <c r="K133">
        <v>4</v>
      </c>
      <c r="L133">
        <v>5</v>
      </c>
      <c r="M133">
        <v>10</v>
      </c>
      <c r="N133">
        <v>2</v>
      </c>
      <c r="O133">
        <v>4</v>
      </c>
      <c r="P133">
        <v>2</v>
      </c>
      <c r="Q133">
        <v>4</v>
      </c>
      <c r="R133">
        <v>2</v>
      </c>
      <c r="S133">
        <v>1</v>
      </c>
      <c r="T133">
        <v>6</v>
      </c>
      <c r="U133">
        <v>3</v>
      </c>
      <c r="V133">
        <v>4</v>
      </c>
      <c r="W133">
        <v>5</v>
      </c>
      <c r="X133">
        <v>-31</v>
      </c>
    </row>
    <row r="134" spans="1:24">
      <c r="A134">
        <v>14817</v>
      </c>
      <c r="B134">
        <v>0</v>
      </c>
      <c r="C134">
        <v>1995</v>
      </c>
      <c r="D134" s="1">
        <v>43768.382314814815</v>
      </c>
      <c r="E134" t="s">
        <v>47</v>
      </c>
      <c r="F134">
        <v>6</v>
      </c>
      <c r="G134">
        <v>2</v>
      </c>
      <c r="H134">
        <v>6</v>
      </c>
      <c r="I134">
        <v>5</v>
      </c>
      <c r="J134">
        <v>5</v>
      </c>
      <c r="K134">
        <v>6</v>
      </c>
      <c r="L134">
        <v>5</v>
      </c>
      <c r="M134">
        <v>7</v>
      </c>
      <c r="N134">
        <v>2</v>
      </c>
      <c r="O134">
        <v>3</v>
      </c>
      <c r="P134">
        <v>4</v>
      </c>
      <c r="Q134">
        <v>2</v>
      </c>
      <c r="R134">
        <v>1</v>
      </c>
      <c r="S134">
        <v>2</v>
      </c>
      <c r="T134">
        <v>6</v>
      </c>
      <c r="U134">
        <v>4</v>
      </c>
      <c r="V134">
        <v>3</v>
      </c>
      <c r="W134">
        <v>5</v>
      </c>
      <c r="X134">
        <v>-22</v>
      </c>
    </row>
    <row r="135" spans="1:24">
      <c r="A135">
        <v>14818</v>
      </c>
      <c r="B135">
        <v>0</v>
      </c>
      <c r="C135">
        <v>1993</v>
      </c>
      <c r="D135" s="1">
        <v>43768.386678240742</v>
      </c>
      <c r="E135" t="s">
        <v>47</v>
      </c>
      <c r="F135">
        <v>5</v>
      </c>
      <c r="G135">
        <v>5</v>
      </c>
      <c r="H135">
        <v>6</v>
      </c>
      <c r="I135">
        <v>6</v>
      </c>
      <c r="J135">
        <v>6</v>
      </c>
      <c r="K135">
        <v>5</v>
      </c>
      <c r="L135">
        <v>6</v>
      </c>
      <c r="M135">
        <v>5</v>
      </c>
      <c r="N135">
        <v>3</v>
      </c>
      <c r="O135">
        <v>3</v>
      </c>
      <c r="P135">
        <v>4</v>
      </c>
      <c r="Q135">
        <v>4</v>
      </c>
      <c r="R135">
        <v>2</v>
      </c>
      <c r="S135">
        <v>1</v>
      </c>
      <c r="T135">
        <v>4</v>
      </c>
      <c r="U135">
        <v>5</v>
      </c>
      <c r="V135">
        <v>3</v>
      </c>
      <c r="W135">
        <v>6</v>
      </c>
      <c r="X135">
        <v>-17</v>
      </c>
    </row>
    <row r="136" spans="1:24">
      <c r="A136">
        <v>14857</v>
      </c>
      <c r="B136">
        <v>0</v>
      </c>
      <c r="C136">
        <v>1989</v>
      </c>
      <c r="D136" s="1">
        <v>43768.394178240742</v>
      </c>
      <c r="E136" t="s">
        <v>109</v>
      </c>
      <c r="F136">
        <v>4</v>
      </c>
      <c r="G136">
        <v>3</v>
      </c>
      <c r="H136">
        <v>4</v>
      </c>
      <c r="I136">
        <v>5</v>
      </c>
      <c r="J136">
        <v>5</v>
      </c>
      <c r="K136">
        <v>6</v>
      </c>
      <c r="L136">
        <v>8</v>
      </c>
      <c r="M136">
        <v>6</v>
      </c>
      <c r="N136">
        <v>12</v>
      </c>
      <c r="O136">
        <v>6</v>
      </c>
      <c r="P136">
        <v>5</v>
      </c>
      <c r="Q136">
        <v>4</v>
      </c>
      <c r="R136">
        <v>5</v>
      </c>
      <c r="S136">
        <v>3</v>
      </c>
      <c r="T136">
        <v>1</v>
      </c>
      <c r="U136">
        <v>6</v>
      </c>
      <c r="V136">
        <v>2</v>
      </c>
      <c r="W136">
        <v>4</v>
      </c>
      <c r="X136">
        <v>-16</v>
      </c>
    </row>
    <row r="137" spans="1:24">
      <c r="A137">
        <v>14907</v>
      </c>
      <c r="B137">
        <v>0</v>
      </c>
      <c r="C137">
        <v>1998</v>
      </c>
      <c r="D137" s="1">
        <v>43768.407407407409</v>
      </c>
      <c r="E137" t="s">
        <v>47</v>
      </c>
      <c r="F137">
        <v>5</v>
      </c>
      <c r="G137">
        <v>1</v>
      </c>
      <c r="H137">
        <v>3</v>
      </c>
      <c r="I137">
        <v>4</v>
      </c>
      <c r="J137">
        <v>6</v>
      </c>
      <c r="K137">
        <v>6</v>
      </c>
      <c r="L137">
        <v>6</v>
      </c>
      <c r="M137">
        <v>5</v>
      </c>
      <c r="N137">
        <v>5</v>
      </c>
      <c r="O137">
        <v>4</v>
      </c>
      <c r="P137">
        <v>2</v>
      </c>
      <c r="Q137">
        <v>2</v>
      </c>
      <c r="R137">
        <v>1</v>
      </c>
      <c r="S137">
        <v>3</v>
      </c>
      <c r="T137">
        <v>2</v>
      </c>
      <c r="U137">
        <v>5</v>
      </c>
      <c r="V137">
        <v>6</v>
      </c>
      <c r="W137">
        <v>4</v>
      </c>
      <c r="X137">
        <v>38</v>
      </c>
    </row>
    <row r="138" spans="1:24">
      <c r="A138">
        <v>14937</v>
      </c>
      <c r="B138">
        <v>0</v>
      </c>
      <c r="C138">
        <v>1977</v>
      </c>
      <c r="D138" s="1">
        <v>43768.408310185187</v>
      </c>
      <c r="E138" t="s">
        <v>110</v>
      </c>
      <c r="F138">
        <v>4</v>
      </c>
      <c r="G138">
        <v>5</v>
      </c>
      <c r="H138">
        <v>4</v>
      </c>
      <c r="I138">
        <v>4</v>
      </c>
      <c r="J138">
        <v>4</v>
      </c>
      <c r="K138">
        <v>5</v>
      </c>
      <c r="L138">
        <v>19</v>
      </c>
      <c r="M138">
        <v>5</v>
      </c>
      <c r="N138">
        <v>6</v>
      </c>
      <c r="O138">
        <v>6</v>
      </c>
      <c r="P138">
        <v>3</v>
      </c>
      <c r="Q138">
        <v>9</v>
      </c>
      <c r="R138">
        <v>1</v>
      </c>
      <c r="S138">
        <v>6</v>
      </c>
      <c r="T138">
        <v>3</v>
      </c>
      <c r="U138">
        <v>5</v>
      </c>
      <c r="V138">
        <v>4</v>
      </c>
      <c r="W138">
        <v>2</v>
      </c>
      <c r="X138">
        <v>-21</v>
      </c>
    </row>
    <row r="139" spans="1:24">
      <c r="A139">
        <v>14954</v>
      </c>
      <c r="B139">
        <v>1</v>
      </c>
      <c r="C139">
        <v>1978</v>
      </c>
      <c r="D139" s="1">
        <v>43768.419560185182</v>
      </c>
      <c r="E139" t="s">
        <v>48</v>
      </c>
      <c r="F139">
        <v>3</v>
      </c>
      <c r="G139">
        <v>1</v>
      </c>
      <c r="H139">
        <v>1</v>
      </c>
      <c r="I139">
        <v>2</v>
      </c>
      <c r="J139">
        <v>1</v>
      </c>
      <c r="K139">
        <v>1</v>
      </c>
      <c r="L139">
        <v>25</v>
      </c>
      <c r="M139">
        <v>5</v>
      </c>
      <c r="N139">
        <v>8</v>
      </c>
      <c r="O139">
        <v>79</v>
      </c>
      <c r="P139">
        <v>5</v>
      </c>
      <c r="Q139">
        <v>5</v>
      </c>
      <c r="R139">
        <v>2</v>
      </c>
      <c r="S139">
        <v>6</v>
      </c>
      <c r="T139">
        <v>3</v>
      </c>
      <c r="U139">
        <v>5</v>
      </c>
      <c r="V139">
        <v>4</v>
      </c>
      <c r="W139">
        <v>1</v>
      </c>
      <c r="X139">
        <v>128</v>
      </c>
    </row>
    <row r="140" spans="1:24">
      <c r="A140">
        <v>15003</v>
      </c>
      <c r="B140">
        <v>0</v>
      </c>
      <c r="C140">
        <v>1974</v>
      </c>
      <c r="D140" s="1">
        <v>43768.434791666667</v>
      </c>
      <c r="E140" t="s">
        <v>111</v>
      </c>
      <c r="F140">
        <v>5</v>
      </c>
      <c r="G140">
        <v>1</v>
      </c>
      <c r="H140">
        <v>5</v>
      </c>
      <c r="I140">
        <v>2</v>
      </c>
      <c r="J140">
        <v>4</v>
      </c>
      <c r="K140">
        <v>6</v>
      </c>
      <c r="L140">
        <v>13</v>
      </c>
      <c r="M140">
        <v>7</v>
      </c>
      <c r="N140">
        <v>6</v>
      </c>
      <c r="O140">
        <v>12</v>
      </c>
      <c r="P140">
        <v>5</v>
      </c>
      <c r="Q140">
        <v>5</v>
      </c>
      <c r="R140">
        <v>2</v>
      </c>
      <c r="S140">
        <v>5</v>
      </c>
      <c r="T140">
        <v>6</v>
      </c>
      <c r="U140">
        <v>1</v>
      </c>
      <c r="V140">
        <v>3</v>
      </c>
      <c r="W140">
        <v>4</v>
      </c>
      <c r="X140">
        <v>9</v>
      </c>
    </row>
    <row r="141" spans="1:24">
      <c r="A141">
        <v>15007</v>
      </c>
      <c r="B141">
        <v>0</v>
      </c>
      <c r="C141">
        <v>2000</v>
      </c>
      <c r="D141" s="1">
        <v>43768.43546296296</v>
      </c>
      <c r="E141" t="s">
        <v>112</v>
      </c>
      <c r="F141">
        <v>6</v>
      </c>
      <c r="G141">
        <v>4</v>
      </c>
      <c r="H141">
        <v>6</v>
      </c>
      <c r="I141">
        <v>5</v>
      </c>
      <c r="J141">
        <v>6</v>
      </c>
      <c r="K141">
        <v>6</v>
      </c>
      <c r="L141">
        <v>9</v>
      </c>
      <c r="M141">
        <v>3</v>
      </c>
      <c r="N141">
        <v>5</v>
      </c>
      <c r="O141">
        <v>17</v>
      </c>
      <c r="P141">
        <v>5</v>
      </c>
      <c r="Q141">
        <v>5</v>
      </c>
      <c r="R141">
        <v>3</v>
      </c>
      <c r="S141">
        <v>2</v>
      </c>
      <c r="T141">
        <v>1</v>
      </c>
      <c r="U141">
        <v>6</v>
      </c>
      <c r="V141">
        <v>5</v>
      </c>
      <c r="W141">
        <v>4</v>
      </c>
      <c r="X141">
        <v>-24</v>
      </c>
    </row>
    <row r="142" spans="1:24">
      <c r="A142">
        <v>14964</v>
      </c>
      <c r="B142">
        <v>1</v>
      </c>
      <c r="C142">
        <v>1978</v>
      </c>
      <c r="D142" s="1">
        <v>43768.440509259257</v>
      </c>
      <c r="E142" t="s">
        <v>77</v>
      </c>
      <c r="F142">
        <v>5</v>
      </c>
      <c r="G142">
        <v>4</v>
      </c>
      <c r="H142">
        <v>6</v>
      </c>
      <c r="I142">
        <v>5</v>
      </c>
      <c r="J142">
        <v>4</v>
      </c>
      <c r="K142">
        <v>4</v>
      </c>
      <c r="L142">
        <v>4</v>
      </c>
      <c r="M142">
        <v>6</v>
      </c>
      <c r="N142">
        <v>5</v>
      </c>
      <c r="O142">
        <v>3</v>
      </c>
      <c r="P142">
        <v>8</v>
      </c>
      <c r="Q142">
        <v>2</v>
      </c>
      <c r="R142">
        <v>3</v>
      </c>
      <c r="S142">
        <v>2</v>
      </c>
      <c r="T142">
        <v>5</v>
      </c>
      <c r="U142">
        <v>4</v>
      </c>
      <c r="V142">
        <v>1</v>
      </c>
      <c r="W142">
        <v>6</v>
      </c>
      <c r="X142">
        <v>-18</v>
      </c>
    </row>
    <row r="143" spans="1:24">
      <c r="A143">
        <v>15013</v>
      </c>
      <c r="B143">
        <v>1</v>
      </c>
      <c r="C143">
        <v>1998</v>
      </c>
      <c r="D143" s="1">
        <v>43768.440520833334</v>
      </c>
      <c r="E143" t="s">
        <v>47</v>
      </c>
      <c r="F143">
        <v>4</v>
      </c>
      <c r="G143">
        <v>3</v>
      </c>
      <c r="H143">
        <v>4</v>
      </c>
      <c r="I143">
        <v>4</v>
      </c>
      <c r="J143">
        <v>2</v>
      </c>
      <c r="K143">
        <v>4</v>
      </c>
      <c r="L143">
        <v>7</v>
      </c>
      <c r="M143">
        <v>6</v>
      </c>
      <c r="N143">
        <v>4</v>
      </c>
      <c r="O143">
        <v>5</v>
      </c>
      <c r="P143">
        <v>3</v>
      </c>
      <c r="Q143">
        <v>7</v>
      </c>
      <c r="R143">
        <v>3</v>
      </c>
      <c r="S143">
        <v>5</v>
      </c>
      <c r="T143">
        <v>2</v>
      </c>
      <c r="U143">
        <v>4</v>
      </c>
      <c r="V143">
        <v>6</v>
      </c>
      <c r="W143">
        <v>1</v>
      </c>
      <c r="X143">
        <v>4</v>
      </c>
    </row>
    <row r="144" spans="1:24">
      <c r="A144">
        <v>15079</v>
      </c>
      <c r="B144">
        <v>0</v>
      </c>
      <c r="C144">
        <v>1965</v>
      </c>
      <c r="D144" s="1">
        <v>43768.46671296296</v>
      </c>
      <c r="E144" t="s">
        <v>73</v>
      </c>
      <c r="F144">
        <v>5</v>
      </c>
      <c r="G144">
        <v>1</v>
      </c>
      <c r="H144">
        <v>1</v>
      </c>
      <c r="I144">
        <v>6</v>
      </c>
      <c r="J144">
        <v>6</v>
      </c>
      <c r="K144">
        <v>6</v>
      </c>
      <c r="L144">
        <v>4</v>
      </c>
      <c r="M144">
        <v>4</v>
      </c>
      <c r="N144">
        <v>3</v>
      </c>
      <c r="O144">
        <v>1</v>
      </c>
      <c r="P144">
        <v>2</v>
      </c>
      <c r="Q144">
        <v>3</v>
      </c>
      <c r="R144">
        <v>4</v>
      </c>
      <c r="S144">
        <v>5</v>
      </c>
      <c r="T144">
        <v>6</v>
      </c>
      <c r="U144">
        <v>3</v>
      </c>
      <c r="V144">
        <v>2</v>
      </c>
      <c r="W144">
        <v>1</v>
      </c>
      <c r="X144">
        <v>189</v>
      </c>
    </row>
    <row r="145" spans="1:24">
      <c r="A145">
        <v>15082</v>
      </c>
      <c r="B145">
        <v>1</v>
      </c>
      <c r="C145">
        <v>1966</v>
      </c>
      <c r="D145" s="1">
        <v>43768.473576388889</v>
      </c>
      <c r="E145" t="s">
        <v>61</v>
      </c>
      <c r="F145">
        <v>4</v>
      </c>
      <c r="G145">
        <v>6</v>
      </c>
      <c r="H145">
        <v>2</v>
      </c>
      <c r="I145">
        <v>3</v>
      </c>
      <c r="J145">
        <v>2</v>
      </c>
      <c r="K145">
        <v>3</v>
      </c>
      <c r="L145">
        <v>9</v>
      </c>
      <c r="M145">
        <v>7</v>
      </c>
      <c r="N145">
        <v>6</v>
      </c>
      <c r="O145">
        <v>11</v>
      </c>
      <c r="P145">
        <v>4</v>
      </c>
      <c r="Q145">
        <v>3</v>
      </c>
      <c r="R145">
        <v>5</v>
      </c>
      <c r="S145">
        <v>1</v>
      </c>
      <c r="T145">
        <v>3</v>
      </c>
      <c r="U145">
        <v>2</v>
      </c>
      <c r="V145">
        <v>4</v>
      </c>
      <c r="W145">
        <v>6</v>
      </c>
      <c r="X145">
        <v>66</v>
      </c>
    </row>
    <row r="146" spans="1:24">
      <c r="A146">
        <v>15097</v>
      </c>
      <c r="B146">
        <v>1</v>
      </c>
      <c r="C146">
        <v>1989</v>
      </c>
      <c r="D146" s="1">
        <v>43768.481249999997</v>
      </c>
      <c r="E146" t="s">
        <v>113</v>
      </c>
      <c r="F146">
        <v>5</v>
      </c>
      <c r="G146">
        <v>5</v>
      </c>
      <c r="H146">
        <v>5</v>
      </c>
      <c r="I146">
        <v>5</v>
      </c>
      <c r="J146">
        <v>5</v>
      </c>
      <c r="K146">
        <v>5</v>
      </c>
      <c r="L146">
        <v>8</v>
      </c>
      <c r="M146">
        <v>4</v>
      </c>
      <c r="N146">
        <v>4</v>
      </c>
      <c r="O146">
        <v>4</v>
      </c>
      <c r="P146">
        <v>2</v>
      </c>
      <c r="Q146">
        <v>4</v>
      </c>
      <c r="R146">
        <v>1</v>
      </c>
      <c r="S146">
        <v>5</v>
      </c>
      <c r="T146">
        <v>6</v>
      </c>
      <c r="U146">
        <v>2</v>
      </c>
      <c r="V146">
        <v>4</v>
      </c>
      <c r="W146">
        <v>3</v>
      </c>
      <c r="X146">
        <v>-30</v>
      </c>
    </row>
    <row r="147" spans="1:24">
      <c r="A147">
        <v>15148</v>
      </c>
      <c r="B147">
        <v>0</v>
      </c>
      <c r="C147">
        <v>1996</v>
      </c>
      <c r="D147" s="1">
        <v>43768.493356481478</v>
      </c>
      <c r="E147" t="s">
        <v>114</v>
      </c>
      <c r="F147">
        <v>5</v>
      </c>
      <c r="G147">
        <v>3</v>
      </c>
      <c r="H147">
        <v>6</v>
      </c>
      <c r="I147">
        <v>5</v>
      </c>
      <c r="J147">
        <v>5</v>
      </c>
      <c r="K147">
        <v>4</v>
      </c>
      <c r="L147">
        <v>5</v>
      </c>
      <c r="M147">
        <v>4</v>
      </c>
      <c r="N147">
        <v>3</v>
      </c>
      <c r="O147">
        <v>5</v>
      </c>
      <c r="P147">
        <v>2</v>
      </c>
      <c r="Q147">
        <v>11</v>
      </c>
      <c r="R147">
        <v>3</v>
      </c>
      <c r="S147">
        <v>5</v>
      </c>
      <c r="T147">
        <v>4</v>
      </c>
      <c r="U147">
        <v>2</v>
      </c>
      <c r="V147">
        <v>6</v>
      </c>
      <c r="W147">
        <v>1</v>
      </c>
      <c r="X147">
        <v>-26</v>
      </c>
    </row>
    <row r="148" spans="1:24">
      <c r="A148">
        <v>15183</v>
      </c>
      <c r="B148">
        <v>1</v>
      </c>
      <c r="C148">
        <v>2000</v>
      </c>
      <c r="D148" s="1">
        <v>43768.506030092591</v>
      </c>
      <c r="E148" t="s">
        <v>115</v>
      </c>
      <c r="F148">
        <v>5</v>
      </c>
      <c r="G148">
        <v>3</v>
      </c>
      <c r="H148">
        <v>5</v>
      </c>
      <c r="I148">
        <v>6</v>
      </c>
      <c r="J148">
        <v>6</v>
      </c>
      <c r="K148">
        <v>4</v>
      </c>
      <c r="L148">
        <v>9</v>
      </c>
      <c r="M148">
        <v>6</v>
      </c>
      <c r="N148">
        <v>5</v>
      </c>
      <c r="O148">
        <v>6</v>
      </c>
      <c r="P148">
        <v>5</v>
      </c>
      <c r="Q148">
        <v>4</v>
      </c>
      <c r="R148">
        <v>3</v>
      </c>
      <c r="S148">
        <v>5</v>
      </c>
      <c r="T148">
        <v>6</v>
      </c>
      <c r="U148">
        <v>4</v>
      </c>
      <c r="V148">
        <v>1</v>
      </c>
      <c r="W148">
        <v>2</v>
      </c>
      <c r="X148">
        <v>-14</v>
      </c>
    </row>
    <row r="149" spans="1:24">
      <c r="A149">
        <v>15101</v>
      </c>
      <c r="B149">
        <v>0</v>
      </c>
      <c r="C149">
        <v>2000</v>
      </c>
      <c r="D149" s="1">
        <v>43768.507696759261</v>
      </c>
      <c r="E149" t="s">
        <v>47</v>
      </c>
      <c r="F149">
        <v>6</v>
      </c>
      <c r="G149">
        <v>4</v>
      </c>
      <c r="H149">
        <v>6</v>
      </c>
      <c r="I149">
        <v>5</v>
      </c>
      <c r="J149">
        <v>6</v>
      </c>
      <c r="K149">
        <v>6</v>
      </c>
      <c r="L149">
        <v>5</v>
      </c>
      <c r="M149">
        <v>5</v>
      </c>
      <c r="N149">
        <v>3</v>
      </c>
      <c r="O149">
        <v>2</v>
      </c>
      <c r="P149">
        <v>2</v>
      </c>
      <c r="Q149">
        <v>2</v>
      </c>
      <c r="R149">
        <v>1</v>
      </c>
      <c r="S149">
        <v>2</v>
      </c>
      <c r="T149">
        <v>6</v>
      </c>
      <c r="U149">
        <v>3</v>
      </c>
      <c r="V149">
        <v>5</v>
      </c>
      <c r="W149">
        <v>4</v>
      </c>
      <c r="X149">
        <v>-24</v>
      </c>
    </row>
    <row r="150" spans="1:24">
      <c r="A150">
        <v>15186</v>
      </c>
      <c r="B150">
        <v>0</v>
      </c>
      <c r="C150">
        <v>2000</v>
      </c>
      <c r="D150" s="1">
        <v>43768.511041666665</v>
      </c>
      <c r="E150" t="s">
        <v>116</v>
      </c>
      <c r="F150">
        <v>6</v>
      </c>
      <c r="G150">
        <v>3</v>
      </c>
      <c r="H150">
        <v>6</v>
      </c>
      <c r="I150">
        <v>5</v>
      </c>
      <c r="J150">
        <v>6</v>
      </c>
      <c r="K150">
        <v>6</v>
      </c>
      <c r="L150">
        <v>3</v>
      </c>
      <c r="M150">
        <v>10</v>
      </c>
      <c r="N150">
        <v>3</v>
      </c>
      <c r="O150">
        <v>4</v>
      </c>
      <c r="P150">
        <v>2</v>
      </c>
      <c r="Q150">
        <v>5</v>
      </c>
      <c r="R150">
        <v>4</v>
      </c>
      <c r="S150">
        <v>1</v>
      </c>
      <c r="T150">
        <v>3</v>
      </c>
      <c r="U150">
        <v>2</v>
      </c>
      <c r="V150">
        <v>5</v>
      </c>
      <c r="W150">
        <v>6</v>
      </c>
      <c r="X150">
        <v>-27</v>
      </c>
    </row>
    <row r="151" spans="1:24">
      <c r="A151">
        <v>14987</v>
      </c>
      <c r="B151">
        <v>1</v>
      </c>
      <c r="C151">
        <v>1978</v>
      </c>
      <c r="D151" s="1">
        <v>43768.511874999997</v>
      </c>
      <c r="E151" t="s">
        <v>117</v>
      </c>
      <c r="F151">
        <v>5</v>
      </c>
      <c r="G151">
        <v>2</v>
      </c>
      <c r="H151">
        <v>4</v>
      </c>
      <c r="I151">
        <v>3</v>
      </c>
      <c r="J151">
        <v>4</v>
      </c>
      <c r="K151">
        <v>4</v>
      </c>
      <c r="L151">
        <v>10</v>
      </c>
      <c r="M151">
        <v>6</v>
      </c>
      <c r="N151">
        <v>3</v>
      </c>
      <c r="O151">
        <v>5</v>
      </c>
      <c r="P151">
        <v>3</v>
      </c>
      <c r="Q151">
        <v>3</v>
      </c>
      <c r="R151">
        <v>1</v>
      </c>
      <c r="S151">
        <v>6</v>
      </c>
      <c r="T151">
        <v>5</v>
      </c>
      <c r="U151">
        <v>3</v>
      </c>
      <c r="V151">
        <v>2</v>
      </c>
      <c r="W151">
        <v>4</v>
      </c>
      <c r="X151">
        <v>-17</v>
      </c>
    </row>
    <row r="152" spans="1:24">
      <c r="A152">
        <v>15042</v>
      </c>
      <c r="B152">
        <v>0</v>
      </c>
      <c r="C152">
        <v>1956</v>
      </c>
      <c r="D152" s="1">
        <v>43768.5315625</v>
      </c>
      <c r="E152" t="s">
        <v>48</v>
      </c>
      <c r="F152">
        <v>6</v>
      </c>
      <c r="G152">
        <v>2</v>
      </c>
      <c r="H152">
        <v>6</v>
      </c>
      <c r="I152">
        <v>6</v>
      </c>
      <c r="J152">
        <v>6</v>
      </c>
      <c r="K152">
        <v>6</v>
      </c>
      <c r="L152">
        <v>6</v>
      </c>
      <c r="M152">
        <v>6</v>
      </c>
      <c r="N152">
        <v>3</v>
      </c>
      <c r="O152">
        <v>3</v>
      </c>
      <c r="P152">
        <v>2</v>
      </c>
      <c r="Q152">
        <v>3</v>
      </c>
      <c r="R152">
        <v>1</v>
      </c>
      <c r="S152">
        <v>4</v>
      </c>
      <c r="T152">
        <v>6</v>
      </c>
      <c r="U152">
        <v>2</v>
      </c>
      <c r="V152">
        <v>3</v>
      </c>
      <c r="W152">
        <v>5</v>
      </c>
      <c r="X152">
        <v>-18</v>
      </c>
    </row>
    <row r="153" spans="1:24">
      <c r="A153">
        <v>15224</v>
      </c>
      <c r="B153">
        <v>0</v>
      </c>
      <c r="C153">
        <v>1977</v>
      </c>
      <c r="D153" s="1">
        <v>43768.531585648147</v>
      </c>
      <c r="E153" t="s">
        <v>47</v>
      </c>
      <c r="F153">
        <v>6</v>
      </c>
      <c r="G153">
        <v>2</v>
      </c>
      <c r="H153">
        <v>6</v>
      </c>
      <c r="I153">
        <v>6</v>
      </c>
      <c r="J153">
        <v>5</v>
      </c>
      <c r="K153">
        <v>5</v>
      </c>
      <c r="L153">
        <v>3</v>
      </c>
      <c r="M153">
        <v>8</v>
      </c>
      <c r="N153">
        <v>3</v>
      </c>
      <c r="O153">
        <v>3</v>
      </c>
      <c r="P153">
        <v>6</v>
      </c>
      <c r="Q153">
        <v>5</v>
      </c>
      <c r="R153">
        <v>6</v>
      </c>
      <c r="S153">
        <v>1</v>
      </c>
      <c r="T153">
        <v>3</v>
      </c>
      <c r="U153">
        <v>4</v>
      </c>
      <c r="V153">
        <v>2</v>
      </c>
      <c r="W153">
        <v>5</v>
      </c>
      <c r="X153">
        <v>-13</v>
      </c>
    </row>
    <row r="154" spans="1:24">
      <c r="A154">
        <v>15212</v>
      </c>
      <c r="B154">
        <v>0</v>
      </c>
      <c r="C154">
        <v>1989</v>
      </c>
      <c r="D154" s="1">
        <v>43768.531655092593</v>
      </c>
      <c r="E154" t="s">
        <v>47</v>
      </c>
      <c r="F154">
        <v>5</v>
      </c>
      <c r="G154">
        <v>5</v>
      </c>
      <c r="H154">
        <v>6</v>
      </c>
      <c r="I154">
        <v>5</v>
      </c>
      <c r="J154">
        <v>5</v>
      </c>
      <c r="K154">
        <v>5</v>
      </c>
      <c r="L154">
        <v>5</v>
      </c>
      <c r="M154">
        <v>4</v>
      </c>
      <c r="N154">
        <v>3</v>
      </c>
      <c r="O154">
        <v>5</v>
      </c>
      <c r="P154">
        <v>4</v>
      </c>
      <c r="Q154">
        <v>4</v>
      </c>
      <c r="R154">
        <v>6</v>
      </c>
      <c r="S154">
        <v>1</v>
      </c>
      <c r="T154">
        <v>3</v>
      </c>
      <c r="U154">
        <v>4</v>
      </c>
      <c r="V154">
        <v>5</v>
      </c>
      <c r="W154">
        <v>2</v>
      </c>
      <c r="X154">
        <v>-27</v>
      </c>
    </row>
    <row r="155" spans="1:24">
      <c r="A155">
        <v>15179</v>
      </c>
      <c r="B155">
        <v>1</v>
      </c>
      <c r="C155">
        <v>1999</v>
      </c>
      <c r="D155" s="1">
        <v>43768.534259259257</v>
      </c>
      <c r="E155" t="s">
        <v>118</v>
      </c>
      <c r="F155">
        <v>5</v>
      </c>
      <c r="G155">
        <v>4</v>
      </c>
      <c r="H155">
        <v>4</v>
      </c>
      <c r="I155">
        <v>4</v>
      </c>
      <c r="J155">
        <v>4</v>
      </c>
      <c r="K155">
        <v>3</v>
      </c>
      <c r="L155">
        <v>15</v>
      </c>
      <c r="M155">
        <v>4</v>
      </c>
      <c r="N155">
        <v>3</v>
      </c>
      <c r="O155">
        <v>5</v>
      </c>
      <c r="P155">
        <v>4</v>
      </c>
      <c r="Q155">
        <v>4</v>
      </c>
      <c r="R155">
        <v>1</v>
      </c>
      <c r="S155">
        <v>6</v>
      </c>
      <c r="T155">
        <v>5</v>
      </c>
      <c r="U155">
        <v>3</v>
      </c>
      <c r="V155">
        <v>2</v>
      </c>
      <c r="W155">
        <v>4</v>
      </c>
      <c r="X155">
        <v>-12</v>
      </c>
    </row>
    <row r="156" spans="1:24">
      <c r="A156">
        <v>15244</v>
      </c>
      <c r="B156">
        <v>0</v>
      </c>
      <c r="C156">
        <v>2002</v>
      </c>
      <c r="D156" s="1">
        <v>43768.534444444442</v>
      </c>
      <c r="E156" t="s">
        <v>47</v>
      </c>
      <c r="F156">
        <v>5</v>
      </c>
      <c r="G156">
        <v>2</v>
      </c>
      <c r="H156">
        <v>5</v>
      </c>
      <c r="I156">
        <v>4</v>
      </c>
      <c r="J156">
        <v>5</v>
      </c>
      <c r="K156">
        <v>6</v>
      </c>
      <c r="L156">
        <v>5</v>
      </c>
      <c r="M156">
        <v>4</v>
      </c>
      <c r="N156">
        <v>4</v>
      </c>
      <c r="O156">
        <v>4</v>
      </c>
      <c r="P156">
        <v>3</v>
      </c>
      <c r="Q156">
        <v>4</v>
      </c>
      <c r="R156">
        <v>6</v>
      </c>
      <c r="S156">
        <v>5</v>
      </c>
      <c r="T156">
        <v>4</v>
      </c>
      <c r="U156">
        <v>3</v>
      </c>
      <c r="V156">
        <v>2</v>
      </c>
      <c r="W156">
        <v>1</v>
      </c>
      <c r="X156">
        <v>-32</v>
      </c>
    </row>
    <row r="157" spans="1:24">
      <c r="A157">
        <v>15230</v>
      </c>
      <c r="B157">
        <v>0</v>
      </c>
      <c r="C157">
        <v>1991</v>
      </c>
      <c r="D157" s="1">
        <v>43768.540046296293</v>
      </c>
      <c r="E157" t="s">
        <v>119</v>
      </c>
      <c r="F157">
        <v>5</v>
      </c>
      <c r="G157">
        <v>4</v>
      </c>
      <c r="H157">
        <v>6</v>
      </c>
      <c r="I157">
        <v>6</v>
      </c>
      <c r="J157">
        <v>6</v>
      </c>
      <c r="K157">
        <v>6</v>
      </c>
      <c r="L157">
        <v>9</v>
      </c>
      <c r="M157">
        <v>6</v>
      </c>
      <c r="N157">
        <v>4</v>
      </c>
      <c r="O157">
        <v>4</v>
      </c>
      <c r="P157">
        <v>4</v>
      </c>
      <c r="Q157">
        <v>4</v>
      </c>
      <c r="R157">
        <v>2</v>
      </c>
      <c r="S157">
        <v>1</v>
      </c>
      <c r="T157">
        <v>4</v>
      </c>
      <c r="U157">
        <v>5</v>
      </c>
      <c r="V157">
        <v>3</v>
      </c>
      <c r="W157">
        <v>6</v>
      </c>
      <c r="X157">
        <v>-25</v>
      </c>
    </row>
    <row r="158" spans="1:24">
      <c r="A158">
        <v>15256</v>
      </c>
      <c r="B158">
        <v>0</v>
      </c>
      <c r="C158">
        <v>1998</v>
      </c>
      <c r="D158" s="1">
        <v>43768.544907407406</v>
      </c>
      <c r="E158" t="s">
        <v>47</v>
      </c>
      <c r="F158">
        <v>6</v>
      </c>
      <c r="G158">
        <v>6</v>
      </c>
      <c r="H158">
        <v>6</v>
      </c>
      <c r="I158">
        <v>6</v>
      </c>
      <c r="J158">
        <v>6</v>
      </c>
      <c r="K158">
        <v>6</v>
      </c>
      <c r="L158">
        <v>11</v>
      </c>
      <c r="M158">
        <v>3</v>
      </c>
      <c r="N158">
        <v>1</v>
      </c>
      <c r="O158">
        <v>3</v>
      </c>
      <c r="P158">
        <v>2</v>
      </c>
      <c r="Q158">
        <v>2</v>
      </c>
      <c r="R158">
        <v>1</v>
      </c>
      <c r="S158">
        <v>6</v>
      </c>
      <c r="T158">
        <v>3</v>
      </c>
      <c r="U158">
        <v>4</v>
      </c>
      <c r="V158">
        <v>2</v>
      </c>
      <c r="W158">
        <v>5</v>
      </c>
      <c r="X158">
        <v>2</v>
      </c>
    </row>
    <row r="159" spans="1:24">
      <c r="A159">
        <v>15269</v>
      </c>
      <c r="B159">
        <v>0</v>
      </c>
      <c r="C159">
        <v>1998</v>
      </c>
      <c r="D159" s="1">
        <v>43768.555208333331</v>
      </c>
      <c r="E159" t="s">
        <v>67</v>
      </c>
      <c r="F159">
        <v>5</v>
      </c>
      <c r="G159">
        <v>3</v>
      </c>
      <c r="H159">
        <v>4</v>
      </c>
      <c r="I159">
        <v>4</v>
      </c>
      <c r="J159">
        <v>5</v>
      </c>
      <c r="K159">
        <v>5</v>
      </c>
      <c r="L159">
        <v>7</v>
      </c>
      <c r="M159">
        <v>7</v>
      </c>
      <c r="N159">
        <v>4</v>
      </c>
      <c r="O159">
        <v>4</v>
      </c>
      <c r="P159">
        <v>2</v>
      </c>
      <c r="Q159">
        <v>7</v>
      </c>
      <c r="R159">
        <v>6</v>
      </c>
      <c r="S159">
        <v>5</v>
      </c>
      <c r="T159">
        <v>2</v>
      </c>
      <c r="U159">
        <v>3</v>
      </c>
      <c r="V159">
        <v>4</v>
      </c>
      <c r="W159">
        <v>1</v>
      </c>
      <c r="X159">
        <v>-28</v>
      </c>
    </row>
    <row r="160" spans="1:24">
      <c r="A160">
        <v>15271</v>
      </c>
      <c r="B160">
        <v>0</v>
      </c>
      <c r="C160">
        <v>1983</v>
      </c>
      <c r="D160" s="1">
        <v>43768.568402777775</v>
      </c>
      <c r="E160" t="s">
        <v>120</v>
      </c>
      <c r="F160">
        <v>4</v>
      </c>
      <c r="G160">
        <v>5</v>
      </c>
      <c r="H160">
        <v>5</v>
      </c>
      <c r="I160">
        <v>6</v>
      </c>
      <c r="J160">
        <v>5</v>
      </c>
      <c r="K160">
        <v>5</v>
      </c>
      <c r="L160">
        <v>8</v>
      </c>
      <c r="M160">
        <v>6</v>
      </c>
      <c r="N160">
        <v>13</v>
      </c>
      <c r="O160">
        <v>9</v>
      </c>
      <c r="P160">
        <v>3</v>
      </c>
      <c r="Q160">
        <v>3</v>
      </c>
      <c r="R160">
        <v>6</v>
      </c>
      <c r="S160">
        <v>5</v>
      </c>
      <c r="T160">
        <v>1</v>
      </c>
      <c r="U160">
        <v>3</v>
      </c>
      <c r="V160">
        <v>2</v>
      </c>
      <c r="W160">
        <v>4</v>
      </c>
      <c r="X160">
        <v>-15</v>
      </c>
    </row>
    <row r="161" spans="1:24">
      <c r="A161">
        <v>15313</v>
      </c>
      <c r="B161">
        <v>1</v>
      </c>
      <c r="C161">
        <v>1996</v>
      </c>
      <c r="D161" s="1">
        <v>43768.570300925923</v>
      </c>
      <c r="E161" t="s">
        <v>67</v>
      </c>
      <c r="F161">
        <v>4</v>
      </c>
      <c r="G161">
        <v>5</v>
      </c>
      <c r="H161">
        <v>3</v>
      </c>
      <c r="I161">
        <v>4</v>
      </c>
      <c r="J161">
        <v>5</v>
      </c>
      <c r="K161">
        <v>3</v>
      </c>
      <c r="L161">
        <v>9</v>
      </c>
      <c r="M161">
        <v>4</v>
      </c>
      <c r="N161">
        <v>6</v>
      </c>
      <c r="O161">
        <v>4</v>
      </c>
      <c r="P161">
        <v>6</v>
      </c>
      <c r="Q161">
        <v>5</v>
      </c>
      <c r="R161">
        <v>1</v>
      </c>
      <c r="S161">
        <v>4</v>
      </c>
      <c r="T161">
        <v>2</v>
      </c>
      <c r="U161">
        <v>3</v>
      </c>
      <c r="V161">
        <v>6</v>
      </c>
      <c r="W161">
        <v>5</v>
      </c>
      <c r="X161">
        <v>17</v>
      </c>
    </row>
    <row r="162" spans="1:24">
      <c r="A162">
        <v>15301</v>
      </c>
      <c r="B162">
        <v>0</v>
      </c>
      <c r="C162">
        <v>1983</v>
      </c>
      <c r="D162" s="1">
        <v>43768.570555555554</v>
      </c>
      <c r="E162" t="s">
        <v>121</v>
      </c>
      <c r="F162">
        <v>5</v>
      </c>
      <c r="G162">
        <v>6</v>
      </c>
      <c r="H162">
        <v>6</v>
      </c>
      <c r="I162">
        <v>5</v>
      </c>
      <c r="J162">
        <v>6</v>
      </c>
      <c r="K162">
        <v>4</v>
      </c>
      <c r="L162">
        <v>6</v>
      </c>
      <c r="M162">
        <v>5</v>
      </c>
      <c r="N162">
        <v>3</v>
      </c>
      <c r="O162">
        <v>4</v>
      </c>
      <c r="P162">
        <v>5</v>
      </c>
      <c r="Q162">
        <v>8</v>
      </c>
      <c r="R162">
        <v>3</v>
      </c>
      <c r="S162">
        <v>4</v>
      </c>
      <c r="T162">
        <v>5</v>
      </c>
      <c r="U162">
        <v>6</v>
      </c>
      <c r="V162">
        <v>1</v>
      </c>
      <c r="W162">
        <v>2</v>
      </c>
      <c r="X162">
        <v>6</v>
      </c>
    </row>
    <row r="163" spans="1:24">
      <c r="A163">
        <v>15048</v>
      </c>
      <c r="B163">
        <v>0</v>
      </c>
      <c r="C163">
        <v>1994</v>
      </c>
      <c r="D163" s="1">
        <v>43768.571932870371</v>
      </c>
      <c r="E163" t="s">
        <v>122</v>
      </c>
      <c r="F163">
        <v>5</v>
      </c>
      <c r="G163">
        <v>2</v>
      </c>
      <c r="H163">
        <v>6</v>
      </c>
      <c r="I163">
        <v>3</v>
      </c>
      <c r="J163">
        <v>6</v>
      </c>
      <c r="K163">
        <v>6</v>
      </c>
      <c r="L163">
        <v>10</v>
      </c>
      <c r="M163">
        <v>16</v>
      </c>
      <c r="N163">
        <v>5</v>
      </c>
      <c r="O163">
        <v>7</v>
      </c>
      <c r="P163">
        <v>2</v>
      </c>
      <c r="Q163">
        <v>3</v>
      </c>
      <c r="R163">
        <v>1</v>
      </c>
      <c r="S163">
        <v>5</v>
      </c>
      <c r="T163">
        <v>2</v>
      </c>
      <c r="U163">
        <v>6</v>
      </c>
      <c r="V163">
        <v>3</v>
      </c>
      <c r="W163">
        <v>4</v>
      </c>
      <c r="X163">
        <v>-8</v>
      </c>
    </row>
    <row r="164" spans="1:24">
      <c r="A164">
        <v>15345</v>
      </c>
      <c r="B164">
        <v>1</v>
      </c>
      <c r="C164">
        <v>1986</v>
      </c>
      <c r="D164" s="1">
        <v>43768.590532407405</v>
      </c>
      <c r="E164" t="s">
        <v>67</v>
      </c>
      <c r="F164">
        <v>5</v>
      </c>
      <c r="G164">
        <v>4</v>
      </c>
      <c r="H164">
        <v>5</v>
      </c>
      <c r="I164">
        <v>4</v>
      </c>
      <c r="J164">
        <v>6</v>
      </c>
      <c r="K164">
        <v>5</v>
      </c>
      <c r="L164">
        <v>8</v>
      </c>
      <c r="M164">
        <v>5</v>
      </c>
      <c r="N164">
        <v>5</v>
      </c>
      <c r="O164">
        <v>6</v>
      </c>
      <c r="P164">
        <v>4</v>
      </c>
      <c r="Q164">
        <v>4</v>
      </c>
      <c r="R164">
        <v>3</v>
      </c>
      <c r="S164">
        <v>4</v>
      </c>
      <c r="T164">
        <v>1</v>
      </c>
      <c r="U164">
        <v>2</v>
      </c>
      <c r="V164">
        <v>6</v>
      </c>
      <c r="W164">
        <v>5</v>
      </c>
      <c r="X164">
        <v>-25</v>
      </c>
    </row>
    <row r="165" spans="1:24">
      <c r="A165">
        <v>15377</v>
      </c>
      <c r="B165">
        <v>0</v>
      </c>
      <c r="C165">
        <v>1997</v>
      </c>
      <c r="D165" s="1">
        <v>43768.607199074075</v>
      </c>
      <c r="E165" t="s">
        <v>47</v>
      </c>
      <c r="F165">
        <v>5</v>
      </c>
      <c r="G165">
        <v>1</v>
      </c>
      <c r="H165">
        <v>6</v>
      </c>
      <c r="I165">
        <v>5</v>
      </c>
      <c r="J165">
        <v>5</v>
      </c>
      <c r="K165">
        <v>4</v>
      </c>
      <c r="L165">
        <v>5</v>
      </c>
      <c r="M165">
        <v>4</v>
      </c>
      <c r="N165">
        <v>4</v>
      </c>
      <c r="O165">
        <v>5</v>
      </c>
      <c r="P165">
        <v>4</v>
      </c>
      <c r="Q165">
        <v>6</v>
      </c>
      <c r="R165">
        <v>2</v>
      </c>
      <c r="S165">
        <v>4</v>
      </c>
      <c r="T165">
        <v>5</v>
      </c>
      <c r="U165">
        <v>3</v>
      </c>
      <c r="V165">
        <v>6</v>
      </c>
      <c r="W165">
        <v>1</v>
      </c>
      <c r="X165">
        <v>-11</v>
      </c>
    </row>
    <row r="166" spans="1:24">
      <c r="A166">
        <v>13744</v>
      </c>
      <c r="B166">
        <v>0</v>
      </c>
      <c r="C166">
        <v>1998</v>
      </c>
      <c r="D166" s="1">
        <v>43768.643368055556</v>
      </c>
      <c r="E166" t="s">
        <v>123</v>
      </c>
      <c r="F166">
        <v>4</v>
      </c>
      <c r="G166">
        <v>3</v>
      </c>
      <c r="H166">
        <v>5</v>
      </c>
      <c r="I166">
        <v>5</v>
      </c>
      <c r="J166">
        <v>6</v>
      </c>
      <c r="K166">
        <v>5</v>
      </c>
      <c r="L166">
        <v>4</v>
      </c>
      <c r="M166">
        <v>5</v>
      </c>
      <c r="N166">
        <v>7</v>
      </c>
      <c r="O166">
        <v>4</v>
      </c>
      <c r="P166">
        <v>4</v>
      </c>
      <c r="Q166">
        <v>3</v>
      </c>
      <c r="R166">
        <v>6</v>
      </c>
      <c r="S166">
        <v>1</v>
      </c>
      <c r="T166">
        <v>3</v>
      </c>
      <c r="U166">
        <v>5</v>
      </c>
      <c r="V166">
        <v>4</v>
      </c>
      <c r="W166">
        <v>2</v>
      </c>
      <c r="X166">
        <v>-27</v>
      </c>
    </row>
    <row r="167" spans="1:24">
      <c r="A167">
        <v>15443</v>
      </c>
      <c r="B167">
        <v>1</v>
      </c>
      <c r="C167">
        <v>1967</v>
      </c>
      <c r="D167" s="1">
        <v>43768.657546296294</v>
      </c>
      <c r="E167" t="s">
        <v>67</v>
      </c>
      <c r="F167">
        <v>4</v>
      </c>
      <c r="G167">
        <v>1</v>
      </c>
      <c r="H167">
        <v>6</v>
      </c>
      <c r="I167">
        <v>4</v>
      </c>
      <c r="J167">
        <v>5</v>
      </c>
      <c r="K167">
        <v>6</v>
      </c>
      <c r="L167">
        <v>13</v>
      </c>
      <c r="M167">
        <v>11</v>
      </c>
      <c r="N167">
        <v>18</v>
      </c>
      <c r="O167">
        <v>33</v>
      </c>
      <c r="P167">
        <v>9</v>
      </c>
      <c r="Q167">
        <v>5</v>
      </c>
      <c r="R167">
        <v>6</v>
      </c>
      <c r="S167">
        <v>4</v>
      </c>
      <c r="T167">
        <v>2</v>
      </c>
      <c r="U167">
        <v>1</v>
      </c>
      <c r="V167">
        <v>3</v>
      </c>
      <c r="W167">
        <v>5</v>
      </c>
      <c r="X167">
        <v>-15</v>
      </c>
    </row>
    <row r="168" spans="1:24">
      <c r="A168">
        <v>15528</v>
      </c>
      <c r="B168">
        <v>0</v>
      </c>
      <c r="C168">
        <v>2003</v>
      </c>
      <c r="D168" s="1">
        <v>43768.675949074073</v>
      </c>
      <c r="E168" t="s">
        <v>47</v>
      </c>
      <c r="F168">
        <v>4</v>
      </c>
      <c r="G168">
        <v>4</v>
      </c>
      <c r="H168">
        <v>5</v>
      </c>
      <c r="I168">
        <v>4</v>
      </c>
      <c r="J168">
        <v>3</v>
      </c>
      <c r="K168">
        <v>6</v>
      </c>
      <c r="L168">
        <v>5</v>
      </c>
      <c r="M168">
        <v>7</v>
      </c>
      <c r="N168">
        <v>4</v>
      </c>
      <c r="O168">
        <v>6</v>
      </c>
      <c r="P168">
        <v>3</v>
      </c>
      <c r="Q168">
        <v>3</v>
      </c>
      <c r="R168">
        <v>2</v>
      </c>
      <c r="S168">
        <v>3</v>
      </c>
      <c r="T168">
        <v>5</v>
      </c>
      <c r="U168">
        <v>1</v>
      </c>
      <c r="V168">
        <v>4</v>
      </c>
      <c r="W168">
        <v>6</v>
      </c>
      <c r="X168">
        <v>-4</v>
      </c>
    </row>
    <row r="169" spans="1:24">
      <c r="A169">
        <v>15487</v>
      </c>
      <c r="B169">
        <v>0</v>
      </c>
      <c r="C169">
        <v>1966</v>
      </c>
      <c r="D169" s="1">
        <v>43768.676006944443</v>
      </c>
      <c r="E169" t="s">
        <v>124</v>
      </c>
      <c r="F169">
        <v>6</v>
      </c>
      <c r="G169">
        <v>1</v>
      </c>
      <c r="H169">
        <v>4</v>
      </c>
      <c r="I169">
        <v>4</v>
      </c>
      <c r="J169">
        <v>4</v>
      </c>
      <c r="K169">
        <v>3</v>
      </c>
      <c r="L169">
        <v>7</v>
      </c>
      <c r="M169">
        <v>8</v>
      </c>
      <c r="N169">
        <v>4</v>
      </c>
      <c r="O169">
        <v>5</v>
      </c>
      <c r="P169">
        <v>4</v>
      </c>
      <c r="Q169">
        <v>6</v>
      </c>
      <c r="R169">
        <v>2</v>
      </c>
      <c r="S169">
        <v>1</v>
      </c>
      <c r="T169">
        <v>5</v>
      </c>
      <c r="U169">
        <v>4</v>
      </c>
      <c r="V169">
        <v>3</v>
      </c>
      <c r="W169">
        <v>6</v>
      </c>
      <c r="X169">
        <v>24</v>
      </c>
    </row>
    <row r="170" spans="1:24">
      <c r="A170">
        <v>15529</v>
      </c>
      <c r="B170">
        <v>0</v>
      </c>
      <c r="C170">
        <v>1973</v>
      </c>
      <c r="D170" s="1">
        <v>43768.678900462961</v>
      </c>
      <c r="E170" t="s">
        <v>125</v>
      </c>
      <c r="F170">
        <v>5</v>
      </c>
      <c r="G170">
        <v>3</v>
      </c>
      <c r="H170">
        <v>5</v>
      </c>
      <c r="I170">
        <v>4</v>
      </c>
      <c r="J170">
        <v>5</v>
      </c>
      <c r="K170">
        <v>5</v>
      </c>
      <c r="L170">
        <v>6</v>
      </c>
      <c r="M170">
        <v>13</v>
      </c>
      <c r="N170">
        <v>5</v>
      </c>
      <c r="O170">
        <v>4</v>
      </c>
      <c r="P170">
        <v>3</v>
      </c>
      <c r="Q170">
        <v>5</v>
      </c>
      <c r="R170">
        <v>6</v>
      </c>
      <c r="S170">
        <v>4</v>
      </c>
      <c r="T170">
        <v>1</v>
      </c>
      <c r="U170">
        <v>2</v>
      </c>
      <c r="V170">
        <v>5</v>
      </c>
      <c r="W170">
        <v>3</v>
      </c>
      <c r="X170">
        <v>-40</v>
      </c>
    </row>
    <row r="171" spans="1:24">
      <c r="A171">
        <v>14895</v>
      </c>
      <c r="B171">
        <v>0</v>
      </c>
      <c r="C171">
        <v>1995</v>
      </c>
      <c r="D171" s="1">
        <v>43768.688078703701</v>
      </c>
      <c r="E171" t="s">
        <v>94</v>
      </c>
      <c r="F171">
        <v>4</v>
      </c>
      <c r="G171">
        <v>3</v>
      </c>
      <c r="H171">
        <v>6</v>
      </c>
      <c r="I171">
        <v>5</v>
      </c>
      <c r="J171">
        <v>5</v>
      </c>
      <c r="K171">
        <v>6</v>
      </c>
      <c r="L171">
        <v>5</v>
      </c>
      <c r="M171">
        <v>4</v>
      </c>
      <c r="N171">
        <v>3</v>
      </c>
      <c r="O171">
        <v>3</v>
      </c>
      <c r="P171">
        <v>3</v>
      </c>
      <c r="Q171">
        <v>3</v>
      </c>
      <c r="R171">
        <v>2</v>
      </c>
      <c r="S171">
        <v>3</v>
      </c>
      <c r="T171">
        <v>6</v>
      </c>
      <c r="U171">
        <v>5</v>
      </c>
      <c r="V171">
        <v>4</v>
      </c>
      <c r="W171">
        <v>1</v>
      </c>
      <c r="X171">
        <v>-27</v>
      </c>
    </row>
    <row r="172" spans="1:24">
      <c r="A172">
        <v>15486</v>
      </c>
      <c r="B172">
        <v>1</v>
      </c>
      <c r="C172">
        <v>1990</v>
      </c>
      <c r="D172" s="1">
        <v>43768.700428240743</v>
      </c>
      <c r="E172" t="s">
        <v>126</v>
      </c>
      <c r="F172">
        <v>5</v>
      </c>
      <c r="G172">
        <v>4</v>
      </c>
      <c r="H172">
        <v>5</v>
      </c>
      <c r="I172">
        <v>4</v>
      </c>
      <c r="J172">
        <v>4</v>
      </c>
      <c r="K172">
        <v>5</v>
      </c>
      <c r="L172">
        <v>6</v>
      </c>
      <c r="M172">
        <v>3</v>
      </c>
      <c r="N172">
        <v>3</v>
      </c>
      <c r="O172">
        <v>19</v>
      </c>
      <c r="P172">
        <v>7</v>
      </c>
      <c r="Q172">
        <v>4</v>
      </c>
      <c r="R172">
        <v>1</v>
      </c>
      <c r="S172">
        <v>6</v>
      </c>
      <c r="T172">
        <v>4</v>
      </c>
      <c r="U172">
        <v>2</v>
      </c>
      <c r="V172">
        <v>3</v>
      </c>
      <c r="W172">
        <v>5</v>
      </c>
      <c r="X172">
        <v>-33</v>
      </c>
    </row>
    <row r="173" spans="1:24">
      <c r="A173">
        <v>15530</v>
      </c>
      <c r="B173">
        <v>0</v>
      </c>
      <c r="C173">
        <v>1984</v>
      </c>
      <c r="D173" s="1">
        <v>43768.705000000002</v>
      </c>
      <c r="E173" t="s">
        <v>79</v>
      </c>
      <c r="F173">
        <v>6</v>
      </c>
      <c r="G173">
        <v>6</v>
      </c>
      <c r="H173">
        <v>6</v>
      </c>
      <c r="I173">
        <v>5</v>
      </c>
      <c r="J173">
        <v>5</v>
      </c>
      <c r="K173">
        <v>5</v>
      </c>
      <c r="L173">
        <v>5</v>
      </c>
      <c r="M173">
        <v>6</v>
      </c>
      <c r="N173">
        <v>7</v>
      </c>
      <c r="O173">
        <v>18</v>
      </c>
      <c r="P173">
        <v>4</v>
      </c>
      <c r="Q173">
        <v>6</v>
      </c>
      <c r="R173">
        <v>2</v>
      </c>
      <c r="S173">
        <v>4</v>
      </c>
      <c r="T173">
        <v>5</v>
      </c>
      <c r="U173">
        <v>1</v>
      </c>
      <c r="V173">
        <v>3</v>
      </c>
      <c r="W173">
        <v>6</v>
      </c>
      <c r="X173">
        <v>-2</v>
      </c>
    </row>
    <row r="174" spans="1:24">
      <c r="A174">
        <v>15569</v>
      </c>
      <c r="B174">
        <v>1</v>
      </c>
      <c r="C174">
        <v>1997</v>
      </c>
      <c r="D174" s="1">
        <v>43768.709027777775</v>
      </c>
      <c r="E174" t="s">
        <v>127</v>
      </c>
      <c r="F174">
        <v>5</v>
      </c>
      <c r="G174">
        <v>3</v>
      </c>
      <c r="H174">
        <v>5</v>
      </c>
      <c r="I174">
        <v>5</v>
      </c>
      <c r="J174">
        <v>4</v>
      </c>
      <c r="K174">
        <v>3</v>
      </c>
      <c r="L174">
        <v>4</v>
      </c>
      <c r="M174">
        <v>12</v>
      </c>
      <c r="N174">
        <v>5</v>
      </c>
      <c r="O174">
        <v>4</v>
      </c>
      <c r="P174">
        <v>6</v>
      </c>
      <c r="Q174">
        <v>4</v>
      </c>
      <c r="R174">
        <v>6</v>
      </c>
      <c r="S174">
        <v>1</v>
      </c>
      <c r="T174">
        <v>2</v>
      </c>
      <c r="U174">
        <v>5</v>
      </c>
      <c r="V174">
        <v>4</v>
      </c>
      <c r="W174">
        <v>3</v>
      </c>
      <c r="X174">
        <v>-14</v>
      </c>
    </row>
    <row r="175" spans="1:24">
      <c r="A175">
        <v>15617</v>
      </c>
      <c r="B175">
        <v>0</v>
      </c>
      <c r="C175">
        <v>1990</v>
      </c>
      <c r="D175" s="1">
        <v>43768.72965277778</v>
      </c>
      <c r="E175" t="s">
        <v>128</v>
      </c>
      <c r="F175">
        <v>5</v>
      </c>
      <c r="G175">
        <v>3</v>
      </c>
      <c r="H175">
        <v>5</v>
      </c>
      <c r="I175">
        <v>4</v>
      </c>
      <c r="J175">
        <v>5</v>
      </c>
      <c r="K175">
        <v>5</v>
      </c>
      <c r="L175">
        <v>3</v>
      </c>
      <c r="M175">
        <v>5</v>
      </c>
      <c r="N175">
        <v>5</v>
      </c>
      <c r="O175">
        <v>9</v>
      </c>
      <c r="P175">
        <v>4</v>
      </c>
      <c r="Q175">
        <v>9</v>
      </c>
      <c r="R175">
        <v>5</v>
      </c>
      <c r="S175">
        <v>2</v>
      </c>
      <c r="T175">
        <v>3</v>
      </c>
      <c r="U175">
        <v>6</v>
      </c>
      <c r="V175">
        <v>4</v>
      </c>
      <c r="W175">
        <v>1</v>
      </c>
      <c r="X175">
        <v>-40</v>
      </c>
    </row>
    <row r="176" spans="1:24">
      <c r="A176">
        <v>15662</v>
      </c>
      <c r="B176">
        <v>0</v>
      </c>
      <c r="C176">
        <v>1978</v>
      </c>
      <c r="D176" s="1">
        <v>43768.759247685186</v>
      </c>
      <c r="E176" t="s">
        <v>48</v>
      </c>
      <c r="F176">
        <v>5</v>
      </c>
      <c r="G176">
        <v>3</v>
      </c>
      <c r="H176">
        <v>6</v>
      </c>
      <c r="I176">
        <v>3</v>
      </c>
      <c r="J176">
        <v>5</v>
      </c>
      <c r="K176">
        <v>6</v>
      </c>
      <c r="L176">
        <v>7</v>
      </c>
      <c r="M176">
        <v>5</v>
      </c>
      <c r="N176">
        <v>4</v>
      </c>
      <c r="O176">
        <v>30</v>
      </c>
      <c r="P176">
        <v>7</v>
      </c>
      <c r="Q176">
        <v>2</v>
      </c>
      <c r="R176">
        <v>4</v>
      </c>
      <c r="S176">
        <v>6</v>
      </c>
      <c r="T176">
        <v>5</v>
      </c>
      <c r="U176">
        <v>1</v>
      </c>
      <c r="V176">
        <v>2</v>
      </c>
      <c r="W176">
        <v>3</v>
      </c>
      <c r="X176">
        <v>-19</v>
      </c>
    </row>
    <row r="177" spans="1:24">
      <c r="A177">
        <v>15668</v>
      </c>
      <c r="B177">
        <v>0</v>
      </c>
      <c r="C177">
        <v>1998</v>
      </c>
      <c r="D177" s="1">
        <v>43768.771655092591</v>
      </c>
      <c r="E177" t="s">
        <v>47</v>
      </c>
      <c r="F177">
        <v>5</v>
      </c>
      <c r="G177">
        <v>2</v>
      </c>
      <c r="H177">
        <v>6</v>
      </c>
      <c r="I177">
        <v>3</v>
      </c>
      <c r="J177">
        <v>4</v>
      </c>
      <c r="K177">
        <v>4</v>
      </c>
      <c r="L177">
        <v>5</v>
      </c>
      <c r="M177">
        <v>3</v>
      </c>
      <c r="N177">
        <v>6</v>
      </c>
      <c r="O177">
        <v>5</v>
      </c>
      <c r="P177">
        <v>9</v>
      </c>
      <c r="Q177">
        <v>11</v>
      </c>
      <c r="R177">
        <v>1</v>
      </c>
      <c r="S177">
        <v>5</v>
      </c>
      <c r="T177">
        <v>6</v>
      </c>
      <c r="U177">
        <v>4</v>
      </c>
      <c r="V177">
        <v>2</v>
      </c>
      <c r="W177">
        <v>3</v>
      </c>
      <c r="X177">
        <v>-7</v>
      </c>
    </row>
    <row r="178" spans="1:24">
      <c r="A178">
        <v>15678</v>
      </c>
      <c r="B178">
        <v>0</v>
      </c>
      <c r="C178">
        <v>1993</v>
      </c>
      <c r="D178" s="1">
        <v>43768.772812499999</v>
      </c>
      <c r="E178" t="s">
        <v>129</v>
      </c>
      <c r="F178">
        <v>5</v>
      </c>
      <c r="G178">
        <v>4</v>
      </c>
      <c r="H178">
        <v>6</v>
      </c>
      <c r="I178">
        <v>4</v>
      </c>
      <c r="J178">
        <v>5</v>
      </c>
      <c r="K178">
        <v>4</v>
      </c>
      <c r="L178">
        <v>5</v>
      </c>
      <c r="M178">
        <v>5</v>
      </c>
      <c r="N178">
        <v>4</v>
      </c>
      <c r="O178">
        <v>4</v>
      </c>
      <c r="P178">
        <v>8</v>
      </c>
      <c r="Q178">
        <v>4</v>
      </c>
      <c r="R178">
        <v>4</v>
      </c>
      <c r="S178">
        <v>3</v>
      </c>
      <c r="T178">
        <v>5</v>
      </c>
      <c r="U178">
        <v>1</v>
      </c>
      <c r="V178">
        <v>2</v>
      </c>
      <c r="W178">
        <v>6</v>
      </c>
      <c r="X178">
        <v>-21</v>
      </c>
    </row>
    <row r="179" spans="1:24">
      <c r="A179">
        <v>15688</v>
      </c>
      <c r="B179">
        <v>0</v>
      </c>
      <c r="C179">
        <v>1972</v>
      </c>
      <c r="D179" s="1">
        <v>43768.774872685186</v>
      </c>
      <c r="E179" t="s">
        <v>48</v>
      </c>
      <c r="F179">
        <v>4</v>
      </c>
      <c r="G179">
        <v>1</v>
      </c>
      <c r="H179">
        <v>6</v>
      </c>
      <c r="I179">
        <v>5</v>
      </c>
      <c r="J179">
        <v>5</v>
      </c>
      <c r="K179">
        <v>5</v>
      </c>
      <c r="L179">
        <v>13</v>
      </c>
      <c r="M179">
        <v>8</v>
      </c>
      <c r="N179">
        <v>5</v>
      </c>
      <c r="O179">
        <v>8</v>
      </c>
      <c r="P179">
        <v>9</v>
      </c>
      <c r="Q179">
        <v>4</v>
      </c>
      <c r="R179">
        <v>1</v>
      </c>
      <c r="S179">
        <v>5</v>
      </c>
      <c r="T179">
        <v>3</v>
      </c>
      <c r="U179">
        <v>6</v>
      </c>
      <c r="V179">
        <v>2</v>
      </c>
      <c r="W179">
        <v>4</v>
      </c>
      <c r="X179">
        <v>-16</v>
      </c>
    </row>
    <row r="180" spans="1:24">
      <c r="A180">
        <v>15708</v>
      </c>
      <c r="B180">
        <v>0</v>
      </c>
      <c r="C180">
        <v>1998</v>
      </c>
      <c r="D180" s="1">
        <v>43768.793715277781</v>
      </c>
      <c r="E180" t="s">
        <v>47</v>
      </c>
      <c r="F180">
        <v>5</v>
      </c>
      <c r="G180">
        <v>5</v>
      </c>
      <c r="H180">
        <v>5</v>
      </c>
      <c r="I180">
        <v>4</v>
      </c>
      <c r="J180">
        <v>5</v>
      </c>
      <c r="K180">
        <v>5</v>
      </c>
      <c r="L180">
        <v>3</v>
      </c>
      <c r="M180">
        <v>7</v>
      </c>
      <c r="N180">
        <v>2</v>
      </c>
      <c r="O180">
        <v>5</v>
      </c>
      <c r="P180">
        <v>2</v>
      </c>
      <c r="Q180">
        <v>4</v>
      </c>
      <c r="R180">
        <v>2</v>
      </c>
      <c r="S180">
        <v>1</v>
      </c>
      <c r="T180">
        <v>4</v>
      </c>
      <c r="U180">
        <v>6</v>
      </c>
      <c r="V180">
        <v>5</v>
      </c>
      <c r="W180">
        <v>3</v>
      </c>
      <c r="X180">
        <v>-28</v>
      </c>
    </row>
    <row r="181" spans="1:24">
      <c r="A181">
        <v>15723</v>
      </c>
      <c r="B181">
        <v>0</v>
      </c>
      <c r="C181">
        <v>1980</v>
      </c>
      <c r="D181" s="1">
        <v>43768.809166666666</v>
      </c>
      <c r="E181" t="s">
        <v>67</v>
      </c>
      <c r="F181">
        <v>6</v>
      </c>
      <c r="G181">
        <v>6</v>
      </c>
      <c r="H181">
        <v>6</v>
      </c>
      <c r="I181">
        <v>6</v>
      </c>
      <c r="J181">
        <v>6</v>
      </c>
      <c r="K181">
        <v>6</v>
      </c>
      <c r="L181">
        <v>7</v>
      </c>
      <c r="M181">
        <v>6</v>
      </c>
      <c r="N181">
        <v>12</v>
      </c>
      <c r="O181">
        <v>7</v>
      </c>
      <c r="P181">
        <v>9</v>
      </c>
      <c r="Q181">
        <v>5</v>
      </c>
      <c r="R181">
        <v>2</v>
      </c>
      <c r="S181">
        <v>4</v>
      </c>
      <c r="T181">
        <v>1</v>
      </c>
      <c r="U181">
        <v>5</v>
      </c>
      <c r="V181">
        <v>6</v>
      </c>
      <c r="W181">
        <v>3</v>
      </c>
      <c r="X181">
        <v>2</v>
      </c>
    </row>
    <row r="182" spans="1:24">
      <c r="A182">
        <v>15730</v>
      </c>
      <c r="B182">
        <v>0</v>
      </c>
      <c r="C182">
        <v>1997</v>
      </c>
      <c r="D182" s="1">
        <v>43768.811249999999</v>
      </c>
      <c r="E182" t="s">
        <v>130</v>
      </c>
      <c r="F182">
        <v>5</v>
      </c>
      <c r="G182">
        <v>6</v>
      </c>
      <c r="H182">
        <v>6</v>
      </c>
      <c r="I182">
        <v>4</v>
      </c>
      <c r="J182">
        <v>5</v>
      </c>
      <c r="K182">
        <v>6</v>
      </c>
      <c r="L182">
        <v>4</v>
      </c>
      <c r="M182">
        <v>3</v>
      </c>
      <c r="N182">
        <v>2</v>
      </c>
      <c r="O182">
        <v>3</v>
      </c>
      <c r="P182">
        <v>2</v>
      </c>
      <c r="Q182">
        <v>5</v>
      </c>
      <c r="R182">
        <v>6</v>
      </c>
      <c r="S182">
        <v>3</v>
      </c>
      <c r="T182">
        <v>5</v>
      </c>
      <c r="U182">
        <v>1</v>
      </c>
      <c r="V182">
        <v>2</v>
      </c>
      <c r="W182">
        <v>4</v>
      </c>
      <c r="X182">
        <v>-5</v>
      </c>
    </row>
    <row r="183" spans="1:24">
      <c r="A183">
        <v>15751</v>
      </c>
      <c r="B183">
        <v>0</v>
      </c>
      <c r="C183">
        <v>1997</v>
      </c>
      <c r="D183" s="1">
        <v>43768.817847222221</v>
      </c>
      <c r="E183" t="s">
        <v>131</v>
      </c>
      <c r="F183">
        <v>6</v>
      </c>
      <c r="G183">
        <v>6</v>
      </c>
      <c r="H183">
        <v>6</v>
      </c>
      <c r="I183">
        <v>6</v>
      </c>
      <c r="J183">
        <v>6</v>
      </c>
      <c r="K183">
        <v>6</v>
      </c>
      <c r="L183">
        <v>4</v>
      </c>
      <c r="M183">
        <v>2</v>
      </c>
      <c r="N183">
        <v>3</v>
      </c>
      <c r="O183">
        <v>2</v>
      </c>
      <c r="P183">
        <v>3</v>
      </c>
      <c r="Q183">
        <v>3</v>
      </c>
      <c r="R183">
        <v>2</v>
      </c>
      <c r="S183">
        <v>4</v>
      </c>
      <c r="T183">
        <v>5</v>
      </c>
      <c r="U183">
        <v>6</v>
      </c>
      <c r="V183">
        <v>1</v>
      </c>
      <c r="W183">
        <v>3</v>
      </c>
      <c r="X183">
        <v>2</v>
      </c>
    </row>
    <row r="184" spans="1:24">
      <c r="A184">
        <v>15763</v>
      </c>
      <c r="B184">
        <v>1</v>
      </c>
      <c r="C184">
        <v>1997</v>
      </c>
      <c r="D184" s="1">
        <v>43768.826655092591</v>
      </c>
      <c r="E184" t="s">
        <v>132</v>
      </c>
      <c r="F184">
        <v>6</v>
      </c>
      <c r="G184">
        <v>5</v>
      </c>
      <c r="H184">
        <v>5</v>
      </c>
      <c r="I184">
        <v>4</v>
      </c>
      <c r="J184">
        <v>6</v>
      </c>
      <c r="K184">
        <v>5</v>
      </c>
      <c r="L184">
        <v>8</v>
      </c>
      <c r="M184">
        <v>7</v>
      </c>
      <c r="N184">
        <v>2</v>
      </c>
      <c r="O184">
        <v>7</v>
      </c>
      <c r="P184">
        <v>3</v>
      </c>
      <c r="Q184">
        <v>3</v>
      </c>
      <c r="R184">
        <v>1</v>
      </c>
      <c r="S184">
        <v>6</v>
      </c>
      <c r="T184">
        <v>5</v>
      </c>
      <c r="U184">
        <v>2</v>
      </c>
      <c r="V184">
        <v>3</v>
      </c>
      <c r="W184">
        <v>4</v>
      </c>
      <c r="X184">
        <v>-3</v>
      </c>
    </row>
    <row r="185" spans="1:24">
      <c r="A185">
        <v>15753</v>
      </c>
      <c r="B185">
        <v>0</v>
      </c>
      <c r="C185">
        <v>1977</v>
      </c>
      <c r="D185" s="1">
        <v>43768.827824074076</v>
      </c>
      <c r="E185" t="s">
        <v>67</v>
      </c>
      <c r="F185">
        <v>5</v>
      </c>
      <c r="G185">
        <v>3</v>
      </c>
      <c r="H185">
        <v>6</v>
      </c>
      <c r="I185">
        <v>6</v>
      </c>
      <c r="J185">
        <v>5</v>
      </c>
      <c r="K185">
        <v>6</v>
      </c>
      <c r="L185">
        <v>5</v>
      </c>
      <c r="M185">
        <v>7</v>
      </c>
      <c r="N185">
        <v>3</v>
      </c>
      <c r="O185">
        <v>3</v>
      </c>
      <c r="P185">
        <v>5</v>
      </c>
      <c r="Q185">
        <v>4</v>
      </c>
      <c r="R185">
        <v>5</v>
      </c>
      <c r="S185">
        <v>4</v>
      </c>
      <c r="T185">
        <v>6</v>
      </c>
      <c r="U185">
        <v>3</v>
      </c>
      <c r="V185">
        <v>1</v>
      </c>
      <c r="W185">
        <v>2</v>
      </c>
      <c r="X185">
        <v>-23</v>
      </c>
    </row>
    <row r="186" spans="1:24">
      <c r="A186">
        <v>15804</v>
      </c>
      <c r="B186">
        <v>0</v>
      </c>
      <c r="C186">
        <v>1988</v>
      </c>
      <c r="D186" s="1">
        <v>43768.848414351851</v>
      </c>
      <c r="E186" t="s">
        <v>133</v>
      </c>
      <c r="F186">
        <v>3</v>
      </c>
      <c r="G186">
        <v>5</v>
      </c>
      <c r="H186">
        <v>4</v>
      </c>
      <c r="I186">
        <v>4</v>
      </c>
      <c r="J186">
        <v>4</v>
      </c>
      <c r="K186">
        <v>4</v>
      </c>
      <c r="L186">
        <v>5</v>
      </c>
      <c r="M186">
        <v>6</v>
      </c>
      <c r="N186">
        <v>3</v>
      </c>
      <c r="O186">
        <v>11</v>
      </c>
      <c r="P186">
        <v>3</v>
      </c>
      <c r="Q186">
        <v>8</v>
      </c>
      <c r="R186">
        <v>5</v>
      </c>
      <c r="S186">
        <v>3</v>
      </c>
      <c r="T186">
        <v>4</v>
      </c>
      <c r="U186">
        <v>1</v>
      </c>
      <c r="V186">
        <v>6</v>
      </c>
      <c r="W186">
        <v>2</v>
      </c>
      <c r="X186">
        <v>-14</v>
      </c>
    </row>
    <row r="187" spans="1:24">
      <c r="A187">
        <v>15844</v>
      </c>
      <c r="B187">
        <v>1</v>
      </c>
      <c r="C187">
        <v>2004</v>
      </c>
      <c r="D187" s="1">
        <v>43768.870358796295</v>
      </c>
      <c r="E187" t="s">
        <v>134</v>
      </c>
      <c r="F187">
        <v>2</v>
      </c>
      <c r="G187">
        <v>4</v>
      </c>
      <c r="H187">
        <v>4</v>
      </c>
      <c r="I187">
        <v>4</v>
      </c>
      <c r="J187">
        <v>3</v>
      </c>
      <c r="K187">
        <v>3</v>
      </c>
      <c r="L187">
        <v>29</v>
      </c>
      <c r="M187">
        <v>7</v>
      </c>
      <c r="N187">
        <v>4</v>
      </c>
      <c r="O187">
        <v>7</v>
      </c>
      <c r="P187">
        <v>8</v>
      </c>
      <c r="Q187">
        <v>6</v>
      </c>
      <c r="R187">
        <v>1</v>
      </c>
      <c r="S187">
        <v>5</v>
      </c>
      <c r="T187">
        <v>3</v>
      </c>
      <c r="U187">
        <v>4</v>
      </c>
      <c r="V187">
        <v>2</v>
      </c>
      <c r="W187">
        <v>6</v>
      </c>
      <c r="X187">
        <v>13</v>
      </c>
    </row>
    <row r="188" spans="1:24">
      <c r="A188">
        <v>15866</v>
      </c>
      <c r="B188">
        <v>0</v>
      </c>
      <c r="C188">
        <v>1993</v>
      </c>
      <c r="D188" s="1">
        <v>43768.879664351851</v>
      </c>
      <c r="E188" t="s">
        <v>47</v>
      </c>
      <c r="F188">
        <v>4</v>
      </c>
      <c r="G188">
        <v>4</v>
      </c>
      <c r="H188">
        <v>6</v>
      </c>
      <c r="I188">
        <v>5</v>
      </c>
      <c r="J188">
        <v>6</v>
      </c>
      <c r="K188">
        <v>6</v>
      </c>
      <c r="L188">
        <v>8</v>
      </c>
      <c r="M188">
        <v>11</v>
      </c>
      <c r="N188">
        <v>9</v>
      </c>
      <c r="O188">
        <v>7</v>
      </c>
      <c r="P188">
        <v>6</v>
      </c>
      <c r="Q188">
        <v>6</v>
      </c>
      <c r="R188">
        <v>3</v>
      </c>
      <c r="S188">
        <v>4</v>
      </c>
      <c r="T188">
        <v>6</v>
      </c>
      <c r="U188">
        <v>2</v>
      </c>
      <c r="V188">
        <v>1</v>
      </c>
      <c r="W188">
        <v>5</v>
      </c>
      <c r="X188">
        <v>-21</v>
      </c>
    </row>
    <row r="189" spans="1:24">
      <c r="A189">
        <v>15869</v>
      </c>
      <c r="B189">
        <v>0</v>
      </c>
      <c r="C189">
        <v>2002</v>
      </c>
      <c r="D189" s="1">
        <v>43768.880266203705</v>
      </c>
      <c r="E189" t="s">
        <v>135</v>
      </c>
      <c r="F189">
        <v>5</v>
      </c>
      <c r="G189">
        <v>1</v>
      </c>
      <c r="H189">
        <v>5</v>
      </c>
      <c r="I189">
        <v>6</v>
      </c>
      <c r="J189">
        <v>4</v>
      </c>
      <c r="K189">
        <v>1</v>
      </c>
      <c r="L189">
        <v>7</v>
      </c>
      <c r="M189">
        <v>4</v>
      </c>
      <c r="N189">
        <v>4</v>
      </c>
      <c r="O189">
        <v>4</v>
      </c>
      <c r="P189">
        <v>8</v>
      </c>
      <c r="Q189">
        <v>12</v>
      </c>
      <c r="R189">
        <v>5</v>
      </c>
      <c r="S189">
        <v>2</v>
      </c>
      <c r="T189">
        <v>4</v>
      </c>
      <c r="U189">
        <v>6</v>
      </c>
      <c r="V189">
        <v>3</v>
      </c>
      <c r="W189">
        <v>1</v>
      </c>
      <c r="X189">
        <v>86</v>
      </c>
    </row>
    <row r="190" spans="1:24">
      <c r="A190">
        <v>15936</v>
      </c>
      <c r="B190">
        <v>0</v>
      </c>
      <c r="C190">
        <v>1982</v>
      </c>
      <c r="D190" s="1">
        <v>43768.907453703701</v>
      </c>
      <c r="E190" t="s">
        <v>136</v>
      </c>
      <c r="F190">
        <v>4</v>
      </c>
      <c r="G190">
        <v>1</v>
      </c>
      <c r="H190">
        <v>5</v>
      </c>
      <c r="I190">
        <v>4</v>
      </c>
      <c r="J190">
        <v>5</v>
      </c>
      <c r="K190">
        <v>4</v>
      </c>
      <c r="L190">
        <v>11</v>
      </c>
      <c r="M190">
        <v>8</v>
      </c>
      <c r="N190">
        <v>54</v>
      </c>
      <c r="O190">
        <v>13</v>
      </c>
      <c r="P190">
        <v>7</v>
      </c>
      <c r="Q190">
        <v>21</v>
      </c>
      <c r="R190">
        <v>6</v>
      </c>
      <c r="S190">
        <v>5</v>
      </c>
      <c r="T190">
        <v>1</v>
      </c>
      <c r="U190">
        <v>2</v>
      </c>
      <c r="V190">
        <v>4</v>
      </c>
      <c r="W190">
        <v>3</v>
      </c>
      <c r="X190">
        <v>-19</v>
      </c>
    </row>
    <row r="191" spans="1:24">
      <c r="A191">
        <v>15933</v>
      </c>
      <c r="B191">
        <v>0</v>
      </c>
      <c r="C191">
        <v>1996</v>
      </c>
      <c r="D191" s="1">
        <v>43768.907754629632</v>
      </c>
      <c r="E191" t="s">
        <v>137</v>
      </c>
      <c r="F191">
        <v>4</v>
      </c>
      <c r="G191">
        <v>2</v>
      </c>
      <c r="H191">
        <v>5</v>
      </c>
      <c r="I191">
        <v>4</v>
      </c>
      <c r="J191">
        <v>3</v>
      </c>
      <c r="K191">
        <v>5</v>
      </c>
      <c r="L191">
        <v>5</v>
      </c>
      <c r="M191">
        <v>2</v>
      </c>
      <c r="N191">
        <v>3</v>
      </c>
      <c r="O191">
        <v>3</v>
      </c>
      <c r="P191">
        <v>3</v>
      </c>
      <c r="Q191">
        <v>2</v>
      </c>
      <c r="R191">
        <v>1</v>
      </c>
      <c r="S191">
        <v>4</v>
      </c>
      <c r="T191">
        <v>3</v>
      </c>
      <c r="U191">
        <v>6</v>
      </c>
      <c r="V191">
        <v>2</v>
      </c>
      <c r="W191">
        <v>5</v>
      </c>
      <c r="X191">
        <v>-17</v>
      </c>
    </row>
    <row r="192" spans="1:24">
      <c r="A192">
        <v>14481</v>
      </c>
      <c r="B192">
        <v>0</v>
      </c>
      <c r="C192">
        <v>1996</v>
      </c>
      <c r="D192" s="1">
        <v>43768.912847222222</v>
      </c>
      <c r="E192" t="s">
        <v>94</v>
      </c>
      <c r="F192">
        <v>4</v>
      </c>
      <c r="G192">
        <v>5</v>
      </c>
      <c r="H192">
        <v>5</v>
      </c>
      <c r="I192">
        <v>4</v>
      </c>
      <c r="J192">
        <v>5</v>
      </c>
      <c r="K192">
        <v>5</v>
      </c>
      <c r="L192">
        <v>7</v>
      </c>
      <c r="M192">
        <v>6</v>
      </c>
      <c r="N192">
        <v>8</v>
      </c>
      <c r="O192">
        <v>6</v>
      </c>
      <c r="P192">
        <v>2</v>
      </c>
      <c r="Q192">
        <v>4</v>
      </c>
      <c r="R192">
        <v>6</v>
      </c>
      <c r="S192">
        <v>4</v>
      </c>
      <c r="T192">
        <v>3</v>
      </c>
      <c r="U192">
        <v>1</v>
      </c>
      <c r="V192">
        <v>5</v>
      </c>
      <c r="W192">
        <v>2</v>
      </c>
      <c r="X192">
        <v>-28</v>
      </c>
    </row>
    <row r="193" spans="1:24">
      <c r="A193">
        <v>15950</v>
      </c>
      <c r="B193">
        <v>0</v>
      </c>
      <c r="C193">
        <v>1997</v>
      </c>
      <c r="D193" s="1">
        <v>43768.914965277778</v>
      </c>
      <c r="E193" t="s">
        <v>138</v>
      </c>
      <c r="F193">
        <v>5</v>
      </c>
      <c r="G193">
        <v>2</v>
      </c>
      <c r="H193">
        <v>6</v>
      </c>
      <c r="I193">
        <v>6</v>
      </c>
      <c r="J193">
        <v>5</v>
      </c>
      <c r="K193">
        <v>6</v>
      </c>
      <c r="L193">
        <v>4</v>
      </c>
      <c r="M193">
        <v>6</v>
      </c>
      <c r="N193">
        <v>8</v>
      </c>
      <c r="O193">
        <v>3</v>
      </c>
      <c r="P193">
        <v>6</v>
      </c>
      <c r="Q193">
        <v>3</v>
      </c>
      <c r="R193">
        <v>6</v>
      </c>
      <c r="S193">
        <v>5</v>
      </c>
      <c r="T193">
        <v>1</v>
      </c>
      <c r="U193">
        <v>3</v>
      </c>
      <c r="V193">
        <v>2</v>
      </c>
      <c r="W193">
        <v>4</v>
      </c>
      <c r="X193">
        <v>-19</v>
      </c>
    </row>
    <row r="194" spans="1:24">
      <c r="A194">
        <v>15930</v>
      </c>
      <c r="B194">
        <v>0</v>
      </c>
      <c r="C194">
        <v>2000</v>
      </c>
      <c r="D194" s="1">
        <v>43768.922465277778</v>
      </c>
      <c r="E194" t="s">
        <v>139</v>
      </c>
      <c r="F194">
        <v>5</v>
      </c>
      <c r="G194">
        <v>2</v>
      </c>
      <c r="H194">
        <v>6</v>
      </c>
      <c r="I194">
        <v>5</v>
      </c>
      <c r="J194">
        <v>6</v>
      </c>
      <c r="K194">
        <v>6</v>
      </c>
      <c r="L194">
        <v>2</v>
      </c>
      <c r="M194">
        <v>3</v>
      </c>
      <c r="N194">
        <v>2</v>
      </c>
      <c r="O194">
        <v>3</v>
      </c>
      <c r="P194">
        <v>4</v>
      </c>
      <c r="Q194">
        <v>2</v>
      </c>
      <c r="R194">
        <v>4</v>
      </c>
      <c r="S194">
        <v>5</v>
      </c>
      <c r="T194">
        <v>6</v>
      </c>
      <c r="U194">
        <v>1</v>
      </c>
      <c r="V194">
        <v>2</v>
      </c>
      <c r="W194">
        <v>3</v>
      </c>
      <c r="X194">
        <v>-30</v>
      </c>
    </row>
    <row r="195" spans="1:24">
      <c r="A195">
        <v>15974</v>
      </c>
      <c r="B195">
        <v>0</v>
      </c>
      <c r="C195">
        <v>1988</v>
      </c>
      <c r="D195" s="1">
        <v>43768.922986111109</v>
      </c>
      <c r="E195" t="s">
        <v>140</v>
      </c>
      <c r="F195">
        <v>6</v>
      </c>
      <c r="G195">
        <v>3</v>
      </c>
      <c r="H195">
        <v>6</v>
      </c>
      <c r="I195">
        <v>5</v>
      </c>
      <c r="J195">
        <v>6</v>
      </c>
      <c r="K195">
        <v>6</v>
      </c>
      <c r="L195">
        <v>3</v>
      </c>
      <c r="M195">
        <v>7</v>
      </c>
      <c r="N195">
        <v>4</v>
      </c>
      <c r="O195">
        <v>5</v>
      </c>
      <c r="P195">
        <v>11</v>
      </c>
      <c r="Q195">
        <v>2</v>
      </c>
      <c r="R195">
        <v>5</v>
      </c>
      <c r="S195">
        <v>4</v>
      </c>
      <c r="T195">
        <v>2</v>
      </c>
      <c r="U195">
        <v>6</v>
      </c>
      <c r="V195">
        <v>1</v>
      </c>
      <c r="W195">
        <v>3</v>
      </c>
      <c r="X195">
        <v>-27</v>
      </c>
    </row>
    <row r="196" spans="1:24">
      <c r="A196">
        <v>15963</v>
      </c>
      <c r="B196">
        <v>1</v>
      </c>
      <c r="C196">
        <v>1999</v>
      </c>
      <c r="D196" s="1">
        <v>43768.926053240742</v>
      </c>
      <c r="E196" t="s">
        <v>141</v>
      </c>
      <c r="F196">
        <v>5</v>
      </c>
      <c r="G196">
        <v>1</v>
      </c>
      <c r="H196">
        <v>6</v>
      </c>
      <c r="I196">
        <v>4</v>
      </c>
      <c r="J196">
        <v>6</v>
      </c>
      <c r="K196">
        <v>5</v>
      </c>
      <c r="L196">
        <v>8</v>
      </c>
      <c r="M196">
        <v>5</v>
      </c>
      <c r="N196">
        <v>3</v>
      </c>
      <c r="O196">
        <v>9</v>
      </c>
      <c r="P196">
        <v>5</v>
      </c>
      <c r="Q196">
        <v>19</v>
      </c>
      <c r="R196">
        <v>5</v>
      </c>
      <c r="S196">
        <v>6</v>
      </c>
      <c r="T196">
        <v>3</v>
      </c>
      <c r="U196">
        <v>4</v>
      </c>
      <c r="V196">
        <v>2</v>
      </c>
      <c r="W196">
        <v>1</v>
      </c>
      <c r="X196">
        <v>-13</v>
      </c>
    </row>
    <row r="197" spans="1:24">
      <c r="A197">
        <v>15989</v>
      </c>
      <c r="B197">
        <v>0</v>
      </c>
      <c r="C197">
        <v>1995</v>
      </c>
      <c r="D197" s="1">
        <v>43768.932106481479</v>
      </c>
      <c r="E197" t="s">
        <v>142</v>
      </c>
      <c r="F197">
        <v>4</v>
      </c>
      <c r="G197">
        <v>2</v>
      </c>
      <c r="H197">
        <v>4</v>
      </c>
      <c r="I197">
        <v>2</v>
      </c>
      <c r="J197">
        <v>6</v>
      </c>
      <c r="K197">
        <v>6</v>
      </c>
      <c r="L197">
        <v>6</v>
      </c>
      <c r="M197">
        <v>5</v>
      </c>
      <c r="N197">
        <v>8</v>
      </c>
      <c r="O197">
        <v>7</v>
      </c>
      <c r="P197">
        <v>4</v>
      </c>
      <c r="Q197">
        <v>3</v>
      </c>
      <c r="R197">
        <v>3</v>
      </c>
      <c r="S197">
        <v>4</v>
      </c>
      <c r="T197">
        <v>1</v>
      </c>
      <c r="U197">
        <v>2</v>
      </c>
      <c r="V197">
        <v>5</v>
      </c>
      <c r="W197">
        <v>6</v>
      </c>
      <c r="X197">
        <v>29</v>
      </c>
    </row>
    <row r="198" spans="1:24">
      <c r="A198">
        <v>15915</v>
      </c>
      <c r="B198">
        <v>0</v>
      </c>
      <c r="C198">
        <v>1994</v>
      </c>
      <c r="D198" s="1">
        <v>43768.943090277775</v>
      </c>
      <c r="E198" t="s">
        <v>73</v>
      </c>
      <c r="F198">
        <v>4</v>
      </c>
      <c r="G198">
        <v>3</v>
      </c>
      <c r="H198">
        <v>5</v>
      </c>
      <c r="I198">
        <v>4</v>
      </c>
      <c r="J198">
        <v>4</v>
      </c>
      <c r="K198">
        <v>6</v>
      </c>
      <c r="L198">
        <v>4</v>
      </c>
      <c r="M198">
        <v>3</v>
      </c>
      <c r="N198">
        <v>3</v>
      </c>
      <c r="O198">
        <v>6</v>
      </c>
      <c r="P198">
        <v>9</v>
      </c>
      <c r="Q198">
        <v>3</v>
      </c>
      <c r="R198">
        <v>2</v>
      </c>
      <c r="S198">
        <v>5</v>
      </c>
      <c r="T198">
        <v>3</v>
      </c>
      <c r="U198">
        <v>1</v>
      </c>
      <c r="V198">
        <v>4</v>
      </c>
      <c r="W198">
        <v>6</v>
      </c>
      <c r="X198">
        <v>-28</v>
      </c>
    </row>
    <row r="199" spans="1:24">
      <c r="A199">
        <v>16023</v>
      </c>
      <c r="B199">
        <v>0</v>
      </c>
      <c r="C199">
        <v>1998</v>
      </c>
      <c r="D199" s="1">
        <v>43768.962638888886</v>
      </c>
      <c r="E199" t="s">
        <v>67</v>
      </c>
      <c r="F199">
        <v>6</v>
      </c>
      <c r="G199">
        <v>3</v>
      </c>
      <c r="H199">
        <v>6</v>
      </c>
      <c r="I199">
        <v>6</v>
      </c>
      <c r="J199">
        <v>6</v>
      </c>
      <c r="K199">
        <v>5</v>
      </c>
      <c r="L199">
        <v>3</v>
      </c>
      <c r="M199">
        <v>3</v>
      </c>
      <c r="N199">
        <v>2</v>
      </c>
      <c r="O199">
        <v>3</v>
      </c>
      <c r="P199">
        <v>1</v>
      </c>
      <c r="Q199">
        <v>3</v>
      </c>
      <c r="R199">
        <v>4</v>
      </c>
      <c r="S199">
        <v>3</v>
      </c>
      <c r="T199">
        <v>2</v>
      </c>
      <c r="U199">
        <v>1</v>
      </c>
      <c r="V199">
        <v>6</v>
      </c>
      <c r="W199">
        <v>5</v>
      </c>
      <c r="X199">
        <v>-20</v>
      </c>
    </row>
    <row r="200" spans="1:24">
      <c r="A200">
        <v>16028</v>
      </c>
      <c r="B200">
        <v>0</v>
      </c>
      <c r="C200">
        <v>1998</v>
      </c>
      <c r="D200" s="1">
        <v>43768.972118055557</v>
      </c>
      <c r="E200" t="s">
        <v>79</v>
      </c>
      <c r="F200">
        <v>5</v>
      </c>
      <c r="G200">
        <v>4</v>
      </c>
      <c r="H200">
        <v>5</v>
      </c>
      <c r="I200">
        <v>4</v>
      </c>
      <c r="J200">
        <v>5</v>
      </c>
      <c r="K200">
        <v>6</v>
      </c>
      <c r="L200">
        <v>4</v>
      </c>
      <c r="M200">
        <v>4</v>
      </c>
      <c r="N200">
        <v>13</v>
      </c>
      <c r="O200">
        <v>4</v>
      </c>
      <c r="P200">
        <v>6</v>
      </c>
      <c r="Q200">
        <v>5</v>
      </c>
      <c r="R200">
        <v>4</v>
      </c>
      <c r="S200">
        <v>6</v>
      </c>
      <c r="T200">
        <v>1</v>
      </c>
      <c r="U200">
        <v>3</v>
      </c>
      <c r="V200">
        <v>2</v>
      </c>
      <c r="W200">
        <v>5</v>
      </c>
      <c r="X200">
        <v>-32</v>
      </c>
    </row>
    <row r="201" spans="1:24">
      <c r="A201">
        <v>16049</v>
      </c>
      <c r="B201">
        <v>0</v>
      </c>
      <c r="C201">
        <v>1997</v>
      </c>
      <c r="D201" s="1">
        <v>43768.979363425926</v>
      </c>
      <c r="E201" t="s">
        <v>48</v>
      </c>
      <c r="F201">
        <v>3</v>
      </c>
      <c r="G201">
        <v>5</v>
      </c>
      <c r="H201">
        <v>5</v>
      </c>
      <c r="I201">
        <v>1</v>
      </c>
      <c r="J201">
        <v>2</v>
      </c>
      <c r="K201">
        <v>1</v>
      </c>
      <c r="L201">
        <v>6</v>
      </c>
      <c r="M201">
        <v>13</v>
      </c>
      <c r="N201">
        <v>4</v>
      </c>
      <c r="O201">
        <v>3</v>
      </c>
      <c r="P201">
        <v>4</v>
      </c>
      <c r="Q201">
        <v>2</v>
      </c>
      <c r="R201">
        <v>3</v>
      </c>
      <c r="S201">
        <v>1</v>
      </c>
      <c r="T201">
        <v>6</v>
      </c>
      <c r="U201">
        <v>4</v>
      </c>
      <c r="V201">
        <v>2</v>
      </c>
      <c r="W201">
        <v>5</v>
      </c>
      <c r="X201">
        <v>111</v>
      </c>
    </row>
    <row r="202" spans="1:24">
      <c r="A202">
        <v>16051</v>
      </c>
      <c r="B202">
        <v>1</v>
      </c>
      <c r="C202">
        <v>1994</v>
      </c>
      <c r="D202" s="1">
        <v>43768.983437499999</v>
      </c>
      <c r="E202" t="s">
        <v>143</v>
      </c>
      <c r="F202">
        <v>4</v>
      </c>
      <c r="G202">
        <v>4</v>
      </c>
      <c r="H202">
        <v>4</v>
      </c>
      <c r="I202">
        <v>5</v>
      </c>
      <c r="J202">
        <v>4</v>
      </c>
      <c r="K202">
        <v>4</v>
      </c>
      <c r="L202">
        <v>10</v>
      </c>
      <c r="M202">
        <v>9</v>
      </c>
      <c r="N202">
        <v>8</v>
      </c>
      <c r="O202">
        <v>12</v>
      </c>
      <c r="P202">
        <v>10</v>
      </c>
      <c r="Q202">
        <v>6</v>
      </c>
      <c r="R202">
        <v>6</v>
      </c>
      <c r="S202">
        <v>2</v>
      </c>
      <c r="T202">
        <v>5</v>
      </c>
      <c r="U202">
        <v>1</v>
      </c>
      <c r="V202">
        <v>4</v>
      </c>
      <c r="W202">
        <v>3</v>
      </c>
      <c r="X202">
        <v>-24</v>
      </c>
    </row>
    <row r="203" spans="1:24">
      <c r="A203">
        <v>16064</v>
      </c>
      <c r="B203">
        <v>0</v>
      </c>
      <c r="C203">
        <v>1983</v>
      </c>
      <c r="D203" s="1">
        <v>43769.025509259256</v>
      </c>
      <c r="E203" t="s">
        <v>144</v>
      </c>
      <c r="F203">
        <v>4</v>
      </c>
      <c r="G203">
        <v>2</v>
      </c>
      <c r="H203">
        <v>6</v>
      </c>
      <c r="I203">
        <v>5</v>
      </c>
      <c r="J203">
        <v>6</v>
      </c>
      <c r="K203">
        <v>6</v>
      </c>
      <c r="L203">
        <v>9</v>
      </c>
      <c r="M203">
        <v>13</v>
      </c>
      <c r="N203">
        <v>5</v>
      </c>
      <c r="O203">
        <v>4</v>
      </c>
      <c r="P203">
        <v>2</v>
      </c>
      <c r="Q203">
        <v>4</v>
      </c>
      <c r="R203">
        <v>1</v>
      </c>
      <c r="S203">
        <v>2</v>
      </c>
      <c r="T203">
        <v>3</v>
      </c>
      <c r="U203">
        <v>5</v>
      </c>
      <c r="V203">
        <v>6</v>
      </c>
      <c r="W203">
        <v>4</v>
      </c>
      <c r="X203">
        <v>-19</v>
      </c>
    </row>
    <row r="204" spans="1:24">
      <c r="A204">
        <v>16047</v>
      </c>
      <c r="B204">
        <v>1</v>
      </c>
      <c r="C204">
        <v>1985</v>
      </c>
      <c r="D204" s="1">
        <v>43769.0309837963</v>
      </c>
      <c r="E204" t="s">
        <v>108</v>
      </c>
      <c r="F204">
        <v>4</v>
      </c>
      <c r="G204">
        <v>4</v>
      </c>
      <c r="H204">
        <v>4</v>
      </c>
      <c r="I204">
        <v>3</v>
      </c>
      <c r="J204">
        <v>5</v>
      </c>
      <c r="K204">
        <v>5</v>
      </c>
      <c r="L204">
        <v>4</v>
      </c>
      <c r="M204">
        <v>6</v>
      </c>
      <c r="N204">
        <v>4</v>
      </c>
      <c r="O204">
        <v>6</v>
      </c>
      <c r="P204">
        <v>4</v>
      </c>
      <c r="Q204">
        <v>5</v>
      </c>
      <c r="R204">
        <v>2</v>
      </c>
      <c r="S204">
        <v>1</v>
      </c>
      <c r="T204">
        <v>5</v>
      </c>
      <c r="U204">
        <v>6</v>
      </c>
      <c r="V204">
        <v>4</v>
      </c>
      <c r="W204">
        <v>3</v>
      </c>
      <c r="X204">
        <v>-19</v>
      </c>
    </row>
    <row r="205" spans="1:24">
      <c r="A205">
        <v>16080</v>
      </c>
      <c r="B205">
        <v>0</v>
      </c>
      <c r="C205">
        <v>1993</v>
      </c>
      <c r="D205" s="1">
        <v>43769.19394675926</v>
      </c>
      <c r="E205" t="s">
        <v>47</v>
      </c>
      <c r="F205">
        <v>4</v>
      </c>
      <c r="G205">
        <v>6</v>
      </c>
      <c r="H205">
        <v>4</v>
      </c>
      <c r="I205">
        <v>5</v>
      </c>
      <c r="J205">
        <v>6</v>
      </c>
      <c r="K205">
        <v>6</v>
      </c>
      <c r="L205">
        <v>5</v>
      </c>
      <c r="M205">
        <v>2</v>
      </c>
      <c r="N205">
        <v>3</v>
      </c>
      <c r="O205">
        <v>3</v>
      </c>
      <c r="P205">
        <v>2</v>
      </c>
      <c r="Q205">
        <v>2</v>
      </c>
      <c r="R205">
        <v>1</v>
      </c>
      <c r="S205">
        <v>3</v>
      </c>
      <c r="T205">
        <v>5</v>
      </c>
      <c r="U205">
        <v>2</v>
      </c>
      <c r="V205">
        <v>4</v>
      </c>
      <c r="W205">
        <v>6</v>
      </c>
      <c r="X205">
        <v>18</v>
      </c>
    </row>
    <row r="206" spans="1:24">
      <c r="A206">
        <v>16105</v>
      </c>
      <c r="B206">
        <v>0</v>
      </c>
      <c r="C206">
        <v>1976</v>
      </c>
      <c r="D206" s="1">
        <v>43769.31722222222</v>
      </c>
      <c r="E206" t="s">
        <v>94</v>
      </c>
      <c r="F206">
        <v>5</v>
      </c>
      <c r="G206">
        <v>2</v>
      </c>
      <c r="H206">
        <v>6</v>
      </c>
      <c r="I206">
        <v>4</v>
      </c>
      <c r="J206">
        <v>6</v>
      </c>
      <c r="K206">
        <v>6</v>
      </c>
      <c r="L206">
        <v>5</v>
      </c>
      <c r="M206">
        <v>10</v>
      </c>
      <c r="N206">
        <v>9</v>
      </c>
      <c r="O206">
        <v>5</v>
      </c>
      <c r="P206">
        <v>3</v>
      </c>
      <c r="Q206">
        <v>4</v>
      </c>
      <c r="R206">
        <v>3</v>
      </c>
      <c r="S206">
        <v>5</v>
      </c>
      <c r="T206">
        <v>1</v>
      </c>
      <c r="U206">
        <v>6</v>
      </c>
      <c r="V206">
        <v>4</v>
      </c>
      <c r="W206">
        <v>2</v>
      </c>
      <c r="X206">
        <v>-25</v>
      </c>
    </row>
    <row r="207" spans="1:24">
      <c r="A207">
        <v>16109</v>
      </c>
      <c r="B207">
        <v>0</v>
      </c>
      <c r="C207">
        <v>1981</v>
      </c>
      <c r="D207" s="1">
        <v>43769.345034722224</v>
      </c>
      <c r="E207" t="s">
        <v>47</v>
      </c>
      <c r="F207">
        <v>6</v>
      </c>
      <c r="G207">
        <v>1</v>
      </c>
      <c r="H207">
        <v>6</v>
      </c>
      <c r="I207">
        <v>6</v>
      </c>
      <c r="J207">
        <v>6</v>
      </c>
      <c r="K207">
        <v>6</v>
      </c>
      <c r="L207">
        <v>4</v>
      </c>
      <c r="M207">
        <v>4</v>
      </c>
      <c r="N207">
        <v>3</v>
      </c>
      <c r="O207">
        <v>2</v>
      </c>
      <c r="P207">
        <v>5</v>
      </c>
      <c r="Q207">
        <v>2</v>
      </c>
      <c r="R207">
        <v>3</v>
      </c>
      <c r="S207">
        <v>4</v>
      </c>
      <c r="T207">
        <v>5</v>
      </c>
      <c r="U207">
        <v>6</v>
      </c>
      <c r="V207">
        <v>1</v>
      </c>
      <c r="W207">
        <v>2</v>
      </c>
      <c r="X207">
        <v>-8</v>
      </c>
    </row>
    <row r="208" spans="1:24">
      <c r="A208">
        <v>16148</v>
      </c>
      <c r="B208">
        <v>1</v>
      </c>
      <c r="C208">
        <v>1986</v>
      </c>
      <c r="D208" s="1">
        <v>43769.396724537037</v>
      </c>
      <c r="E208" t="s">
        <v>79</v>
      </c>
      <c r="F208">
        <v>3</v>
      </c>
      <c r="G208">
        <v>3</v>
      </c>
      <c r="H208">
        <v>6</v>
      </c>
      <c r="I208">
        <v>6</v>
      </c>
      <c r="J208">
        <v>6</v>
      </c>
      <c r="K208">
        <v>6</v>
      </c>
      <c r="L208">
        <v>13</v>
      </c>
      <c r="M208">
        <v>4</v>
      </c>
      <c r="N208">
        <v>14</v>
      </c>
      <c r="O208">
        <v>5</v>
      </c>
      <c r="P208">
        <v>3</v>
      </c>
      <c r="Q208">
        <v>6</v>
      </c>
      <c r="R208">
        <v>3</v>
      </c>
      <c r="S208">
        <v>4</v>
      </c>
      <c r="T208">
        <v>1</v>
      </c>
      <c r="U208">
        <v>2</v>
      </c>
      <c r="V208">
        <v>6</v>
      </c>
      <c r="W208">
        <v>5</v>
      </c>
      <c r="X208">
        <v>14</v>
      </c>
    </row>
    <row r="209" spans="1:24">
      <c r="A209">
        <v>16153</v>
      </c>
      <c r="B209">
        <v>0</v>
      </c>
      <c r="C209">
        <v>1982</v>
      </c>
      <c r="D209" s="1">
        <v>43769.40047453704</v>
      </c>
      <c r="E209" t="s">
        <v>47</v>
      </c>
      <c r="F209">
        <v>5</v>
      </c>
      <c r="G209">
        <v>4</v>
      </c>
      <c r="H209">
        <v>6</v>
      </c>
      <c r="I209">
        <v>6</v>
      </c>
      <c r="J209">
        <v>6</v>
      </c>
      <c r="K209">
        <v>6</v>
      </c>
      <c r="L209">
        <v>8</v>
      </c>
      <c r="M209">
        <v>5</v>
      </c>
      <c r="N209">
        <v>3</v>
      </c>
      <c r="O209">
        <v>3</v>
      </c>
      <c r="P209">
        <v>2</v>
      </c>
      <c r="Q209">
        <v>3</v>
      </c>
      <c r="R209">
        <v>1</v>
      </c>
      <c r="S209">
        <v>4</v>
      </c>
      <c r="T209">
        <v>3</v>
      </c>
      <c r="U209">
        <v>2</v>
      </c>
      <c r="V209">
        <v>6</v>
      </c>
      <c r="W209">
        <v>5</v>
      </c>
      <c r="X209">
        <v>-25</v>
      </c>
    </row>
    <row r="210" spans="1:24">
      <c r="A210">
        <v>16172</v>
      </c>
      <c r="B210">
        <v>0</v>
      </c>
      <c r="C210">
        <v>1976</v>
      </c>
      <c r="D210" s="1">
        <v>43769.439918981479</v>
      </c>
      <c r="E210" t="s">
        <v>145</v>
      </c>
      <c r="F210">
        <v>6</v>
      </c>
      <c r="G210">
        <v>4</v>
      </c>
      <c r="H210">
        <v>5</v>
      </c>
      <c r="I210">
        <v>6</v>
      </c>
      <c r="J210">
        <v>4</v>
      </c>
      <c r="K210">
        <v>6</v>
      </c>
      <c r="L210">
        <v>5</v>
      </c>
      <c r="M210">
        <v>5</v>
      </c>
      <c r="N210">
        <v>6</v>
      </c>
      <c r="O210">
        <v>4</v>
      </c>
      <c r="P210">
        <v>4</v>
      </c>
      <c r="Q210">
        <v>6</v>
      </c>
      <c r="R210">
        <v>4</v>
      </c>
      <c r="S210">
        <v>5</v>
      </c>
      <c r="T210">
        <v>3</v>
      </c>
      <c r="U210">
        <v>2</v>
      </c>
      <c r="V210">
        <v>6</v>
      </c>
      <c r="W210">
        <v>1</v>
      </c>
      <c r="X210">
        <v>10</v>
      </c>
    </row>
    <row r="211" spans="1:24">
      <c r="A211">
        <v>16178</v>
      </c>
      <c r="B211">
        <v>1</v>
      </c>
      <c r="C211">
        <v>1970</v>
      </c>
      <c r="D211" s="1">
        <v>43769.442013888889</v>
      </c>
      <c r="E211" t="s">
        <v>48</v>
      </c>
      <c r="F211">
        <v>4</v>
      </c>
      <c r="G211">
        <v>5</v>
      </c>
      <c r="H211">
        <v>6</v>
      </c>
      <c r="I211">
        <v>5</v>
      </c>
      <c r="J211">
        <v>5</v>
      </c>
      <c r="K211">
        <v>6</v>
      </c>
      <c r="L211">
        <v>3</v>
      </c>
      <c r="M211">
        <v>6</v>
      </c>
      <c r="N211">
        <v>2</v>
      </c>
      <c r="O211">
        <v>3</v>
      </c>
      <c r="P211">
        <v>2</v>
      </c>
      <c r="Q211">
        <v>4</v>
      </c>
      <c r="R211">
        <v>4</v>
      </c>
      <c r="S211">
        <v>3</v>
      </c>
      <c r="T211">
        <v>5</v>
      </c>
      <c r="U211">
        <v>2</v>
      </c>
      <c r="V211">
        <v>6</v>
      </c>
      <c r="W211">
        <v>1</v>
      </c>
      <c r="X211">
        <v>-17</v>
      </c>
    </row>
    <row r="212" spans="1:24">
      <c r="A212">
        <v>16220</v>
      </c>
      <c r="B212">
        <v>1</v>
      </c>
      <c r="C212">
        <v>1997</v>
      </c>
      <c r="D212" s="1">
        <v>43769.458541666667</v>
      </c>
      <c r="E212" t="s">
        <v>47</v>
      </c>
      <c r="F212">
        <v>5</v>
      </c>
      <c r="G212">
        <v>6</v>
      </c>
      <c r="H212">
        <v>6</v>
      </c>
      <c r="I212">
        <v>4</v>
      </c>
      <c r="J212">
        <v>4</v>
      </c>
      <c r="K212">
        <v>5</v>
      </c>
      <c r="L212">
        <v>6</v>
      </c>
      <c r="M212">
        <v>3</v>
      </c>
      <c r="N212">
        <v>5</v>
      </c>
      <c r="O212">
        <v>7</v>
      </c>
      <c r="P212">
        <v>4</v>
      </c>
      <c r="Q212">
        <v>11</v>
      </c>
      <c r="R212">
        <v>3</v>
      </c>
      <c r="S212">
        <v>5</v>
      </c>
      <c r="T212">
        <v>6</v>
      </c>
      <c r="U212">
        <v>4</v>
      </c>
      <c r="V212">
        <v>2</v>
      </c>
      <c r="W212">
        <v>1</v>
      </c>
      <c r="X212">
        <v>-2</v>
      </c>
    </row>
    <row r="213" spans="1:24">
      <c r="A213">
        <v>16192</v>
      </c>
      <c r="B213">
        <v>0</v>
      </c>
      <c r="C213">
        <v>1997</v>
      </c>
      <c r="D213" s="1">
        <v>43769.463229166664</v>
      </c>
      <c r="E213" t="s">
        <v>48</v>
      </c>
      <c r="F213">
        <v>4</v>
      </c>
      <c r="G213">
        <v>4</v>
      </c>
      <c r="H213">
        <v>6</v>
      </c>
      <c r="I213">
        <v>6</v>
      </c>
      <c r="J213">
        <v>6</v>
      </c>
      <c r="K213">
        <v>4</v>
      </c>
      <c r="L213">
        <v>4</v>
      </c>
      <c r="M213">
        <v>5</v>
      </c>
      <c r="N213">
        <v>6</v>
      </c>
      <c r="O213">
        <v>4</v>
      </c>
      <c r="P213">
        <v>4</v>
      </c>
      <c r="Q213">
        <v>4</v>
      </c>
      <c r="R213">
        <v>4</v>
      </c>
      <c r="S213">
        <v>1</v>
      </c>
      <c r="T213">
        <v>2</v>
      </c>
      <c r="U213">
        <v>3</v>
      </c>
      <c r="V213">
        <v>6</v>
      </c>
      <c r="W213">
        <v>5</v>
      </c>
      <c r="X213">
        <v>-2</v>
      </c>
    </row>
    <row r="214" spans="1:24">
      <c r="A214">
        <v>16247</v>
      </c>
      <c r="B214">
        <v>0</v>
      </c>
      <c r="C214">
        <v>1975</v>
      </c>
      <c r="D214" s="1">
        <v>43769.464606481481</v>
      </c>
      <c r="E214" t="s">
        <v>61</v>
      </c>
      <c r="F214">
        <v>5</v>
      </c>
      <c r="G214">
        <v>2</v>
      </c>
      <c r="H214">
        <v>5</v>
      </c>
      <c r="I214">
        <v>5</v>
      </c>
      <c r="J214">
        <v>5</v>
      </c>
      <c r="K214">
        <v>5</v>
      </c>
      <c r="L214">
        <v>3</v>
      </c>
      <c r="M214">
        <v>6</v>
      </c>
      <c r="N214">
        <v>4</v>
      </c>
      <c r="O214">
        <v>3</v>
      </c>
      <c r="P214">
        <v>3</v>
      </c>
      <c r="Q214">
        <v>3</v>
      </c>
      <c r="R214">
        <v>4</v>
      </c>
      <c r="S214">
        <v>3</v>
      </c>
      <c r="T214">
        <v>1</v>
      </c>
      <c r="U214">
        <v>5</v>
      </c>
      <c r="V214">
        <v>2</v>
      </c>
      <c r="W214">
        <v>6</v>
      </c>
      <c r="X214">
        <v>-36</v>
      </c>
    </row>
    <row r="215" spans="1:24">
      <c r="A215">
        <v>16281</v>
      </c>
      <c r="B215">
        <v>0</v>
      </c>
      <c r="C215">
        <v>1998</v>
      </c>
      <c r="D215" s="1">
        <v>43769.486273148148</v>
      </c>
      <c r="E215" t="s">
        <v>73</v>
      </c>
      <c r="F215">
        <v>2</v>
      </c>
      <c r="G215">
        <v>3</v>
      </c>
      <c r="H215">
        <v>6</v>
      </c>
      <c r="I215">
        <v>6</v>
      </c>
      <c r="J215">
        <v>5</v>
      </c>
      <c r="K215">
        <v>5</v>
      </c>
      <c r="L215">
        <v>43</v>
      </c>
      <c r="M215">
        <v>24</v>
      </c>
      <c r="N215">
        <v>8</v>
      </c>
      <c r="O215">
        <v>7</v>
      </c>
      <c r="P215">
        <v>5</v>
      </c>
      <c r="Q215">
        <v>7</v>
      </c>
      <c r="R215">
        <v>2</v>
      </c>
      <c r="S215">
        <v>1</v>
      </c>
      <c r="T215">
        <v>5</v>
      </c>
      <c r="U215">
        <v>4</v>
      </c>
      <c r="V215">
        <v>6</v>
      </c>
      <c r="W215">
        <v>3</v>
      </c>
      <c r="X215">
        <v>48</v>
      </c>
    </row>
    <row r="216" spans="1:24">
      <c r="A216">
        <v>16289</v>
      </c>
      <c r="B216">
        <v>0</v>
      </c>
      <c r="C216">
        <v>1969</v>
      </c>
      <c r="D216" s="1">
        <v>43769.493703703702</v>
      </c>
      <c r="E216" t="s">
        <v>79</v>
      </c>
      <c r="F216">
        <v>5</v>
      </c>
      <c r="G216">
        <v>2</v>
      </c>
      <c r="H216">
        <v>6</v>
      </c>
      <c r="I216">
        <v>5</v>
      </c>
      <c r="J216">
        <v>5</v>
      </c>
      <c r="K216">
        <v>6</v>
      </c>
      <c r="L216">
        <v>24</v>
      </c>
      <c r="M216">
        <v>15</v>
      </c>
      <c r="N216">
        <v>11</v>
      </c>
      <c r="O216">
        <v>13</v>
      </c>
      <c r="P216">
        <v>9</v>
      </c>
      <c r="Q216">
        <v>17</v>
      </c>
      <c r="R216">
        <v>1</v>
      </c>
      <c r="S216">
        <v>5</v>
      </c>
      <c r="T216">
        <v>6</v>
      </c>
      <c r="U216">
        <v>3</v>
      </c>
      <c r="V216">
        <v>4</v>
      </c>
      <c r="W216">
        <v>2</v>
      </c>
      <c r="X216">
        <v>-30</v>
      </c>
    </row>
    <row r="217" spans="1:24">
      <c r="A217">
        <v>13993</v>
      </c>
      <c r="B217">
        <v>1</v>
      </c>
      <c r="C217">
        <v>1996</v>
      </c>
      <c r="D217" s="1">
        <v>43769.500150462962</v>
      </c>
      <c r="E217" t="s">
        <v>108</v>
      </c>
      <c r="F217">
        <v>4</v>
      </c>
      <c r="G217">
        <v>3</v>
      </c>
      <c r="H217">
        <v>5</v>
      </c>
      <c r="I217">
        <v>4</v>
      </c>
      <c r="J217">
        <v>5</v>
      </c>
      <c r="K217">
        <v>4</v>
      </c>
      <c r="L217">
        <v>3</v>
      </c>
      <c r="M217">
        <v>3</v>
      </c>
      <c r="N217">
        <v>6</v>
      </c>
      <c r="O217">
        <v>4</v>
      </c>
      <c r="P217">
        <v>3</v>
      </c>
      <c r="Q217">
        <v>4</v>
      </c>
      <c r="R217">
        <v>5</v>
      </c>
      <c r="S217">
        <v>4</v>
      </c>
      <c r="T217">
        <v>1</v>
      </c>
      <c r="U217">
        <v>6</v>
      </c>
      <c r="V217">
        <v>2</v>
      </c>
      <c r="W217">
        <v>3</v>
      </c>
      <c r="X217">
        <v>-33</v>
      </c>
    </row>
    <row r="218" spans="1:24">
      <c r="A218">
        <v>16359</v>
      </c>
      <c r="B218">
        <v>1</v>
      </c>
      <c r="C218">
        <v>1993</v>
      </c>
      <c r="D218" s="1">
        <v>43769.59170138889</v>
      </c>
      <c r="E218" t="s">
        <v>146</v>
      </c>
      <c r="F218">
        <v>4</v>
      </c>
      <c r="G218">
        <v>4</v>
      </c>
      <c r="H218">
        <v>4</v>
      </c>
      <c r="I218">
        <v>4</v>
      </c>
      <c r="J218">
        <v>5</v>
      </c>
      <c r="K218">
        <v>5</v>
      </c>
      <c r="L218">
        <v>7</v>
      </c>
      <c r="M218">
        <v>7</v>
      </c>
      <c r="N218">
        <v>3</v>
      </c>
      <c r="O218">
        <v>4</v>
      </c>
      <c r="P218">
        <v>4</v>
      </c>
      <c r="Q218">
        <v>5</v>
      </c>
      <c r="R218">
        <v>5</v>
      </c>
      <c r="S218">
        <v>1</v>
      </c>
      <c r="T218">
        <v>4</v>
      </c>
      <c r="U218">
        <v>6</v>
      </c>
      <c r="V218">
        <v>2</v>
      </c>
      <c r="W218">
        <v>3</v>
      </c>
      <c r="X218">
        <v>-28</v>
      </c>
    </row>
    <row r="219" spans="1:24">
      <c r="A219">
        <v>16381</v>
      </c>
      <c r="B219">
        <v>0</v>
      </c>
      <c r="C219">
        <v>1995</v>
      </c>
      <c r="D219" s="1">
        <v>43769.613449074073</v>
      </c>
      <c r="E219" t="s">
        <v>147</v>
      </c>
      <c r="F219">
        <v>5</v>
      </c>
      <c r="G219">
        <v>5</v>
      </c>
      <c r="H219">
        <v>5</v>
      </c>
      <c r="I219">
        <v>6</v>
      </c>
      <c r="J219">
        <v>6</v>
      </c>
      <c r="K219">
        <v>6</v>
      </c>
      <c r="L219">
        <v>7</v>
      </c>
      <c r="M219">
        <v>7</v>
      </c>
      <c r="N219">
        <v>2</v>
      </c>
      <c r="O219">
        <v>4</v>
      </c>
      <c r="P219">
        <v>5</v>
      </c>
      <c r="Q219">
        <v>3</v>
      </c>
      <c r="R219">
        <v>2</v>
      </c>
      <c r="S219">
        <v>4</v>
      </c>
      <c r="T219">
        <v>3</v>
      </c>
      <c r="U219">
        <v>1</v>
      </c>
      <c r="V219">
        <v>6</v>
      </c>
      <c r="W219">
        <v>5</v>
      </c>
      <c r="X219">
        <v>-12</v>
      </c>
    </row>
    <row r="220" spans="1:24">
      <c r="A220">
        <v>16382</v>
      </c>
      <c r="B220">
        <v>0</v>
      </c>
      <c r="C220">
        <v>1989</v>
      </c>
      <c r="D220" s="1">
        <v>43769.614814814813</v>
      </c>
      <c r="E220" t="s">
        <v>47</v>
      </c>
      <c r="F220">
        <v>3</v>
      </c>
      <c r="G220">
        <v>3</v>
      </c>
      <c r="H220">
        <v>4</v>
      </c>
      <c r="I220">
        <v>4</v>
      </c>
      <c r="J220">
        <v>4</v>
      </c>
      <c r="K220">
        <v>4</v>
      </c>
      <c r="L220">
        <v>4</v>
      </c>
      <c r="M220">
        <v>3</v>
      </c>
      <c r="N220">
        <v>3</v>
      </c>
      <c r="O220">
        <v>3</v>
      </c>
      <c r="P220">
        <v>4</v>
      </c>
      <c r="Q220">
        <v>3</v>
      </c>
      <c r="R220">
        <v>3</v>
      </c>
      <c r="S220">
        <v>5</v>
      </c>
      <c r="T220">
        <v>2</v>
      </c>
      <c r="U220">
        <v>4</v>
      </c>
      <c r="V220">
        <v>1</v>
      </c>
      <c r="W220">
        <v>6</v>
      </c>
      <c r="X220">
        <v>-23</v>
      </c>
    </row>
    <row r="221" spans="1:24">
      <c r="A221">
        <v>16384</v>
      </c>
      <c r="B221">
        <v>1</v>
      </c>
      <c r="C221">
        <v>1966</v>
      </c>
      <c r="D221" s="1">
        <v>43769.615289351852</v>
      </c>
      <c r="E221" t="s">
        <v>47</v>
      </c>
      <c r="F221">
        <v>5</v>
      </c>
      <c r="G221">
        <v>1</v>
      </c>
      <c r="H221">
        <v>5</v>
      </c>
      <c r="I221">
        <v>5</v>
      </c>
      <c r="J221">
        <v>5</v>
      </c>
      <c r="K221">
        <v>6</v>
      </c>
      <c r="L221">
        <v>10</v>
      </c>
      <c r="M221">
        <v>7</v>
      </c>
      <c r="N221">
        <v>3</v>
      </c>
      <c r="O221">
        <v>3</v>
      </c>
      <c r="P221">
        <v>8</v>
      </c>
      <c r="Q221">
        <v>5</v>
      </c>
      <c r="R221">
        <v>4</v>
      </c>
      <c r="S221">
        <v>2</v>
      </c>
      <c r="T221">
        <v>5</v>
      </c>
      <c r="U221">
        <v>6</v>
      </c>
      <c r="V221">
        <v>1</v>
      </c>
      <c r="W221">
        <v>3</v>
      </c>
      <c r="X221">
        <v>-21</v>
      </c>
    </row>
    <row r="222" spans="1:24">
      <c r="A222">
        <v>16374</v>
      </c>
      <c r="B222">
        <v>1</v>
      </c>
      <c r="C222">
        <v>1993</v>
      </c>
      <c r="D222" s="1">
        <v>43769.617824074077</v>
      </c>
      <c r="E222" t="s">
        <v>47</v>
      </c>
      <c r="F222">
        <v>4</v>
      </c>
      <c r="G222">
        <v>5</v>
      </c>
      <c r="H222">
        <v>4</v>
      </c>
      <c r="I222">
        <v>4</v>
      </c>
      <c r="J222">
        <v>4</v>
      </c>
      <c r="K222">
        <v>3</v>
      </c>
      <c r="L222">
        <v>15</v>
      </c>
      <c r="M222">
        <v>14</v>
      </c>
      <c r="N222">
        <v>3</v>
      </c>
      <c r="O222">
        <v>4</v>
      </c>
      <c r="P222">
        <v>3</v>
      </c>
      <c r="Q222">
        <v>3</v>
      </c>
      <c r="R222">
        <v>2</v>
      </c>
      <c r="S222">
        <v>1</v>
      </c>
      <c r="T222">
        <v>6</v>
      </c>
      <c r="U222">
        <v>4</v>
      </c>
      <c r="V222">
        <v>3</v>
      </c>
      <c r="W222">
        <v>5</v>
      </c>
      <c r="X222">
        <v>-13</v>
      </c>
    </row>
    <row r="223" spans="1:24">
      <c r="A223">
        <v>16070</v>
      </c>
      <c r="B223">
        <v>1</v>
      </c>
      <c r="C223">
        <v>1992</v>
      </c>
      <c r="D223" s="1">
        <v>43769.631076388891</v>
      </c>
      <c r="E223" t="s">
        <v>148</v>
      </c>
      <c r="F223">
        <v>4</v>
      </c>
      <c r="G223">
        <v>2</v>
      </c>
      <c r="H223">
        <v>5</v>
      </c>
      <c r="I223">
        <v>4</v>
      </c>
      <c r="J223">
        <v>4</v>
      </c>
      <c r="K223">
        <v>3</v>
      </c>
      <c r="L223">
        <v>8</v>
      </c>
      <c r="M223">
        <v>6</v>
      </c>
      <c r="N223">
        <v>8</v>
      </c>
      <c r="O223">
        <v>4</v>
      </c>
      <c r="P223">
        <v>4</v>
      </c>
      <c r="Q223">
        <v>7</v>
      </c>
      <c r="R223">
        <v>4</v>
      </c>
      <c r="S223">
        <v>2</v>
      </c>
      <c r="T223">
        <v>1</v>
      </c>
      <c r="U223">
        <v>6</v>
      </c>
      <c r="V223">
        <v>5</v>
      </c>
      <c r="W223">
        <v>3</v>
      </c>
      <c r="X223">
        <v>-17</v>
      </c>
    </row>
    <row r="224" spans="1:24">
      <c r="A224">
        <v>16394</v>
      </c>
      <c r="B224">
        <v>0</v>
      </c>
      <c r="C224">
        <v>1983</v>
      </c>
      <c r="D224" s="1">
        <v>43769.643865740742</v>
      </c>
      <c r="E224" t="s">
        <v>47</v>
      </c>
      <c r="F224">
        <v>4</v>
      </c>
      <c r="G224">
        <v>1</v>
      </c>
      <c r="H224">
        <v>5</v>
      </c>
      <c r="I224">
        <v>3</v>
      </c>
      <c r="J224">
        <v>6</v>
      </c>
      <c r="K224">
        <v>6</v>
      </c>
      <c r="L224">
        <v>7</v>
      </c>
      <c r="M224">
        <v>6</v>
      </c>
      <c r="N224">
        <v>3</v>
      </c>
      <c r="O224">
        <v>7</v>
      </c>
      <c r="P224">
        <v>3</v>
      </c>
      <c r="Q224">
        <v>5</v>
      </c>
      <c r="R224">
        <v>4</v>
      </c>
      <c r="S224">
        <v>6</v>
      </c>
      <c r="T224">
        <v>2</v>
      </c>
      <c r="U224">
        <v>5</v>
      </c>
      <c r="V224">
        <v>3</v>
      </c>
      <c r="W224">
        <v>1</v>
      </c>
      <c r="X224">
        <v>1</v>
      </c>
    </row>
    <row r="225" spans="1:24">
      <c r="A225">
        <v>16429</v>
      </c>
      <c r="B225">
        <v>0</v>
      </c>
      <c r="C225">
        <v>1987</v>
      </c>
      <c r="D225" s="1">
        <v>43769.686377314814</v>
      </c>
      <c r="E225" t="s">
        <v>149</v>
      </c>
      <c r="F225">
        <v>4</v>
      </c>
      <c r="G225">
        <v>1</v>
      </c>
      <c r="H225">
        <v>6</v>
      </c>
      <c r="I225">
        <v>6</v>
      </c>
      <c r="J225">
        <v>6</v>
      </c>
      <c r="K225">
        <v>5</v>
      </c>
      <c r="L225">
        <v>5</v>
      </c>
      <c r="M225">
        <v>5</v>
      </c>
      <c r="N225">
        <v>1</v>
      </c>
      <c r="O225">
        <v>3</v>
      </c>
      <c r="P225">
        <v>3</v>
      </c>
      <c r="Q225">
        <v>3</v>
      </c>
      <c r="R225">
        <v>4</v>
      </c>
      <c r="S225">
        <v>1</v>
      </c>
      <c r="T225">
        <v>6</v>
      </c>
      <c r="U225">
        <v>5</v>
      </c>
      <c r="V225">
        <v>2</v>
      </c>
      <c r="W225">
        <v>3</v>
      </c>
      <c r="X225">
        <v>2</v>
      </c>
    </row>
    <row r="226" spans="1:24">
      <c r="A226">
        <v>16431</v>
      </c>
      <c r="B226">
        <v>0</v>
      </c>
      <c r="C226">
        <v>1996</v>
      </c>
      <c r="D226" s="1">
        <v>43769.699837962966</v>
      </c>
      <c r="E226" t="s">
        <v>150</v>
      </c>
      <c r="F226">
        <v>4</v>
      </c>
      <c r="G226">
        <v>4</v>
      </c>
      <c r="H226">
        <v>5</v>
      </c>
      <c r="I226">
        <v>4</v>
      </c>
      <c r="J226">
        <v>5</v>
      </c>
      <c r="K226">
        <v>6</v>
      </c>
      <c r="L226">
        <v>4</v>
      </c>
      <c r="M226">
        <v>3</v>
      </c>
      <c r="N226">
        <v>7</v>
      </c>
      <c r="O226">
        <v>7</v>
      </c>
      <c r="P226">
        <v>2</v>
      </c>
      <c r="Q226">
        <v>3</v>
      </c>
      <c r="R226">
        <v>6</v>
      </c>
      <c r="S226">
        <v>4</v>
      </c>
      <c r="T226">
        <v>3</v>
      </c>
      <c r="U226">
        <v>1</v>
      </c>
      <c r="V226">
        <v>5</v>
      </c>
      <c r="W226">
        <v>2</v>
      </c>
      <c r="X226">
        <v>-30</v>
      </c>
    </row>
    <row r="227" spans="1:24">
      <c r="A227">
        <v>16436</v>
      </c>
      <c r="B227">
        <v>0</v>
      </c>
      <c r="C227">
        <v>1997</v>
      </c>
      <c r="D227" s="1">
        <v>43769.702199074076</v>
      </c>
      <c r="E227" t="s">
        <v>151</v>
      </c>
      <c r="F227">
        <v>5</v>
      </c>
      <c r="G227">
        <v>1</v>
      </c>
      <c r="H227">
        <v>5</v>
      </c>
      <c r="I227">
        <v>4</v>
      </c>
      <c r="J227">
        <v>4</v>
      </c>
      <c r="K227">
        <v>4</v>
      </c>
      <c r="L227">
        <v>7</v>
      </c>
      <c r="M227">
        <v>7</v>
      </c>
      <c r="N227">
        <v>6</v>
      </c>
      <c r="O227">
        <v>7</v>
      </c>
      <c r="P227">
        <v>4</v>
      </c>
      <c r="Q227">
        <v>4</v>
      </c>
      <c r="R227">
        <v>3</v>
      </c>
      <c r="S227">
        <v>6</v>
      </c>
      <c r="T227">
        <v>5</v>
      </c>
      <c r="U227">
        <v>1</v>
      </c>
      <c r="V227">
        <v>2</v>
      </c>
      <c r="W227">
        <v>4</v>
      </c>
      <c r="X227">
        <v>-19</v>
      </c>
    </row>
    <row r="228" spans="1:24">
      <c r="A228">
        <v>16415</v>
      </c>
      <c r="B228">
        <v>1</v>
      </c>
      <c r="C228">
        <v>1964</v>
      </c>
      <c r="D228" s="1">
        <v>43769.702650462961</v>
      </c>
      <c r="E228" t="s">
        <v>152</v>
      </c>
      <c r="F228">
        <v>4</v>
      </c>
      <c r="G228">
        <v>1</v>
      </c>
      <c r="H228">
        <v>4</v>
      </c>
      <c r="I228">
        <v>3</v>
      </c>
      <c r="J228">
        <v>4</v>
      </c>
      <c r="K228">
        <v>4</v>
      </c>
      <c r="L228">
        <v>6</v>
      </c>
      <c r="M228">
        <v>10</v>
      </c>
      <c r="N228">
        <v>3</v>
      </c>
      <c r="O228">
        <v>7</v>
      </c>
      <c r="P228">
        <v>6</v>
      </c>
      <c r="Q228">
        <v>4</v>
      </c>
      <c r="R228">
        <v>4</v>
      </c>
      <c r="S228">
        <v>2</v>
      </c>
      <c r="T228">
        <v>6</v>
      </c>
      <c r="U228">
        <v>1</v>
      </c>
      <c r="V228">
        <v>3</v>
      </c>
      <c r="W228">
        <v>5</v>
      </c>
      <c r="X228">
        <v>-16</v>
      </c>
    </row>
    <row r="229" spans="1:24">
      <c r="A229">
        <v>16460</v>
      </c>
      <c r="B229">
        <v>1</v>
      </c>
      <c r="C229">
        <v>1981</v>
      </c>
      <c r="D229" s="1">
        <v>43769.726493055554</v>
      </c>
      <c r="E229" t="s">
        <v>153</v>
      </c>
      <c r="F229">
        <v>4</v>
      </c>
      <c r="G229">
        <v>4</v>
      </c>
      <c r="H229">
        <v>4</v>
      </c>
      <c r="I229">
        <v>3</v>
      </c>
      <c r="J229">
        <v>4</v>
      </c>
      <c r="K229">
        <v>4</v>
      </c>
      <c r="L229">
        <v>11</v>
      </c>
      <c r="M229">
        <v>23</v>
      </c>
      <c r="N229">
        <v>33</v>
      </c>
      <c r="O229">
        <v>4</v>
      </c>
      <c r="P229">
        <v>6</v>
      </c>
      <c r="Q229">
        <v>6</v>
      </c>
      <c r="R229">
        <v>1</v>
      </c>
      <c r="S229">
        <v>5</v>
      </c>
      <c r="T229">
        <v>2</v>
      </c>
      <c r="U229">
        <v>3</v>
      </c>
      <c r="V229">
        <v>6</v>
      </c>
      <c r="W229">
        <v>4</v>
      </c>
      <c r="X229">
        <v>-25</v>
      </c>
    </row>
    <row r="230" spans="1:24">
      <c r="A230">
        <v>16476</v>
      </c>
      <c r="B230">
        <v>0</v>
      </c>
      <c r="C230">
        <v>1995</v>
      </c>
      <c r="D230" s="1">
        <v>43769.743020833332</v>
      </c>
      <c r="E230" t="s">
        <v>47</v>
      </c>
      <c r="F230">
        <v>5</v>
      </c>
      <c r="G230">
        <v>3</v>
      </c>
      <c r="H230">
        <v>5</v>
      </c>
      <c r="I230">
        <v>4</v>
      </c>
      <c r="J230">
        <v>4</v>
      </c>
      <c r="K230">
        <v>5</v>
      </c>
      <c r="L230">
        <v>6</v>
      </c>
      <c r="M230">
        <v>4</v>
      </c>
      <c r="N230">
        <v>3</v>
      </c>
      <c r="O230">
        <v>4</v>
      </c>
      <c r="P230">
        <v>3</v>
      </c>
      <c r="Q230">
        <v>5</v>
      </c>
      <c r="R230">
        <v>1</v>
      </c>
      <c r="S230">
        <v>6</v>
      </c>
      <c r="T230">
        <v>5</v>
      </c>
      <c r="U230">
        <v>3</v>
      </c>
      <c r="V230">
        <v>4</v>
      </c>
      <c r="W230">
        <v>2</v>
      </c>
      <c r="X230">
        <v>-36</v>
      </c>
    </row>
    <row r="231" spans="1:24">
      <c r="A231">
        <v>15497</v>
      </c>
      <c r="B231">
        <v>0</v>
      </c>
      <c r="C231">
        <v>1998</v>
      </c>
      <c r="D231" s="1">
        <v>43769.751076388886</v>
      </c>
      <c r="E231" t="s">
        <v>57</v>
      </c>
      <c r="F231">
        <v>3</v>
      </c>
      <c r="G231">
        <v>4</v>
      </c>
      <c r="H231">
        <v>4</v>
      </c>
      <c r="I231">
        <v>5</v>
      </c>
      <c r="J231">
        <v>6</v>
      </c>
      <c r="K231">
        <v>6</v>
      </c>
      <c r="L231">
        <v>7</v>
      </c>
      <c r="M231">
        <v>5</v>
      </c>
      <c r="N231">
        <v>3</v>
      </c>
      <c r="O231">
        <v>7</v>
      </c>
      <c r="P231">
        <v>4</v>
      </c>
      <c r="Q231">
        <v>3</v>
      </c>
      <c r="R231">
        <v>3</v>
      </c>
      <c r="S231">
        <v>2</v>
      </c>
      <c r="T231">
        <v>5</v>
      </c>
      <c r="U231">
        <v>1</v>
      </c>
      <c r="V231">
        <v>4</v>
      </c>
      <c r="W231">
        <v>6</v>
      </c>
      <c r="X231">
        <v>15</v>
      </c>
    </row>
    <row r="232" spans="1:24">
      <c r="A232">
        <v>16483</v>
      </c>
      <c r="B232">
        <v>0</v>
      </c>
      <c r="C232">
        <v>1997</v>
      </c>
      <c r="D232" s="1">
        <v>43769.753495370373</v>
      </c>
      <c r="E232" t="s">
        <v>154</v>
      </c>
      <c r="F232">
        <v>4</v>
      </c>
      <c r="G232">
        <v>4</v>
      </c>
      <c r="H232">
        <v>5</v>
      </c>
      <c r="I232">
        <v>4</v>
      </c>
      <c r="J232">
        <v>4</v>
      </c>
      <c r="K232">
        <v>5</v>
      </c>
      <c r="L232">
        <v>6</v>
      </c>
      <c r="M232">
        <v>5</v>
      </c>
      <c r="N232">
        <v>4</v>
      </c>
      <c r="O232">
        <v>6</v>
      </c>
      <c r="P232">
        <v>6</v>
      </c>
      <c r="Q232">
        <v>20</v>
      </c>
      <c r="R232">
        <v>6</v>
      </c>
      <c r="S232">
        <v>4</v>
      </c>
      <c r="T232">
        <v>2</v>
      </c>
      <c r="U232">
        <v>5</v>
      </c>
      <c r="V232">
        <v>3</v>
      </c>
      <c r="W232">
        <v>1</v>
      </c>
      <c r="X232">
        <v>-36</v>
      </c>
    </row>
    <row r="233" spans="1:24">
      <c r="A233">
        <v>14267</v>
      </c>
      <c r="B233">
        <v>0</v>
      </c>
      <c r="C233">
        <v>1997</v>
      </c>
      <c r="D233" s="1">
        <v>43769.776817129627</v>
      </c>
      <c r="E233" t="s">
        <v>67</v>
      </c>
      <c r="F233">
        <v>5</v>
      </c>
      <c r="G233">
        <v>2</v>
      </c>
      <c r="H233">
        <v>5</v>
      </c>
      <c r="I233">
        <v>5</v>
      </c>
      <c r="J233">
        <v>5</v>
      </c>
      <c r="K233">
        <v>5</v>
      </c>
      <c r="L233">
        <v>3</v>
      </c>
      <c r="M233">
        <v>3</v>
      </c>
      <c r="N233">
        <v>2</v>
      </c>
      <c r="O233">
        <v>3</v>
      </c>
      <c r="P233">
        <v>12</v>
      </c>
      <c r="Q233">
        <v>5</v>
      </c>
      <c r="R233">
        <v>2</v>
      </c>
      <c r="S233">
        <v>5</v>
      </c>
      <c r="T233">
        <v>3</v>
      </c>
      <c r="U233">
        <v>6</v>
      </c>
      <c r="V233">
        <v>1</v>
      </c>
      <c r="W233">
        <v>4</v>
      </c>
      <c r="X233">
        <v>-36</v>
      </c>
    </row>
    <row r="234" spans="1:24">
      <c r="A234">
        <v>16509</v>
      </c>
      <c r="B234">
        <v>1</v>
      </c>
      <c r="C234">
        <v>1998</v>
      </c>
      <c r="D234" s="1">
        <v>43769.778368055559</v>
      </c>
      <c r="E234" t="s">
        <v>108</v>
      </c>
      <c r="F234">
        <v>6</v>
      </c>
      <c r="G234">
        <v>5</v>
      </c>
      <c r="H234">
        <v>6</v>
      </c>
      <c r="I234">
        <v>6</v>
      </c>
      <c r="J234">
        <v>5</v>
      </c>
      <c r="K234">
        <v>5</v>
      </c>
      <c r="L234">
        <v>3</v>
      </c>
      <c r="M234">
        <v>4</v>
      </c>
      <c r="N234">
        <v>2</v>
      </c>
      <c r="O234">
        <v>2</v>
      </c>
      <c r="P234">
        <v>5</v>
      </c>
      <c r="Q234">
        <v>3</v>
      </c>
      <c r="R234">
        <v>2</v>
      </c>
      <c r="S234">
        <v>4</v>
      </c>
      <c r="T234">
        <v>3</v>
      </c>
      <c r="U234">
        <v>6</v>
      </c>
      <c r="V234">
        <v>1</v>
      </c>
      <c r="W234">
        <v>5</v>
      </c>
      <c r="X234">
        <v>-9</v>
      </c>
    </row>
    <row r="235" spans="1:24">
      <c r="A235">
        <v>16507</v>
      </c>
      <c r="B235">
        <v>1</v>
      </c>
      <c r="C235">
        <v>1996</v>
      </c>
      <c r="D235" s="1">
        <v>43769.794849537036</v>
      </c>
      <c r="E235" t="s">
        <v>108</v>
      </c>
      <c r="F235">
        <v>5</v>
      </c>
      <c r="G235">
        <v>3</v>
      </c>
      <c r="H235">
        <v>6</v>
      </c>
      <c r="I235">
        <v>5</v>
      </c>
      <c r="J235">
        <v>4</v>
      </c>
      <c r="K235">
        <v>5</v>
      </c>
      <c r="L235">
        <v>72</v>
      </c>
      <c r="M235">
        <v>5</v>
      </c>
      <c r="N235">
        <v>2</v>
      </c>
      <c r="O235">
        <v>6</v>
      </c>
      <c r="P235">
        <v>5</v>
      </c>
      <c r="Q235">
        <v>74</v>
      </c>
      <c r="R235">
        <v>1</v>
      </c>
      <c r="S235">
        <v>6</v>
      </c>
      <c r="T235">
        <v>5</v>
      </c>
      <c r="U235">
        <v>4</v>
      </c>
      <c r="V235">
        <v>3</v>
      </c>
      <c r="W235">
        <v>2</v>
      </c>
      <c r="X235">
        <v>-26</v>
      </c>
    </row>
    <row r="236" spans="1:24">
      <c r="A236">
        <v>16498</v>
      </c>
      <c r="B236">
        <v>1</v>
      </c>
      <c r="C236">
        <v>1962</v>
      </c>
      <c r="D236" s="1">
        <v>43769.795324074075</v>
      </c>
      <c r="E236" t="s">
        <v>155</v>
      </c>
      <c r="F236">
        <v>2</v>
      </c>
      <c r="G236">
        <v>2</v>
      </c>
      <c r="H236">
        <v>6</v>
      </c>
      <c r="I236">
        <v>4</v>
      </c>
      <c r="J236">
        <v>4</v>
      </c>
      <c r="K236">
        <v>6</v>
      </c>
      <c r="L236">
        <v>12</v>
      </c>
      <c r="M236">
        <v>32</v>
      </c>
      <c r="N236">
        <v>14</v>
      </c>
      <c r="O236">
        <v>35</v>
      </c>
      <c r="P236">
        <v>33</v>
      </c>
      <c r="Q236">
        <v>13</v>
      </c>
      <c r="R236">
        <v>1</v>
      </c>
      <c r="S236">
        <v>5</v>
      </c>
      <c r="T236">
        <v>6</v>
      </c>
      <c r="U236">
        <v>2</v>
      </c>
      <c r="V236">
        <v>4</v>
      </c>
      <c r="W236">
        <v>3</v>
      </c>
      <c r="X236">
        <v>38</v>
      </c>
    </row>
    <row r="237" spans="1:24">
      <c r="A237">
        <v>16532</v>
      </c>
      <c r="B237">
        <v>0</v>
      </c>
      <c r="C237">
        <v>1992</v>
      </c>
      <c r="D237" s="1">
        <v>43769.802002314813</v>
      </c>
      <c r="E237" t="s">
        <v>156</v>
      </c>
      <c r="F237">
        <v>4</v>
      </c>
      <c r="G237">
        <v>4</v>
      </c>
      <c r="H237">
        <v>5</v>
      </c>
      <c r="I237">
        <v>4</v>
      </c>
      <c r="J237">
        <v>4</v>
      </c>
      <c r="K237">
        <v>5</v>
      </c>
      <c r="L237">
        <v>3</v>
      </c>
      <c r="M237">
        <v>4</v>
      </c>
      <c r="N237">
        <v>6</v>
      </c>
      <c r="O237">
        <v>4</v>
      </c>
      <c r="P237">
        <v>2</v>
      </c>
      <c r="Q237">
        <v>3</v>
      </c>
      <c r="R237">
        <v>2</v>
      </c>
      <c r="S237">
        <v>5</v>
      </c>
      <c r="T237">
        <v>1</v>
      </c>
      <c r="U237">
        <v>6</v>
      </c>
      <c r="V237">
        <v>4</v>
      </c>
      <c r="W237">
        <v>3</v>
      </c>
      <c r="X237">
        <v>-36</v>
      </c>
    </row>
    <row r="238" spans="1:24">
      <c r="A238">
        <v>16548</v>
      </c>
      <c r="B238">
        <v>0</v>
      </c>
      <c r="C238">
        <v>1997</v>
      </c>
      <c r="D238" s="1">
        <v>43769.804884259262</v>
      </c>
      <c r="E238" t="s">
        <v>122</v>
      </c>
      <c r="F238">
        <v>4</v>
      </c>
      <c r="G238">
        <v>5</v>
      </c>
      <c r="H238">
        <v>6</v>
      </c>
      <c r="I238">
        <v>6</v>
      </c>
      <c r="J238">
        <v>6</v>
      </c>
      <c r="K238">
        <v>5</v>
      </c>
      <c r="L238">
        <v>9</v>
      </c>
      <c r="M238">
        <v>6</v>
      </c>
      <c r="N238">
        <v>10</v>
      </c>
      <c r="O238">
        <v>2</v>
      </c>
      <c r="P238">
        <v>3</v>
      </c>
      <c r="Q238">
        <v>4</v>
      </c>
      <c r="R238">
        <v>5</v>
      </c>
      <c r="S238">
        <v>6</v>
      </c>
      <c r="T238">
        <v>1</v>
      </c>
      <c r="U238">
        <v>2</v>
      </c>
      <c r="V238">
        <v>3</v>
      </c>
      <c r="W238">
        <v>4</v>
      </c>
      <c r="X238">
        <v>-7</v>
      </c>
    </row>
    <row r="239" spans="1:24">
      <c r="A239">
        <v>16550</v>
      </c>
      <c r="B239">
        <v>1</v>
      </c>
      <c r="C239">
        <v>1989</v>
      </c>
      <c r="D239" s="1">
        <v>43769.824131944442</v>
      </c>
      <c r="E239" t="s">
        <v>157</v>
      </c>
      <c r="F239">
        <v>4</v>
      </c>
      <c r="G239">
        <v>1</v>
      </c>
      <c r="H239">
        <v>6</v>
      </c>
      <c r="I239">
        <v>1</v>
      </c>
      <c r="J239">
        <v>6</v>
      </c>
      <c r="K239">
        <v>5</v>
      </c>
      <c r="L239">
        <v>6</v>
      </c>
      <c r="M239">
        <v>4</v>
      </c>
      <c r="N239">
        <v>2</v>
      </c>
      <c r="O239">
        <v>13</v>
      </c>
      <c r="P239">
        <v>4</v>
      </c>
      <c r="Q239">
        <v>3</v>
      </c>
      <c r="R239">
        <v>4</v>
      </c>
      <c r="S239">
        <v>5</v>
      </c>
      <c r="T239">
        <v>6</v>
      </c>
      <c r="U239">
        <v>1</v>
      </c>
      <c r="V239">
        <v>2</v>
      </c>
      <c r="W239">
        <v>3</v>
      </c>
      <c r="X239">
        <v>75</v>
      </c>
    </row>
    <row r="240" spans="1:24">
      <c r="A240">
        <v>16566</v>
      </c>
      <c r="B240">
        <v>1</v>
      </c>
      <c r="C240">
        <v>1981</v>
      </c>
      <c r="D240" s="1">
        <v>43769.827060185184</v>
      </c>
      <c r="E240" t="s">
        <v>108</v>
      </c>
      <c r="F240">
        <v>4</v>
      </c>
      <c r="G240">
        <v>6</v>
      </c>
      <c r="H240">
        <v>4</v>
      </c>
      <c r="I240">
        <v>3</v>
      </c>
      <c r="J240">
        <v>2</v>
      </c>
      <c r="K240">
        <v>4</v>
      </c>
      <c r="L240">
        <v>17</v>
      </c>
      <c r="M240">
        <v>5</v>
      </c>
      <c r="N240">
        <v>123</v>
      </c>
      <c r="O240">
        <v>23</v>
      </c>
      <c r="P240">
        <v>17</v>
      </c>
      <c r="Q240">
        <v>11</v>
      </c>
      <c r="R240">
        <v>2</v>
      </c>
      <c r="S240">
        <v>4</v>
      </c>
      <c r="T240">
        <v>1</v>
      </c>
      <c r="U240">
        <v>3</v>
      </c>
      <c r="V240">
        <v>5</v>
      </c>
      <c r="W240">
        <v>6</v>
      </c>
      <c r="X240">
        <v>25</v>
      </c>
    </row>
    <row r="241" spans="1:24">
      <c r="A241">
        <v>16629</v>
      </c>
      <c r="B241">
        <v>1</v>
      </c>
      <c r="C241">
        <v>1981</v>
      </c>
      <c r="D241" s="1">
        <v>43769.906377314815</v>
      </c>
      <c r="E241" t="s">
        <v>47</v>
      </c>
      <c r="F241">
        <v>5</v>
      </c>
      <c r="G241">
        <v>5</v>
      </c>
      <c r="H241">
        <v>5</v>
      </c>
      <c r="I241">
        <v>5</v>
      </c>
      <c r="J241">
        <v>5</v>
      </c>
      <c r="K241">
        <v>5</v>
      </c>
      <c r="L241">
        <v>4</v>
      </c>
      <c r="M241">
        <v>5</v>
      </c>
      <c r="N241">
        <v>2</v>
      </c>
      <c r="O241">
        <v>11</v>
      </c>
      <c r="P241">
        <v>3</v>
      </c>
      <c r="Q241">
        <v>3</v>
      </c>
      <c r="R241">
        <v>3</v>
      </c>
      <c r="S241">
        <v>2</v>
      </c>
      <c r="T241">
        <v>6</v>
      </c>
      <c r="U241">
        <v>1</v>
      </c>
      <c r="V241">
        <v>5</v>
      </c>
      <c r="W241">
        <v>4</v>
      </c>
      <c r="X241">
        <v>-30</v>
      </c>
    </row>
    <row r="242" spans="1:24">
      <c r="A242">
        <v>16664</v>
      </c>
      <c r="B242">
        <v>0</v>
      </c>
      <c r="C242">
        <v>1966</v>
      </c>
      <c r="D242" s="1">
        <v>43769.983171296299</v>
      </c>
      <c r="E242" t="s">
        <v>89</v>
      </c>
      <c r="F242">
        <v>4</v>
      </c>
      <c r="G242">
        <v>1</v>
      </c>
      <c r="H242">
        <v>4</v>
      </c>
      <c r="I242">
        <v>4</v>
      </c>
      <c r="J242">
        <v>6</v>
      </c>
      <c r="K242">
        <v>5</v>
      </c>
      <c r="L242">
        <v>10</v>
      </c>
      <c r="M242">
        <v>4</v>
      </c>
      <c r="N242">
        <v>5</v>
      </c>
      <c r="O242">
        <v>6</v>
      </c>
      <c r="P242">
        <v>4</v>
      </c>
      <c r="Q242">
        <v>6</v>
      </c>
      <c r="R242">
        <v>1</v>
      </c>
      <c r="S242">
        <v>4</v>
      </c>
      <c r="T242">
        <v>3</v>
      </c>
      <c r="U242">
        <v>5</v>
      </c>
      <c r="V242">
        <v>6</v>
      </c>
      <c r="W242">
        <v>2</v>
      </c>
      <c r="X242">
        <v>-1</v>
      </c>
    </row>
    <row r="243" spans="1:24">
      <c r="A243">
        <v>16674</v>
      </c>
      <c r="B243">
        <v>0</v>
      </c>
      <c r="C243">
        <v>1999</v>
      </c>
      <c r="D243" s="1">
        <v>43770.046215277776</v>
      </c>
      <c r="E243" t="s">
        <v>158</v>
      </c>
      <c r="F243">
        <v>6</v>
      </c>
      <c r="G243">
        <v>2</v>
      </c>
      <c r="H243">
        <v>6</v>
      </c>
      <c r="I243">
        <v>5</v>
      </c>
      <c r="J243">
        <v>6</v>
      </c>
      <c r="K243">
        <v>6</v>
      </c>
      <c r="L243">
        <v>3</v>
      </c>
      <c r="M243">
        <v>7</v>
      </c>
      <c r="N243">
        <v>2</v>
      </c>
      <c r="O243">
        <v>5</v>
      </c>
      <c r="P243">
        <v>3</v>
      </c>
      <c r="Q243">
        <v>2</v>
      </c>
      <c r="R243">
        <v>2</v>
      </c>
      <c r="S243">
        <v>5</v>
      </c>
      <c r="T243">
        <v>4</v>
      </c>
      <c r="U243">
        <v>6</v>
      </c>
      <c r="V243">
        <v>1</v>
      </c>
      <c r="W243">
        <v>3</v>
      </c>
      <c r="X243">
        <v>-24</v>
      </c>
    </row>
    <row r="244" spans="1:24">
      <c r="A244">
        <v>16551</v>
      </c>
      <c r="B244">
        <v>0</v>
      </c>
      <c r="C244">
        <v>1983</v>
      </c>
      <c r="D244" s="1">
        <v>43770.312534722223</v>
      </c>
      <c r="E244" t="s">
        <v>159</v>
      </c>
      <c r="F244">
        <v>4</v>
      </c>
      <c r="G244">
        <v>2</v>
      </c>
      <c r="H244">
        <v>6</v>
      </c>
      <c r="I244">
        <v>3</v>
      </c>
      <c r="J244">
        <v>5</v>
      </c>
      <c r="K244">
        <v>6</v>
      </c>
      <c r="L244">
        <v>11</v>
      </c>
      <c r="M244">
        <v>9</v>
      </c>
      <c r="N244">
        <v>9</v>
      </c>
      <c r="O244">
        <v>5</v>
      </c>
      <c r="P244">
        <v>3</v>
      </c>
      <c r="Q244">
        <v>3</v>
      </c>
      <c r="R244">
        <v>3</v>
      </c>
      <c r="S244">
        <v>1</v>
      </c>
      <c r="T244">
        <v>2</v>
      </c>
      <c r="U244">
        <v>5</v>
      </c>
      <c r="V244">
        <v>4</v>
      </c>
      <c r="W244">
        <v>6</v>
      </c>
      <c r="X244">
        <v>-14</v>
      </c>
    </row>
    <row r="245" spans="1:24">
      <c r="A245">
        <v>16692</v>
      </c>
      <c r="B245">
        <v>0</v>
      </c>
      <c r="C245">
        <v>1997</v>
      </c>
      <c r="D245" s="1">
        <v>43770.321585648147</v>
      </c>
      <c r="E245" t="s">
        <v>160</v>
      </c>
      <c r="F245">
        <v>4</v>
      </c>
      <c r="G245">
        <v>3</v>
      </c>
      <c r="H245">
        <v>4</v>
      </c>
      <c r="I245">
        <v>4</v>
      </c>
      <c r="J245">
        <v>5</v>
      </c>
      <c r="K245">
        <v>4</v>
      </c>
      <c r="L245">
        <v>7</v>
      </c>
      <c r="M245">
        <v>3</v>
      </c>
      <c r="N245">
        <v>3</v>
      </c>
      <c r="O245">
        <v>3</v>
      </c>
      <c r="P245">
        <v>11</v>
      </c>
      <c r="Q245">
        <v>5</v>
      </c>
      <c r="R245">
        <v>2</v>
      </c>
      <c r="S245">
        <v>5</v>
      </c>
      <c r="T245">
        <v>4</v>
      </c>
      <c r="U245">
        <v>3</v>
      </c>
      <c r="V245">
        <v>1</v>
      </c>
      <c r="W245">
        <v>6</v>
      </c>
      <c r="X245">
        <v>-28</v>
      </c>
    </row>
    <row r="246" spans="1:24">
      <c r="A246">
        <v>16709</v>
      </c>
      <c r="B246">
        <v>0</v>
      </c>
      <c r="C246">
        <v>1997</v>
      </c>
      <c r="D246" s="1">
        <v>43770.356273148151</v>
      </c>
      <c r="E246" t="s">
        <v>161</v>
      </c>
      <c r="F246">
        <v>4</v>
      </c>
      <c r="G246">
        <v>4</v>
      </c>
      <c r="H246">
        <v>5</v>
      </c>
      <c r="I246">
        <v>6</v>
      </c>
      <c r="J246">
        <v>5</v>
      </c>
      <c r="K246">
        <v>5</v>
      </c>
      <c r="L246">
        <v>49</v>
      </c>
      <c r="M246">
        <v>5</v>
      </c>
      <c r="N246">
        <v>2</v>
      </c>
      <c r="O246">
        <v>3</v>
      </c>
      <c r="P246">
        <v>3</v>
      </c>
      <c r="Q246">
        <v>8</v>
      </c>
      <c r="R246">
        <v>1</v>
      </c>
      <c r="S246">
        <v>6</v>
      </c>
      <c r="T246">
        <v>5</v>
      </c>
      <c r="U246">
        <v>4</v>
      </c>
      <c r="V246">
        <v>3</v>
      </c>
      <c r="W246">
        <v>2</v>
      </c>
      <c r="X246">
        <v>-22</v>
      </c>
    </row>
    <row r="247" spans="1:24">
      <c r="A247">
        <v>16720</v>
      </c>
      <c r="B247">
        <v>0</v>
      </c>
      <c r="C247">
        <v>1988</v>
      </c>
      <c r="D247" s="1">
        <v>43770.378622685188</v>
      </c>
      <c r="E247" t="s">
        <v>162</v>
      </c>
      <c r="F247">
        <v>6</v>
      </c>
      <c r="G247">
        <v>2</v>
      </c>
      <c r="H247">
        <v>5</v>
      </c>
      <c r="I247">
        <v>3</v>
      </c>
      <c r="J247">
        <v>6</v>
      </c>
      <c r="K247">
        <v>5</v>
      </c>
      <c r="L247">
        <v>5</v>
      </c>
      <c r="M247">
        <v>8</v>
      </c>
      <c r="N247">
        <v>6</v>
      </c>
      <c r="O247">
        <v>6</v>
      </c>
      <c r="P247">
        <v>2</v>
      </c>
      <c r="Q247">
        <v>6</v>
      </c>
      <c r="R247">
        <v>3</v>
      </c>
      <c r="S247">
        <v>2</v>
      </c>
      <c r="T247">
        <v>1</v>
      </c>
      <c r="U247">
        <v>6</v>
      </c>
      <c r="V247">
        <v>5</v>
      </c>
      <c r="W247">
        <v>4</v>
      </c>
      <c r="X247">
        <v>5</v>
      </c>
    </row>
    <row r="248" spans="1:24">
      <c r="A248">
        <v>16722</v>
      </c>
      <c r="B248">
        <v>0</v>
      </c>
      <c r="C248">
        <v>1998</v>
      </c>
      <c r="D248" s="1">
        <v>43770.383726851855</v>
      </c>
      <c r="E248" t="s">
        <v>163</v>
      </c>
      <c r="F248">
        <v>5</v>
      </c>
      <c r="G248">
        <v>2</v>
      </c>
      <c r="H248">
        <v>5</v>
      </c>
      <c r="I248">
        <v>5</v>
      </c>
      <c r="J248">
        <v>6</v>
      </c>
      <c r="K248">
        <v>6</v>
      </c>
      <c r="L248">
        <v>6</v>
      </c>
      <c r="M248">
        <v>10</v>
      </c>
      <c r="N248">
        <v>6</v>
      </c>
      <c r="O248">
        <v>4</v>
      </c>
      <c r="P248">
        <v>7</v>
      </c>
      <c r="Q248">
        <v>3</v>
      </c>
      <c r="R248">
        <v>4</v>
      </c>
      <c r="S248">
        <v>1</v>
      </c>
      <c r="T248">
        <v>2</v>
      </c>
      <c r="U248">
        <v>3</v>
      </c>
      <c r="V248">
        <v>5</v>
      </c>
      <c r="W248">
        <v>6</v>
      </c>
      <c r="X248">
        <v>-27</v>
      </c>
    </row>
    <row r="249" spans="1:24">
      <c r="A249">
        <v>16727</v>
      </c>
      <c r="B249">
        <v>1</v>
      </c>
      <c r="C249">
        <v>1989</v>
      </c>
      <c r="D249" s="1">
        <v>43770.394490740742</v>
      </c>
      <c r="E249" t="s">
        <v>164</v>
      </c>
      <c r="F249">
        <v>4</v>
      </c>
      <c r="G249">
        <v>3</v>
      </c>
      <c r="H249">
        <v>5</v>
      </c>
      <c r="I249">
        <v>4</v>
      </c>
      <c r="J249">
        <v>4</v>
      </c>
      <c r="K249">
        <v>4</v>
      </c>
      <c r="L249">
        <v>25</v>
      </c>
      <c r="M249">
        <v>16</v>
      </c>
      <c r="N249">
        <v>7</v>
      </c>
      <c r="O249">
        <v>4</v>
      </c>
      <c r="P249">
        <v>7</v>
      </c>
      <c r="Q249">
        <v>7</v>
      </c>
      <c r="R249">
        <v>6</v>
      </c>
      <c r="S249">
        <v>1</v>
      </c>
      <c r="T249">
        <v>2</v>
      </c>
      <c r="U249">
        <v>4</v>
      </c>
      <c r="V249">
        <v>3</v>
      </c>
      <c r="W249">
        <v>5</v>
      </c>
      <c r="X249">
        <v>-36</v>
      </c>
    </row>
    <row r="250" spans="1:24">
      <c r="A250">
        <v>16753</v>
      </c>
      <c r="B250">
        <v>0</v>
      </c>
      <c r="C250">
        <v>1993</v>
      </c>
      <c r="D250" s="1">
        <v>43770.48914351852</v>
      </c>
      <c r="E250" t="s">
        <v>165</v>
      </c>
      <c r="F250">
        <v>5</v>
      </c>
      <c r="G250">
        <v>5</v>
      </c>
      <c r="H250">
        <v>6</v>
      </c>
      <c r="I250">
        <v>4</v>
      </c>
      <c r="J250">
        <v>4</v>
      </c>
      <c r="K250">
        <v>5</v>
      </c>
      <c r="L250">
        <v>6</v>
      </c>
      <c r="M250">
        <v>11</v>
      </c>
      <c r="N250">
        <v>5</v>
      </c>
      <c r="O250">
        <v>8</v>
      </c>
      <c r="P250">
        <v>3</v>
      </c>
      <c r="Q250">
        <v>12</v>
      </c>
      <c r="R250">
        <v>5</v>
      </c>
      <c r="S250">
        <v>2</v>
      </c>
      <c r="T250">
        <v>4</v>
      </c>
      <c r="U250">
        <v>3</v>
      </c>
      <c r="V250">
        <v>6</v>
      </c>
      <c r="W250">
        <v>1</v>
      </c>
      <c r="X250">
        <v>-17</v>
      </c>
    </row>
    <row r="251" spans="1:24">
      <c r="A251">
        <v>16767</v>
      </c>
      <c r="B251">
        <v>0</v>
      </c>
      <c r="C251">
        <v>1993</v>
      </c>
      <c r="D251" s="1">
        <v>43770.546388888892</v>
      </c>
      <c r="E251" t="s">
        <v>47</v>
      </c>
      <c r="F251">
        <v>5</v>
      </c>
      <c r="G251">
        <v>4</v>
      </c>
      <c r="H251">
        <v>6</v>
      </c>
      <c r="I251">
        <v>3</v>
      </c>
      <c r="J251">
        <v>5</v>
      </c>
      <c r="K251">
        <v>5</v>
      </c>
      <c r="L251">
        <v>5</v>
      </c>
      <c r="M251">
        <v>7</v>
      </c>
      <c r="N251">
        <v>6</v>
      </c>
      <c r="O251">
        <v>20</v>
      </c>
      <c r="P251">
        <v>4</v>
      </c>
      <c r="Q251">
        <v>3</v>
      </c>
      <c r="R251">
        <v>4</v>
      </c>
      <c r="S251">
        <v>2</v>
      </c>
      <c r="T251">
        <v>6</v>
      </c>
      <c r="U251">
        <v>3</v>
      </c>
      <c r="V251">
        <v>1</v>
      </c>
      <c r="W251">
        <v>5</v>
      </c>
      <c r="X251">
        <v>-16</v>
      </c>
    </row>
    <row r="252" spans="1:24">
      <c r="A252">
        <v>16766</v>
      </c>
      <c r="B252">
        <v>0</v>
      </c>
      <c r="C252">
        <v>1985</v>
      </c>
      <c r="D252" s="1">
        <v>43770.547291666669</v>
      </c>
      <c r="E252" t="s">
        <v>73</v>
      </c>
      <c r="F252">
        <v>4</v>
      </c>
      <c r="G252">
        <v>3</v>
      </c>
      <c r="H252">
        <v>4</v>
      </c>
      <c r="I252">
        <v>5</v>
      </c>
      <c r="J252">
        <v>4</v>
      </c>
      <c r="K252">
        <v>4</v>
      </c>
      <c r="L252">
        <v>8</v>
      </c>
      <c r="M252">
        <v>5</v>
      </c>
      <c r="N252">
        <v>7</v>
      </c>
      <c r="O252">
        <v>9</v>
      </c>
      <c r="P252">
        <v>5</v>
      </c>
      <c r="Q252">
        <v>4</v>
      </c>
      <c r="R252">
        <v>4</v>
      </c>
      <c r="S252">
        <v>2</v>
      </c>
      <c r="T252">
        <v>3</v>
      </c>
      <c r="U252">
        <v>1</v>
      </c>
      <c r="V252">
        <v>5</v>
      </c>
      <c r="W252">
        <v>6</v>
      </c>
      <c r="X252">
        <v>-25</v>
      </c>
    </row>
    <row r="253" spans="1:24">
      <c r="A253">
        <v>16765</v>
      </c>
      <c r="B253">
        <v>0</v>
      </c>
      <c r="C253">
        <v>1986</v>
      </c>
      <c r="D253" s="1">
        <v>43770.553043981483</v>
      </c>
      <c r="E253" t="s">
        <v>47</v>
      </c>
      <c r="F253">
        <v>4</v>
      </c>
      <c r="G253">
        <v>3</v>
      </c>
      <c r="H253">
        <v>5</v>
      </c>
      <c r="I253">
        <v>4</v>
      </c>
      <c r="J253">
        <v>6</v>
      </c>
      <c r="K253">
        <v>5</v>
      </c>
      <c r="L253">
        <v>5</v>
      </c>
      <c r="M253">
        <v>7</v>
      </c>
      <c r="N253">
        <v>4</v>
      </c>
      <c r="O253">
        <v>6</v>
      </c>
      <c r="P253">
        <v>5</v>
      </c>
      <c r="Q253">
        <v>4</v>
      </c>
      <c r="R253">
        <v>4</v>
      </c>
      <c r="S253">
        <v>1</v>
      </c>
      <c r="T253">
        <v>5</v>
      </c>
      <c r="U253">
        <v>3</v>
      </c>
      <c r="V253">
        <v>6</v>
      </c>
      <c r="W253">
        <v>2</v>
      </c>
      <c r="X253">
        <v>-25</v>
      </c>
    </row>
    <row r="254" spans="1:24">
      <c r="A254">
        <v>16777</v>
      </c>
      <c r="B254">
        <v>1</v>
      </c>
      <c r="C254">
        <v>1965</v>
      </c>
      <c r="D254" s="1">
        <v>43770.570104166669</v>
      </c>
      <c r="E254" t="s">
        <v>126</v>
      </c>
      <c r="F254">
        <v>4</v>
      </c>
      <c r="G254">
        <v>3</v>
      </c>
      <c r="H254">
        <v>4</v>
      </c>
      <c r="I254">
        <v>4</v>
      </c>
      <c r="J254">
        <v>5</v>
      </c>
      <c r="K254">
        <v>4</v>
      </c>
      <c r="L254">
        <v>5</v>
      </c>
      <c r="M254">
        <v>8</v>
      </c>
      <c r="N254">
        <v>3</v>
      </c>
      <c r="O254">
        <v>8</v>
      </c>
      <c r="P254">
        <v>5</v>
      </c>
      <c r="Q254">
        <v>12</v>
      </c>
      <c r="R254">
        <v>2</v>
      </c>
      <c r="S254">
        <v>1</v>
      </c>
      <c r="T254">
        <v>4</v>
      </c>
      <c r="U254">
        <v>6</v>
      </c>
      <c r="V254">
        <v>5</v>
      </c>
      <c r="W254">
        <v>3</v>
      </c>
      <c r="X254">
        <v>-28</v>
      </c>
    </row>
    <row r="255" spans="1:24">
      <c r="A255">
        <v>16799</v>
      </c>
      <c r="B255">
        <v>0</v>
      </c>
      <c r="C255">
        <v>1992</v>
      </c>
      <c r="D255" s="1">
        <v>43770.619039351855</v>
      </c>
      <c r="E255" t="s">
        <v>47</v>
      </c>
      <c r="F255">
        <v>3</v>
      </c>
      <c r="G255">
        <v>3</v>
      </c>
      <c r="H255">
        <v>6</v>
      </c>
      <c r="I255">
        <v>4</v>
      </c>
      <c r="J255">
        <v>5</v>
      </c>
      <c r="K255">
        <v>5</v>
      </c>
      <c r="L255">
        <v>10</v>
      </c>
      <c r="M255">
        <v>6</v>
      </c>
      <c r="N255">
        <v>7</v>
      </c>
      <c r="O255">
        <v>6</v>
      </c>
      <c r="P255">
        <v>4</v>
      </c>
      <c r="Q255">
        <v>8</v>
      </c>
      <c r="R255">
        <v>5</v>
      </c>
      <c r="S255">
        <v>1</v>
      </c>
      <c r="T255">
        <v>3</v>
      </c>
      <c r="U255">
        <v>6</v>
      </c>
      <c r="V255">
        <v>4</v>
      </c>
      <c r="W255">
        <v>2</v>
      </c>
      <c r="X255">
        <v>-10</v>
      </c>
    </row>
    <row r="256" spans="1:24">
      <c r="A256">
        <v>16824</v>
      </c>
      <c r="B256">
        <v>0</v>
      </c>
      <c r="C256">
        <v>2000</v>
      </c>
      <c r="D256" s="1">
        <v>43770.687175925923</v>
      </c>
      <c r="E256" t="s">
        <v>55</v>
      </c>
      <c r="F256">
        <v>4</v>
      </c>
      <c r="G256">
        <v>3</v>
      </c>
      <c r="H256">
        <v>5</v>
      </c>
      <c r="I256">
        <v>5</v>
      </c>
      <c r="J256">
        <v>6</v>
      </c>
      <c r="K256">
        <v>6</v>
      </c>
      <c r="L256">
        <v>8</v>
      </c>
      <c r="M256">
        <v>8</v>
      </c>
      <c r="N256">
        <v>8</v>
      </c>
      <c r="O256">
        <v>7</v>
      </c>
      <c r="P256">
        <v>2</v>
      </c>
      <c r="Q256">
        <v>2</v>
      </c>
      <c r="R256">
        <v>2</v>
      </c>
      <c r="S256">
        <v>1</v>
      </c>
      <c r="T256">
        <v>3</v>
      </c>
      <c r="U256">
        <v>4</v>
      </c>
      <c r="V256">
        <v>6</v>
      </c>
      <c r="W256">
        <v>5</v>
      </c>
      <c r="X256">
        <v>-24</v>
      </c>
    </row>
    <row r="257" spans="1:24">
      <c r="A257">
        <v>16830</v>
      </c>
      <c r="B257">
        <v>0</v>
      </c>
      <c r="C257">
        <v>1998</v>
      </c>
      <c r="D257" s="1">
        <v>43770.706296296295</v>
      </c>
      <c r="E257" t="s">
        <v>67</v>
      </c>
      <c r="F257">
        <v>6</v>
      </c>
      <c r="G257">
        <v>2</v>
      </c>
      <c r="H257">
        <v>6</v>
      </c>
      <c r="I257">
        <v>4</v>
      </c>
      <c r="J257">
        <v>6</v>
      </c>
      <c r="K257">
        <v>6</v>
      </c>
      <c r="L257">
        <v>2</v>
      </c>
      <c r="M257">
        <v>4</v>
      </c>
      <c r="N257">
        <v>1</v>
      </c>
      <c r="O257">
        <v>5</v>
      </c>
      <c r="P257">
        <v>5</v>
      </c>
      <c r="Q257">
        <v>2</v>
      </c>
      <c r="R257">
        <v>3</v>
      </c>
      <c r="S257">
        <v>6</v>
      </c>
      <c r="T257">
        <v>2</v>
      </c>
      <c r="U257">
        <v>5</v>
      </c>
      <c r="V257">
        <v>1</v>
      </c>
      <c r="W257">
        <v>4</v>
      </c>
      <c r="X257">
        <v>-17</v>
      </c>
    </row>
    <row r="258" spans="1:24">
      <c r="A258">
        <v>16867</v>
      </c>
      <c r="B258">
        <v>0</v>
      </c>
      <c r="C258">
        <v>1986</v>
      </c>
      <c r="D258" s="1">
        <v>43770.792291666665</v>
      </c>
      <c r="E258" t="s">
        <v>47</v>
      </c>
      <c r="F258">
        <v>1</v>
      </c>
      <c r="G258">
        <v>2</v>
      </c>
      <c r="H258">
        <v>2</v>
      </c>
      <c r="I258">
        <v>2</v>
      </c>
      <c r="J258">
        <v>2</v>
      </c>
      <c r="K258">
        <v>2</v>
      </c>
      <c r="L258">
        <v>10</v>
      </c>
      <c r="M258">
        <v>10</v>
      </c>
      <c r="N258">
        <v>7</v>
      </c>
      <c r="O258">
        <v>5</v>
      </c>
      <c r="P258">
        <v>4</v>
      </c>
      <c r="Q258">
        <v>7</v>
      </c>
      <c r="R258">
        <v>5</v>
      </c>
      <c r="S258">
        <v>4</v>
      </c>
      <c r="T258">
        <v>6</v>
      </c>
      <c r="U258">
        <v>3</v>
      </c>
      <c r="V258">
        <v>2</v>
      </c>
      <c r="W258">
        <v>1</v>
      </c>
      <c r="X258">
        <v>84</v>
      </c>
    </row>
    <row r="259" spans="1:24">
      <c r="A259">
        <v>16880</v>
      </c>
      <c r="B259">
        <v>0</v>
      </c>
      <c r="C259">
        <v>1992</v>
      </c>
      <c r="D259" s="1">
        <v>43770.816192129627</v>
      </c>
      <c r="E259" t="s">
        <v>47</v>
      </c>
      <c r="F259">
        <v>4</v>
      </c>
      <c r="G259">
        <v>3</v>
      </c>
      <c r="H259">
        <v>5</v>
      </c>
      <c r="I259">
        <v>3</v>
      </c>
      <c r="J259">
        <v>5</v>
      </c>
      <c r="K259">
        <v>6</v>
      </c>
      <c r="L259">
        <v>16</v>
      </c>
      <c r="M259">
        <v>9</v>
      </c>
      <c r="N259">
        <v>2</v>
      </c>
      <c r="O259">
        <v>6</v>
      </c>
      <c r="P259">
        <v>2</v>
      </c>
      <c r="Q259">
        <v>4</v>
      </c>
      <c r="R259">
        <v>1</v>
      </c>
      <c r="S259">
        <v>5</v>
      </c>
      <c r="T259">
        <v>4</v>
      </c>
      <c r="U259">
        <v>6</v>
      </c>
      <c r="V259">
        <v>3</v>
      </c>
      <c r="W259">
        <v>2</v>
      </c>
      <c r="X259">
        <v>-24</v>
      </c>
    </row>
    <row r="260" spans="1:24">
      <c r="A260">
        <v>16884</v>
      </c>
      <c r="B260">
        <v>0</v>
      </c>
      <c r="C260">
        <v>1998</v>
      </c>
      <c r="D260" s="1">
        <v>43770.821759259263</v>
      </c>
      <c r="E260" t="s">
        <v>166</v>
      </c>
      <c r="F260">
        <v>5</v>
      </c>
      <c r="G260">
        <v>5</v>
      </c>
      <c r="H260">
        <v>5</v>
      </c>
      <c r="I260">
        <v>6</v>
      </c>
      <c r="J260">
        <v>5</v>
      </c>
      <c r="K260">
        <v>6</v>
      </c>
      <c r="L260">
        <v>9</v>
      </c>
      <c r="M260">
        <v>4</v>
      </c>
      <c r="N260">
        <v>4</v>
      </c>
      <c r="O260">
        <v>3</v>
      </c>
      <c r="P260">
        <v>4</v>
      </c>
      <c r="Q260">
        <v>7</v>
      </c>
      <c r="R260">
        <v>2</v>
      </c>
      <c r="S260">
        <v>5</v>
      </c>
      <c r="T260">
        <v>3</v>
      </c>
      <c r="U260">
        <v>6</v>
      </c>
      <c r="V260">
        <v>4</v>
      </c>
      <c r="W260">
        <v>1</v>
      </c>
      <c r="X260">
        <v>-12</v>
      </c>
    </row>
    <row r="261" spans="1:24">
      <c r="A261">
        <v>16901</v>
      </c>
      <c r="B261">
        <v>0</v>
      </c>
      <c r="C261">
        <v>1993</v>
      </c>
      <c r="D261" s="1">
        <v>43770.86478009259</v>
      </c>
      <c r="E261" t="s">
        <v>167</v>
      </c>
      <c r="F261">
        <v>5</v>
      </c>
      <c r="G261">
        <v>2</v>
      </c>
      <c r="H261">
        <v>5</v>
      </c>
      <c r="I261">
        <v>5</v>
      </c>
      <c r="J261">
        <v>5</v>
      </c>
      <c r="K261">
        <v>5</v>
      </c>
      <c r="L261">
        <v>2</v>
      </c>
      <c r="M261">
        <v>3</v>
      </c>
      <c r="N261">
        <v>1</v>
      </c>
      <c r="O261">
        <v>2</v>
      </c>
      <c r="P261">
        <v>2</v>
      </c>
      <c r="Q261">
        <v>1</v>
      </c>
      <c r="R261">
        <v>5</v>
      </c>
      <c r="S261">
        <v>1</v>
      </c>
      <c r="T261">
        <v>2</v>
      </c>
      <c r="U261">
        <v>6</v>
      </c>
      <c r="V261">
        <v>3</v>
      </c>
      <c r="W261">
        <v>4</v>
      </c>
      <c r="X261">
        <v>-36</v>
      </c>
    </row>
    <row r="262" spans="1:24">
      <c r="A262">
        <v>16927</v>
      </c>
      <c r="B262">
        <v>0</v>
      </c>
      <c r="C262">
        <v>1971</v>
      </c>
      <c r="D262" s="1">
        <v>43770.904768518521</v>
      </c>
      <c r="E262" t="s">
        <v>48</v>
      </c>
      <c r="F262">
        <v>6</v>
      </c>
      <c r="G262">
        <v>3</v>
      </c>
      <c r="H262">
        <v>5</v>
      </c>
      <c r="I262">
        <v>5</v>
      </c>
      <c r="J262">
        <v>6</v>
      </c>
      <c r="K262">
        <v>5</v>
      </c>
      <c r="L262">
        <v>7</v>
      </c>
      <c r="M262">
        <v>5</v>
      </c>
      <c r="N262">
        <v>3</v>
      </c>
      <c r="O262">
        <v>4</v>
      </c>
      <c r="P262">
        <v>4</v>
      </c>
      <c r="Q262">
        <v>4</v>
      </c>
      <c r="R262">
        <v>1</v>
      </c>
      <c r="S262">
        <v>3</v>
      </c>
      <c r="T262">
        <v>6</v>
      </c>
      <c r="U262">
        <v>5</v>
      </c>
      <c r="V262">
        <v>2</v>
      </c>
      <c r="W262">
        <v>4</v>
      </c>
      <c r="X262">
        <v>-22</v>
      </c>
    </row>
    <row r="263" spans="1:24">
      <c r="A263">
        <v>16931</v>
      </c>
      <c r="B263">
        <v>0</v>
      </c>
      <c r="C263">
        <v>1994</v>
      </c>
      <c r="D263" s="1">
        <v>43770.913275462961</v>
      </c>
      <c r="E263" t="s">
        <v>168</v>
      </c>
      <c r="F263">
        <v>5</v>
      </c>
      <c r="G263">
        <v>2</v>
      </c>
      <c r="H263">
        <v>6</v>
      </c>
      <c r="I263">
        <v>3</v>
      </c>
      <c r="J263">
        <v>5</v>
      </c>
      <c r="K263">
        <v>6</v>
      </c>
      <c r="L263">
        <v>5</v>
      </c>
      <c r="M263">
        <v>6</v>
      </c>
      <c r="N263">
        <v>5</v>
      </c>
      <c r="O263">
        <v>7</v>
      </c>
      <c r="P263">
        <v>4</v>
      </c>
      <c r="Q263">
        <v>9</v>
      </c>
      <c r="R263">
        <v>5</v>
      </c>
      <c r="S263">
        <v>3</v>
      </c>
      <c r="T263">
        <v>4</v>
      </c>
      <c r="U263">
        <v>6</v>
      </c>
      <c r="V263">
        <v>2</v>
      </c>
      <c r="W263">
        <v>1</v>
      </c>
      <c r="X263">
        <v>-17</v>
      </c>
    </row>
    <row r="264" spans="1:24">
      <c r="A264">
        <v>13504</v>
      </c>
      <c r="B264">
        <v>0</v>
      </c>
      <c r="C264">
        <v>1997</v>
      </c>
      <c r="D264" s="1">
        <v>43770.921238425923</v>
      </c>
      <c r="E264" t="s">
        <v>67</v>
      </c>
      <c r="F264">
        <v>4</v>
      </c>
      <c r="G264">
        <v>4</v>
      </c>
      <c r="H264">
        <v>4</v>
      </c>
      <c r="I264">
        <v>4</v>
      </c>
      <c r="J264">
        <v>4</v>
      </c>
      <c r="K264">
        <v>4</v>
      </c>
      <c r="L264">
        <v>8</v>
      </c>
      <c r="M264">
        <v>4</v>
      </c>
      <c r="N264">
        <v>3</v>
      </c>
      <c r="O264">
        <v>3</v>
      </c>
      <c r="P264">
        <v>9</v>
      </c>
      <c r="Q264">
        <v>2</v>
      </c>
      <c r="R264">
        <v>1</v>
      </c>
      <c r="S264">
        <v>6</v>
      </c>
      <c r="T264">
        <v>5</v>
      </c>
      <c r="U264">
        <v>4</v>
      </c>
      <c r="V264">
        <v>2</v>
      </c>
      <c r="W264">
        <v>3</v>
      </c>
      <c r="X264">
        <v>-31</v>
      </c>
    </row>
    <row r="265" spans="1:24">
      <c r="A265">
        <v>16956</v>
      </c>
      <c r="B265">
        <v>0</v>
      </c>
      <c r="C265">
        <v>1962</v>
      </c>
      <c r="D265" s="1">
        <v>43771.142997685187</v>
      </c>
      <c r="E265" t="s">
        <v>73</v>
      </c>
      <c r="F265">
        <v>6</v>
      </c>
      <c r="G265">
        <v>1</v>
      </c>
      <c r="H265">
        <v>6</v>
      </c>
      <c r="I265">
        <v>6</v>
      </c>
      <c r="J265">
        <v>6</v>
      </c>
      <c r="K265">
        <v>6</v>
      </c>
      <c r="L265">
        <v>10</v>
      </c>
      <c r="M265">
        <v>4</v>
      </c>
      <c r="N265">
        <v>3</v>
      </c>
      <c r="O265">
        <v>6</v>
      </c>
      <c r="P265">
        <v>5</v>
      </c>
      <c r="Q265">
        <v>5</v>
      </c>
      <c r="R265">
        <v>5</v>
      </c>
      <c r="S265">
        <v>2</v>
      </c>
      <c r="T265">
        <v>6</v>
      </c>
      <c r="U265">
        <v>1</v>
      </c>
      <c r="V265">
        <v>3</v>
      </c>
      <c r="W265">
        <v>4</v>
      </c>
      <c r="X265">
        <v>-8</v>
      </c>
    </row>
    <row r="266" spans="1:24">
      <c r="A266">
        <v>16958</v>
      </c>
      <c r="B266">
        <v>0</v>
      </c>
      <c r="C266">
        <v>1974</v>
      </c>
      <c r="D266" s="1">
        <v>43771.246122685188</v>
      </c>
      <c r="E266" t="s">
        <v>73</v>
      </c>
      <c r="F266">
        <v>5</v>
      </c>
      <c r="G266">
        <v>4</v>
      </c>
      <c r="H266">
        <v>5</v>
      </c>
      <c r="I266">
        <v>5</v>
      </c>
      <c r="J266">
        <v>5</v>
      </c>
      <c r="K266">
        <v>6</v>
      </c>
      <c r="L266">
        <v>5</v>
      </c>
      <c r="M266">
        <v>6</v>
      </c>
      <c r="N266">
        <v>3</v>
      </c>
      <c r="O266">
        <v>8</v>
      </c>
      <c r="P266">
        <v>7</v>
      </c>
      <c r="Q266">
        <v>3</v>
      </c>
      <c r="R266">
        <v>3</v>
      </c>
      <c r="S266">
        <v>5</v>
      </c>
      <c r="T266">
        <v>4</v>
      </c>
      <c r="U266">
        <v>2</v>
      </c>
      <c r="V266">
        <v>1</v>
      </c>
      <c r="W266">
        <v>6</v>
      </c>
      <c r="X266">
        <v>-32</v>
      </c>
    </row>
    <row r="267" spans="1:24">
      <c r="A267">
        <v>16960</v>
      </c>
      <c r="B267">
        <v>1</v>
      </c>
      <c r="C267">
        <v>1971</v>
      </c>
      <c r="D267" s="1">
        <v>43771.270613425928</v>
      </c>
      <c r="E267" t="s">
        <v>79</v>
      </c>
      <c r="F267">
        <v>5</v>
      </c>
      <c r="G267">
        <v>3</v>
      </c>
      <c r="H267">
        <v>6</v>
      </c>
      <c r="I267">
        <v>5</v>
      </c>
      <c r="J267">
        <v>5</v>
      </c>
      <c r="K267">
        <v>5</v>
      </c>
      <c r="L267">
        <v>4</v>
      </c>
      <c r="M267">
        <v>10</v>
      </c>
      <c r="N267">
        <v>4</v>
      </c>
      <c r="O267">
        <v>3</v>
      </c>
      <c r="P267">
        <v>3</v>
      </c>
      <c r="Q267">
        <v>20</v>
      </c>
      <c r="R267">
        <v>6</v>
      </c>
      <c r="S267">
        <v>4</v>
      </c>
      <c r="T267">
        <v>2</v>
      </c>
      <c r="U267">
        <v>3</v>
      </c>
      <c r="V267">
        <v>5</v>
      </c>
      <c r="W267">
        <v>1</v>
      </c>
      <c r="X267">
        <v>-36</v>
      </c>
    </row>
    <row r="268" spans="1:24">
      <c r="A268">
        <v>16992</v>
      </c>
      <c r="B268">
        <v>0</v>
      </c>
      <c r="C268">
        <v>1974</v>
      </c>
      <c r="D268" s="1">
        <v>43771.457187499997</v>
      </c>
      <c r="E268" t="s">
        <v>47</v>
      </c>
      <c r="F268">
        <v>4</v>
      </c>
      <c r="G268">
        <v>4</v>
      </c>
      <c r="H268">
        <v>5</v>
      </c>
      <c r="I268">
        <v>5</v>
      </c>
      <c r="J268">
        <v>5</v>
      </c>
      <c r="K268">
        <v>5</v>
      </c>
      <c r="L268">
        <v>15</v>
      </c>
      <c r="M268">
        <v>16</v>
      </c>
      <c r="N268">
        <v>3</v>
      </c>
      <c r="O268">
        <v>8</v>
      </c>
      <c r="P268">
        <v>6</v>
      </c>
      <c r="Q268">
        <v>7</v>
      </c>
      <c r="R268">
        <v>4</v>
      </c>
      <c r="S268">
        <v>1</v>
      </c>
      <c r="T268">
        <v>6</v>
      </c>
      <c r="U268">
        <v>3</v>
      </c>
      <c r="V268">
        <v>5</v>
      </c>
      <c r="W268">
        <v>2</v>
      </c>
      <c r="X268">
        <v>-36</v>
      </c>
    </row>
    <row r="269" spans="1:24">
      <c r="A269">
        <v>16995</v>
      </c>
      <c r="B269">
        <v>1</v>
      </c>
      <c r="C269">
        <v>1974</v>
      </c>
      <c r="D269" s="1">
        <v>43771.463518518518</v>
      </c>
      <c r="E269" t="s">
        <v>108</v>
      </c>
      <c r="F269">
        <v>5</v>
      </c>
      <c r="G269">
        <v>3</v>
      </c>
      <c r="H269">
        <v>6</v>
      </c>
      <c r="I269">
        <v>6</v>
      </c>
      <c r="J269">
        <v>6</v>
      </c>
      <c r="K269">
        <v>5</v>
      </c>
      <c r="L269">
        <v>12</v>
      </c>
      <c r="M269">
        <v>21</v>
      </c>
      <c r="N269">
        <v>8</v>
      </c>
      <c r="O269">
        <v>7</v>
      </c>
      <c r="P269">
        <v>4</v>
      </c>
      <c r="Q269">
        <v>5</v>
      </c>
      <c r="R269">
        <v>3</v>
      </c>
      <c r="S269">
        <v>1</v>
      </c>
      <c r="T269">
        <v>2</v>
      </c>
      <c r="U269">
        <v>6</v>
      </c>
      <c r="V269">
        <v>4</v>
      </c>
      <c r="W269">
        <v>5</v>
      </c>
      <c r="X269">
        <v>-25</v>
      </c>
    </row>
    <row r="270" spans="1:24">
      <c r="A270">
        <v>16994</v>
      </c>
      <c r="B270">
        <v>0</v>
      </c>
      <c r="C270">
        <v>1973</v>
      </c>
      <c r="D270" s="1">
        <v>43771.483715277776</v>
      </c>
      <c r="E270" t="s">
        <v>67</v>
      </c>
      <c r="F270">
        <v>6</v>
      </c>
      <c r="G270">
        <v>4</v>
      </c>
      <c r="H270">
        <v>5</v>
      </c>
      <c r="I270">
        <v>5</v>
      </c>
      <c r="J270">
        <v>5</v>
      </c>
      <c r="K270">
        <v>5</v>
      </c>
      <c r="L270">
        <v>5</v>
      </c>
      <c r="M270">
        <v>5</v>
      </c>
      <c r="N270">
        <v>3</v>
      </c>
      <c r="O270">
        <v>4</v>
      </c>
      <c r="P270">
        <v>2</v>
      </c>
      <c r="Q270">
        <v>3</v>
      </c>
      <c r="R270">
        <v>3</v>
      </c>
      <c r="S270">
        <v>6</v>
      </c>
      <c r="T270">
        <v>2</v>
      </c>
      <c r="U270">
        <v>1</v>
      </c>
      <c r="V270">
        <v>5</v>
      </c>
      <c r="W270">
        <v>4</v>
      </c>
      <c r="X270">
        <v>-24</v>
      </c>
    </row>
    <row r="271" spans="1:24">
      <c r="A271">
        <v>17043</v>
      </c>
      <c r="B271">
        <v>0</v>
      </c>
      <c r="C271">
        <v>1990</v>
      </c>
      <c r="D271" s="1">
        <v>43771.528460648151</v>
      </c>
      <c r="E271" t="s">
        <v>169</v>
      </c>
      <c r="F271">
        <v>6</v>
      </c>
      <c r="G271">
        <v>4</v>
      </c>
      <c r="H271">
        <v>6</v>
      </c>
      <c r="I271">
        <v>4</v>
      </c>
      <c r="J271">
        <v>5</v>
      </c>
      <c r="K271">
        <v>5</v>
      </c>
      <c r="L271">
        <v>15</v>
      </c>
      <c r="M271">
        <v>6</v>
      </c>
      <c r="N271">
        <v>5</v>
      </c>
      <c r="O271">
        <v>5</v>
      </c>
      <c r="P271">
        <v>3</v>
      </c>
      <c r="Q271">
        <v>7</v>
      </c>
      <c r="R271">
        <v>1</v>
      </c>
      <c r="S271">
        <v>4</v>
      </c>
      <c r="T271">
        <v>5</v>
      </c>
      <c r="U271">
        <v>6</v>
      </c>
      <c r="V271">
        <v>2</v>
      </c>
      <c r="W271">
        <v>3</v>
      </c>
      <c r="X271">
        <v>-19</v>
      </c>
    </row>
    <row r="272" spans="1:24">
      <c r="A272">
        <v>17045</v>
      </c>
      <c r="B272">
        <v>0</v>
      </c>
      <c r="C272">
        <v>1999</v>
      </c>
      <c r="D272" s="1">
        <v>43771.546655092592</v>
      </c>
      <c r="E272" t="s">
        <v>47</v>
      </c>
      <c r="F272">
        <v>4</v>
      </c>
      <c r="G272">
        <v>4</v>
      </c>
      <c r="H272">
        <v>5</v>
      </c>
      <c r="I272">
        <v>5</v>
      </c>
      <c r="J272">
        <v>6</v>
      </c>
      <c r="K272">
        <v>4</v>
      </c>
      <c r="L272">
        <v>4</v>
      </c>
      <c r="M272">
        <v>5</v>
      </c>
      <c r="N272">
        <v>3</v>
      </c>
      <c r="O272">
        <v>412</v>
      </c>
      <c r="P272">
        <v>3</v>
      </c>
      <c r="Q272">
        <v>3</v>
      </c>
      <c r="R272">
        <v>4</v>
      </c>
      <c r="S272">
        <v>6</v>
      </c>
      <c r="T272">
        <v>2</v>
      </c>
      <c r="U272">
        <v>1</v>
      </c>
      <c r="V272">
        <v>5</v>
      </c>
      <c r="W272">
        <v>3</v>
      </c>
      <c r="X272">
        <v>-16</v>
      </c>
    </row>
    <row r="273" spans="1:24">
      <c r="A273">
        <v>17052</v>
      </c>
      <c r="B273">
        <v>0</v>
      </c>
      <c r="C273">
        <v>1949</v>
      </c>
      <c r="D273" s="1">
        <v>43771.550104166665</v>
      </c>
      <c r="E273" t="s">
        <v>67</v>
      </c>
      <c r="F273">
        <v>4</v>
      </c>
      <c r="G273">
        <v>3</v>
      </c>
      <c r="H273">
        <v>4</v>
      </c>
      <c r="I273">
        <v>5</v>
      </c>
      <c r="J273">
        <v>5</v>
      </c>
      <c r="K273">
        <v>6</v>
      </c>
      <c r="L273">
        <v>5</v>
      </c>
      <c r="M273">
        <v>4</v>
      </c>
      <c r="N273">
        <v>5</v>
      </c>
      <c r="O273">
        <v>5</v>
      </c>
      <c r="P273">
        <v>5</v>
      </c>
      <c r="Q273">
        <v>7</v>
      </c>
      <c r="R273">
        <v>2</v>
      </c>
      <c r="S273">
        <v>5</v>
      </c>
      <c r="T273">
        <v>3</v>
      </c>
      <c r="U273">
        <v>4</v>
      </c>
      <c r="V273">
        <v>6</v>
      </c>
      <c r="W273">
        <v>1</v>
      </c>
      <c r="X273">
        <v>-16</v>
      </c>
    </row>
    <row r="274" spans="1:24">
      <c r="A274">
        <v>17066</v>
      </c>
      <c r="B274">
        <v>0</v>
      </c>
      <c r="C274">
        <v>1998</v>
      </c>
      <c r="D274" s="1">
        <v>43771.563611111109</v>
      </c>
      <c r="E274" t="s">
        <v>73</v>
      </c>
      <c r="F274">
        <v>4</v>
      </c>
      <c r="G274">
        <v>2</v>
      </c>
      <c r="H274">
        <v>4</v>
      </c>
      <c r="I274">
        <v>4</v>
      </c>
      <c r="J274">
        <v>4</v>
      </c>
      <c r="K274">
        <v>4</v>
      </c>
      <c r="L274">
        <v>6</v>
      </c>
      <c r="M274">
        <v>7</v>
      </c>
      <c r="N274">
        <v>3</v>
      </c>
      <c r="O274">
        <v>5</v>
      </c>
      <c r="P274">
        <v>5</v>
      </c>
      <c r="Q274">
        <v>3</v>
      </c>
      <c r="R274">
        <v>6</v>
      </c>
      <c r="S274">
        <v>1</v>
      </c>
      <c r="T274">
        <v>2</v>
      </c>
      <c r="U274">
        <v>5</v>
      </c>
      <c r="V274">
        <v>3</v>
      </c>
      <c r="W274">
        <v>4</v>
      </c>
      <c r="X274">
        <v>-29</v>
      </c>
    </row>
    <row r="275" spans="1:24">
      <c r="A275">
        <v>17055</v>
      </c>
      <c r="B275">
        <v>0</v>
      </c>
      <c r="C275">
        <v>1999</v>
      </c>
      <c r="D275" s="1">
        <v>43771.568483796298</v>
      </c>
      <c r="E275" t="s">
        <v>107</v>
      </c>
      <c r="F275">
        <v>4</v>
      </c>
      <c r="G275">
        <v>1</v>
      </c>
      <c r="H275">
        <v>5</v>
      </c>
      <c r="I275">
        <v>5</v>
      </c>
      <c r="J275">
        <v>5</v>
      </c>
      <c r="K275">
        <v>5</v>
      </c>
      <c r="L275">
        <v>5</v>
      </c>
      <c r="M275">
        <v>4</v>
      </c>
      <c r="N275">
        <v>3</v>
      </c>
      <c r="O275">
        <v>3</v>
      </c>
      <c r="P275">
        <v>3</v>
      </c>
      <c r="Q275">
        <v>3</v>
      </c>
      <c r="R275">
        <v>1</v>
      </c>
      <c r="S275">
        <v>6</v>
      </c>
      <c r="T275">
        <v>3</v>
      </c>
      <c r="U275">
        <v>2</v>
      </c>
      <c r="V275">
        <v>4</v>
      </c>
      <c r="W275">
        <v>5</v>
      </c>
      <c r="X275">
        <v>-22</v>
      </c>
    </row>
    <row r="276" spans="1:24">
      <c r="A276">
        <v>16420</v>
      </c>
      <c r="B276">
        <v>0</v>
      </c>
      <c r="C276">
        <v>1992</v>
      </c>
      <c r="D276" s="1">
        <v>43771.575752314813</v>
      </c>
      <c r="E276" t="s">
        <v>170</v>
      </c>
      <c r="F276">
        <v>4</v>
      </c>
      <c r="G276">
        <v>4</v>
      </c>
      <c r="H276">
        <v>5</v>
      </c>
      <c r="I276">
        <v>4</v>
      </c>
      <c r="J276">
        <v>4</v>
      </c>
      <c r="K276">
        <v>5</v>
      </c>
      <c r="L276">
        <v>31</v>
      </c>
      <c r="M276">
        <v>4</v>
      </c>
      <c r="N276">
        <v>5</v>
      </c>
      <c r="O276">
        <v>18</v>
      </c>
      <c r="P276">
        <v>42</v>
      </c>
      <c r="Q276">
        <v>4</v>
      </c>
      <c r="R276">
        <v>5</v>
      </c>
      <c r="S276">
        <v>3</v>
      </c>
      <c r="T276">
        <v>2</v>
      </c>
      <c r="U276">
        <v>4</v>
      </c>
      <c r="V276">
        <v>1</v>
      </c>
      <c r="W276">
        <v>6</v>
      </c>
      <c r="X276">
        <v>-36</v>
      </c>
    </row>
    <row r="277" spans="1:24">
      <c r="A277">
        <v>17048</v>
      </c>
      <c r="B277">
        <v>1</v>
      </c>
      <c r="C277">
        <v>1972</v>
      </c>
      <c r="D277" s="1">
        <v>43771.577511574076</v>
      </c>
      <c r="E277" t="s">
        <v>47</v>
      </c>
      <c r="F277">
        <v>4</v>
      </c>
      <c r="G277">
        <v>5</v>
      </c>
      <c r="H277">
        <v>5</v>
      </c>
      <c r="I277">
        <v>5</v>
      </c>
      <c r="J277">
        <v>5</v>
      </c>
      <c r="K277">
        <v>5</v>
      </c>
      <c r="L277">
        <v>4</v>
      </c>
      <c r="M277">
        <v>4</v>
      </c>
      <c r="N277">
        <v>3</v>
      </c>
      <c r="O277">
        <v>7</v>
      </c>
      <c r="P277">
        <v>7</v>
      </c>
      <c r="Q277">
        <v>3</v>
      </c>
      <c r="R277">
        <v>5</v>
      </c>
      <c r="S277">
        <v>2</v>
      </c>
      <c r="T277">
        <v>4</v>
      </c>
      <c r="U277">
        <v>1</v>
      </c>
      <c r="V277">
        <v>6</v>
      </c>
      <c r="W277">
        <v>3</v>
      </c>
      <c r="X277">
        <v>-28</v>
      </c>
    </row>
    <row r="278" spans="1:24">
      <c r="A278">
        <v>17086</v>
      </c>
      <c r="B278">
        <v>1</v>
      </c>
      <c r="C278">
        <v>1996</v>
      </c>
      <c r="D278" s="1">
        <v>43771.61891203704</v>
      </c>
      <c r="E278" t="s">
        <v>67</v>
      </c>
      <c r="F278">
        <v>5</v>
      </c>
      <c r="G278">
        <v>3</v>
      </c>
      <c r="H278">
        <v>6</v>
      </c>
      <c r="I278">
        <v>4</v>
      </c>
      <c r="J278">
        <v>5</v>
      </c>
      <c r="K278">
        <v>4</v>
      </c>
      <c r="L278">
        <v>4</v>
      </c>
      <c r="M278">
        <v>5</v>
      </c>
      <c r="N278">
        <v>3</v>
      </c>
      <c r="O278">
        <v>4</v>
      </c>
      <c r="P278">
        <v>2</v>
      </c>
      <c r="Q278">
        <v>3</v>
      </c>
      <c r="R278">
        <v>3</v>
      </c>
      <c r="S278">
        <v>5</v>
      </c>
      <c r="T278">
        <v>2</v>
      </c>
      <c r="U278">
        <v>6</v>
      </c>
      <c r="V278">
        <v>4</v>
      </c>
      <c r="W278">
        <v>1</v>
      </c>
      <c r="X278">
        <v>-24</v>
      </c>
    </row>
    <row r="279" spans="1:24">
      <c r="A279">
        <v>17101</v>
      </c>
      <c r="B279">
        <v>0</v>
      </c>
      <c r="C279">
        <v>1999</v>
      </c>
      <c r="D279" s="1">
        <v>43771.680775462963</v>
      </c>
      <c r="E279" t="s">
        <v>171</v>
      </c>
      <c r="F279">
        <v>4</v>
      </c>
      <c r="G279">
        <v>3</v>
      </c>
      <c r="H279">
        <v>6</v>
      </c>
      <c r="I279">
        <v>5</v>
      </c>
      <c r="J279">
        <v>5</v>
      </c>
      <c r="K279">
        <v>6</v>
      </c>
      <c r="L279">
        <v>3</v>
      </c>
      <c r="M279">
        <v>4</v>
      </c>
      <c r="N279">
        <v>4</v>
      </c>
      <c r="O279">
        <v>5</v>
      </c>
      <c r="P279">
        <v>3</v>
      </c>
      <c r="Q279">
        <v>2</v>
      </c>
      <c r="R279">
        <v>6</v>
      </c>
      <c r="S279">
        <v>3</v>
      </c>
      <c r="T279">
        <v>1</v>
      </c>
      <c r="U279">
        <v>4</v>
      </c>
      <c r="V279">
        <v>5</v>
      </c>
      <c r="W279">
        <v>2</v>
      </c>
      <c r="X279">
        <v>-27</v>
      </c>
    </row>
    <row r="280" spans="1:24">
      <c r="A280">
        <v>17109</v>
      </c>
      <c r="B280">
        <v>1</v>
      </c>
      <c r="C280">
        <v>1968</v>
      </c>
      <c r="D280" s="1">
        <v>43771.742245370369</v>
      </c>
      <c r="E280" t="s">
        <v>172</v>
      </c>
      <c r="F280">
        <v>5</v>
      </c>
      <c r="G280">
        <v>3</v>
      </c>
      <c r="H280">
        <v>6</v>
      </c>
      <c r="I280">
        <v>3</v>
      </c>
      <c r="J280">
        <v>6</v>
      </c>
      <c r="K280">
        <v>6</v>
      </c>
      <c r="L280">
        <v>6</v>
      </c>
      <c r="M280">
        <v>12</v>
      </c>
      <c r="N280">
        <v>3</v>
      </c>
      <c r="O280">
        <v>9</v>
      </c>
      <c r="P280">
        <v>2</v>
      </c>
      <c r="Q280">
        <v>3</v>
      </c>
      <c r="R280">
        <v>6</v>
      </c>
      <c r="S280">
        <v>2</v>
      </c>
      <c r="T280">
        <v>4</v>
      </c>
      <c r="U280">
        <v>3</v>
      </c>
      <c r="V280">
        <v>5</v>
      </c>
      <c r="W280">
        <v>1</v>
      </c>
      <c r="X280">
        <v>-10</v>
      </c>
    </row>
    <row r="281" spans="1:24">
      <c r="A281">
        <v>17128</v>
      </c>
      <c r="B281">
        <v>0</v>
      </c>
      <c r="C281">
        <v>1973</v>
      </c>
      <c r="D281" s="1">
        <v>43771.767546296294</v>
      </c>
      <c r="E281" t="s">
        <v>47</v>
      </c>
      <c r="F281">
        <v>5</v>
      </c>
      <c r="G281">
        <v>3</v>
      </c>
      <c r="H281">
        <v>6</v>
      </c>
      <c r="I281">
        <v>5</v>
      </c>
      <c r="J281">
        <v>6</v>
      </c>
      <c r="K281">
        <v>6</v>
      </c>
      <c r="L281">
        <v>8</v>
      </c>
      <c r="M281">
        <v>10</v>
      </c>
      <c r="N281">
        <v>3</v>
      </c>
      <c r="O281">
        <v>12</v>
      </c>
      <c r="P281">
        <v>4</v>
      </c>
      <c r="Q281">
        <v>6</v>
      </c>
      <c r="R281">
        <v>6</v>
      </c>
      <c r="S281">
        <v>5</v>
      </c>
      <c r="T281">
        <v>2</v>
      </c>
      <c r="U281">
        <v>1</v>
      </c>
      <c r="V281">
        <v>3</v>
      </c>
      <c r="W281">
        <v>4</v>
      </c>
      <c r="X281">
        <v>-33</v>
      </c>
    </row>
    <row r="282" spans="1:24">
      <c r="A282">
        <v>16578</v>
      </c>
      <c r="B282">
        <v>0</v>
      </c>
      <c r="C282">
        <v>1964</v>
      </c>
      <c r="D282" s="1">
        <v>43771.773321759261</v>
      </c>
      <c r="E282" t="s">
        <v>47</v>
      </c>
      <c r="F282">
        <v>4</v>
      </c>
      <c r="G282">
        <v>4</v>
      </c>
      <c r="H282">
        <v>5</v>
      </c>
      <c r="I282">
        <v>5</v>
      </c>
      <c r="J282">
        <v>5</v>
      </c>
      <c r="K282">
        <v>5</v>
      </c>
      <c r="L282">
        <v>5</v>
      </c>
      <c r="M282">
        <v>4</v>
      </c>
      <c r="N282">
        <v>1</v>
      </c>
      <c r="O282">
        <v>3</v>
      </c>
      <c r="P282">
        <v>2</v>
      </c>
      <c r="Q282">
        <v>3</v>
      </c>
      <c r="R282">
        <v>6</v>
      </c>
      <c r="S282">
        <v>2</v>
      </c>
      <c r="T282">
        <v>5</v>
      </c>
      <c r="U282">
        <v>1</v>
      </c>
      <c r="V282">
        <v>4</v>
      </c>
      <c r="W282">
        <v>3</v>
      </c>
      <c r="X282">
        <v>-36</v>
      </c>
    </row>
    <row r="283" spans="1:24">
      <c r="A283">
        <v>17144</v>
      </c>
      <c r="B283">
        <v>0</v>
      </c>
      <c r="C283">
        <v>1997</v>
      </c>
      <c r="D283" s="1">
        <v>43771.826423611114</v>
      </c>
      <c r="E283" t="s">
        <v>173</v>
      </c>
      <c r="F283">
        <v>4</v>
      </c>
      <c r="G283">
        <v>3</v>
      </c>
      <c r="H283">
        <v>5</v>
      </c>
      <c r="I283">
        <v>5</v>
      </c>
      <c r="J283">
        <v>6</v>
      </c>
      <c r="K283">
        <v>5</v>
      </c>
      <c r="L283">
        <v>9</v>
      </c>
      <c r="M283">
        <v>4</v>
      </c>
      <c r="N283">
        <v>4</v>
      </c>
      <c r="O283">
        <v>4</v>
      </c>
      <c r="P283">
        <v>3</v>
      </c>
      <c r="Q283">
        <v>4</v>
      </c>
      <c r="R283">
        <v>3</v>
      </c>
      <c r="S283">
        <v>4</v>
      </c>
      <c r="T283">
        <v>1</v>
      </c>
      <c r="U283">
        <v>6</v>
      </c>
      <c r="V283">
        <v>5</v>
      </c>
      <c r="W283">
        <v>2</v>
      </c>
      <c r="X283">
        <v>-27</v>
      </c>
    </row>
    <row r="284" spans="1:24">
      <c r="A284">
        <v>17167</v>
      </c>
      <c r="B284">
        <v>0</v>
      </c>
      <c r="C284">
        <v>1999</v>
      </c>
      <c r="D284" s="1">
        <v>43771.889467592591</v>
      </c>
      <c r="E284" t="s">
        <v>174</v>
      </c>
      <c r="F284">
        <v>4</v>
      </c>
      <c r="G284">
        <v>3</v>
      </c>
      <c r="H284">
        <v>4</v>
      </c>
      <c r="I284">
        <v>4</v>
      </c>
      <c r="J284">
        <v>4</v>
      </c>
      <c r="K284">
        <v>4</v>
      </c>
      <c r="L284">
        <v>8</v>
      </c>
      <c r="M284">
        <v>4</v>
      </c>
      <c r="N284">
        <v>4</v>
      </c>
      <c r="O284">
        <v>10</v>
      </c>
      <c r="P284">
        <v>3</v>
      </c>
      <c r="Q284">
        <v>4</v>
      </c>
      <c r="R284">
        <v>5</v>
      </c>
      <c r="S284">
        <v>3</v>
      </c>
      <c r="T284">
        <v>4</v>
      </c>
      <c r="U284">
        <v>1</v>
      </c>
      <c r="V284">
        <v>2</v>
      </c>
      <c r="W284">
        <v>6</v>
      </c>
      <c r="X284">
        <v>-33</v>
      </c>
    </row>
    <row r="285" spans="1:24">
      <c r="A285">
        <v>17180</v>
      </c>
      <c r="B285">
        <v>0</v>
      </c>
      <c r="C285">
        <v>1990</v>
      </c>
      <c r="D285" s="1">
        <v>43771.940810185188</v>
      </c>
      <c r="E285" t="s">
        <v>47</v>
      </c>
      <c r="F285">
        <v>5</v>
      </c>
      <c r="G285">
        <v>4</v>
      </c>
      <c r="H285">
        <v>5</v>
      </c>
      <c r="I285">
        <v>4</v>
      </c>
      <c r="J285">
        <v>5</v>
      </c>
      <c r="K285">
        <v>5</v>
      </c>
      <c r="L285">
        <v>4</v>
      </c>
      <c r="M285">
        <v>5</v>
      </c>
      <c r="N285">
        <v>4</v>
      </c>
      <c r="O285">
        <v>6</v>
      </c>
      <c r="P285">
        <v>4</v>
      </c>
      <c r="Q285">
        <v>6</v>
      </c>
      <c r="R285">
        <v>6</v>
      </c>
      <c r="S285">
        <v>5</v>
      </c>
      <c r="T285">
        <v>3</v>
      </c>
      <c r="U285">
        <v>2</v>
      </c>
      <c r="V285">
        <v>4</v>
      </c>
      <c r="W285">
        <v>1</v>
      </c>
      <c r="X285">
        <v>-37</v>
      </c>
    </row>
    <row r="286" spans="1:24">
      <c r="A286">
        <v>17190</v>
      </c>
      <c r="B286">
        <v>0</v>
      </c>
      <c r="C286">
        <v>1991</v>
      </c>
      <c r="D286" s="1">
        <v>43771.978298611109</v>
      </c>
      <c r="E286" t="s">
        <v>175</v>
      </c>
      <c r="F286">
        <v>4</v>
      </c>
      <c r="G286">
        <v>5</v>
      </c>
      <c r="H286">
        <v>5</v>
      </c>
      <c r="I286">
        <v>5</v>
      </c>
      <c r="J286">
        <v>4</v>
      </c>
      <c r="K286">
        <v>3</v>
      </c>
      <c r="L286">
        <v>5</v>
      </c>
      <c r="M286">
        <v>5</v>
      </c>
      <c r="N286">
        <v>3</v>
      </c>
      <c r="O286">
        <v>6</v>
      </c>
      <c r="P286">
        <v>3</v>
      </c>
      <c r="Q286">
        <v>4</v>
      </c>
      <c r="R286">
        <v>2</v>
      </c>
      <c r="S286">
        <v>1</v>
      </c>
      <c r="T286">
        <v>4</v>
      </c>
      <c r="U286">
        <v>6</v>
      </c>
      <c r="V286">
        <v>5</v>
      </c>
      <c r="W286">
        <v>3</v>
      </c>
      <c r="X286">
        <v>-9</v>
      </c>
    </row>
    <row r="287" spans="1:24">
      <c r="A287">
        <v>17215</v>
      </c>
      <c r="B287">
        <v>1</v>
      </c>
      <c r="C287">
        <v>1947</v>
      </c>
      <c r="D287" s="1">
        <v>43772.37327546296</v>
      </c>
      <c r="E287" t="s">
        <v>47</v>
      </c>
      <c r="F287">
        <v>4</v>
      </c>
      <c r="G287">
        <v>4</v>
      </c>
      <c r="H287">
        <v>4</v>
      </c>
      <c r="I287">
        <v>5</v>
      </c>
      <c r="J287">
        <v>5</v>
      </c>
      <c r="K287">
        <v>5</v>
      </c>
      <c r="L287">
        <v>8</v>
      </c>
      <c r="M287">
        <v>7</v>
      </c>
      <c r="N287">
        <v>7</v>
      </c>
      <c r="O287">
        <v>13</v>
      </c>
      <c r="P287">
        <v>7</v>
      </c>
      <c r="Q287">
        <v>3</v>
      </c>
      <c r="R287">
        <v>2</v>
      </c>
      <c r="S287">
        <v>3</v>
      </c>
      <c r="T287">
        <v>4</v>
      </c>
      <c r="U287">
        <v>1</v>
      </c>
      <c r="V287">
        <v>5</v>
      </c>
      <c r="W287">
        <v>6</v>
      </c>
      <c r="X287">
        <v>-24</v>
      </c>
    </row>
    <row r="288" spans="1:24">
      <c r="A288">
        <v>17225</v>
      </c>
      <c r="B288">
        <v>0</v>
      </c>
      <c r="C288">
        <v>2000</v>
      </c>
      <c r="D288" s="1">
        <v>43772.416875000003</v>
      </c>
      <c r="E288" t="s">
        <v>176</v>
      </c>
      <c r="F288">
        <v>4</v>
      </c>
      <c r="G288">
        <v>3</v>
      </c>
      <c r="H288">
        <v>5</v>
      </c>
      <c r="I288">
        <v>5</v>
      </c>
      <c r="J288">
        <v>4</v>
      </c>
      <c r="K288">
        <v>6</v>
      </c>
      <c r="L288">
        <v>7</v>
      </c>
      <c r="M288">
        <v>6</v>
      </c>
      <c r="N288">
        <v>2</v>
      </c>
      <c r="O288">
        <v>3</v>
      </c>
      <c r="P288">
        <v>8</v>
      </c>
      <c r="Q288">
        <v>13</v>
      </c>
      <c r="R288">
        <v>4</v>
      </c>
      <c r="S288">
        <v>3</v>
      </c>
      <c r="T288">
        <v>6</v>
      </c>
      <c r="U288">
        <v>2</v>
      </c>
      <c r="V288">
        <v>5</v>
      </c>
      <c r="W288">
        <v>1</v>
      </c>
      <c r="X288">
        <v>-21</v>
      </c>
    </row>
    <row r="289" spans="1:24">
      <c r="A289">
        <v>17252</v>
      </c>
      <c r="B289">
        <v>0</v>
      </c>
      <c r="C289">
        <v>1974</v>
      </c>
      <c r="D289" s="1">
        <v>43772.633206018516</v>
      </c>
      <c r="E289" t="s">
        <v>94</v>
      </c>
      <c r="F289">
        <v>6</v>
      </c>
      <c r="G289">
        <v>5</v>
      </c>
      <c r="H289">
        <v>6</v>
      </c>
      <c r="I289">
        <v>5</v>
      </c>
      <c r="J289">
        <v>6</v>
      </c>
      <c r="K289">
        <v>6</v>
      </c>
      <c r="L289">
        <v>15</v>
      </c>
      <c r="M289">
        <v>76</v>
      </c>
      <c r="N289">
        <v>2</v>
      </c>
      <c r="O289">
        <v>4</v>
      </c>
      <c r="P289">
        <v>21</v>
      </c>
      <c r="Q289">
        <v>2</v>
      </c>
      <c r="R289">
        <v>2</v>
      </c>
      <c r="S289">
        <v>1</v>
      </c>
      <c r="T289">
        <v>3</v>
      </c>
      <c r="U289">
        <v>4</v>
      </c>
      <c r="V289">
        <v>5</v>
      </c>
      <c r="W289">
        <v>6</v>
      </c>
      <c r="X289">
        <v>-15</v>
      </c>
    </row>
    <row r="290" spans="1:24">
      <c r="A290">
        <v>17271</v>
      </c>
      <c r="B290">
        <v>0</v>
      </c>
      <c r="C290">
        <v>1961</v>
      </c>
      <c r="D290" s="1">
        <v>43772.728888888887</v>
      </c>
      <c r="E290" t="s">
        <v>120</v>
      </c>
      <c r="F290">
        <v>6</v>
      </c>
      <c r="G290">
        <v>1</v>
      </c>
      <c r="H290">
        <v>6</v>
      </c>
      <c r="I290">
        <v>6</v>
      </c>
      <c r="J290">
        <v>6</v>
      </c>
      <c r="K290">
        <v>6</v>
      </c>
      <c r="L290">
        <v>3</v>
      </c>
      <c r="M290">
        <v>3</v>
      </c>
      <c r="N290">
        <v>2</v>
      </c>
      <c r="O290">
        <v>2</v>
      </c>
      <c r="P290">
        <v>5</v>
      </c>
      <c r="Q290">
        <v>2</v>
      </c>
      <c r="R290">
        <v>3</v>
      </c>
      <c r="S290">
        <v>6</v>
      </c>
      <c r="T290">
        <v>5</v>
      </c>
      <c r="U290">
        <v>2</v>
      </c>
      <c r="V290">
        <v>1</v>
      </c>
      <c r="W290">
        <v>4</v>
      </c>
      <c r="X290">
        <v>-8</v>
      </c>
    </row>
    <row r="291" spans="1:24">
      <c r="A291">
        <v>17275</v>
      </c>
      <c r="B291">
        <v>0</v>
      </c>
      <c r="C291">
        <v>1951</v>
      </c>
      <c r="D291" s="1">
        <v>43772.749722222223</v>
      </c>
      <c r="E291" t="s">
        <v>177</v>
      </c>
      <c r="F291">
        <v>6</v>
      </c>
      <c r="G291">
        <v>3</v>
      </c>
      <c r="H291">
        <v>6</v>
      </c>
      <c r="I291">
        <v>4</v>
      </c>
      <c r="J291">
        <v>5</v>
      </c>
      <c r="K291">
        <v>5</v>
      </c>
      <c r="L291">
        <v>7</v>
      </c>
      <c r="M291">
        <v>12</v>
      </c>
      <c r="N291">
        <v>4</v>
      </c>
      <c r="O291">
        <v>9</v>
      </c>
      <c r="P291">
        <v>4</v>
      </c>
      <c r="Q291">
        <v>8</v>
      </c>
      <c r="R291">
        <v>5</v>
      </c>
      <c r="S291">
        <v>3</v>
      </c>
      <c r="T291">
        <v>1</v>
      </c>
      <c r="U291">
        <v>2</v>
      </c>
      <c r="V291">
        <v>6</v>
      </c>
      <c r="W291">
        <v>4</v>
      </c>
      <c r="X291">
        <v>-22</v>
      </c>
    </row>
    <row r="292" spans="1:24">
      <c r="A292">
        <v>17321</v>
      </c>
      <c r="B292">
        <v>0</v>
      </c>
      <c r="C292">
        <v>1956</v>
      </c>
      <c r="D292" s="1">
        <v>43772.854733796295</v>
      </c>
      <c r="E292" t="s">
        <v>47</v>
      </c>
      <c r="F292">
        <v>4</v>
      </c>
      <c r="G292">
        <v>4</v>
      </c>
      <c r="H292">
        <v>6</v>
      </c>
      <c r="I292">
        <v>6</v>
      </c>
      <c r="J292">
        <v>5</v>
      </c>
      <c r="K292">
        <v>6</v>
      </c>
      <c r="L292">
        <v>12</v>
      </c>
      <c r="M292">
        <v>9</v>
      </c>
      <c r="N292">
        <v>6</v>
      </c>
      <c r="O292">
        <v>5</v>
      </c>
      <c r="P292">
        <v>6</v>
      </c>
      <c r="Q292">
        <v>7</v>
      </c>
      <c r="R292">
        <v>6</v>
      </c>
      <c r="S292">
        <v>5</v>
      </c>
      <c r="T292">
        <v>1</v>
      </c>
      <c r="U292">
        <v>4</v>
      </c>
      <c r="V292">
        <v>3</v>
      </c>
      <c r="W292">
        <v>2</v>
      </c>
      <c r="X292">
        <v>-13</v>
      </c>
    </row>
    <row r="293" spans="1:24">
      <c r="A293">
        <v>17324</v>
      </c>
      <c r="B293">
        <v>0</v>
      </c>
      <c r="C293">
        <v>1970</v>
      </c>
      <c r="D293" s="1">
        <v>43772.894502314812</v>
      </c>
      <c r="E293" t="s">
        <v>48</v>
      </c>
      <c r="F293">
        <v>5</v>
      </c>
      <c r="G293">
        <v>2</v>
      </c>
      <c r="H293">
        <v>6</v>
      </c>
      <c r="I293">
        <v>3</v>
      </c>
      <c r="J293">
        <v>5</v>
      </c>
      <c r="K293">
        <v>5</v>
      </c>
      <c r="L293">
        <v>9</v>
      </c>
      <c r="M293">
        <v>25</v>
      </c>
      <c r="N293">
        <v>4</v>
      </c>
      <c r="O293">
        <v>10</v>
      </c>
      <c r="P293">
        <v>3</v>
      </c>
      <c r="Q293">
        <v>4</v>
      </c>
      <c r="R293">
        <v>3</v>
      </c>
      <c r="S293">
        <v>1</v>
      </c>
      <c r="T293">
        <v>4</v>
      </c>
      <c r="U293">
        <v>2</v>
      </c>
      <c r="V293">
        <v>5</v>
      </c>
      <c r="W293">
        <v>6</v>
      </c>
      <c r="X293">
        <v>-18</v>
      </c>
    </row>
    <row r="294" spans="1:24">
      <c r="A294">
        <v>17340</v>
      </c>
      <c r="B294">
        <v>1</v>
      </c>
      <c r="C294">
        <v>1980</v>
      </c>
      <c r="D294" s="1">
        <v>43772.944687499999</v>
      </c>
      <c r="E294" t="s">
        <v>178</v>
      </c>
      <c r="F294">
        <v>6</v>
      </c>
      <c r="G294">
        <v>4</v>
      </c>
      <c r="H294">
        <v>6</v>
      </c>
      <c r="I294">
        <v>6</v>
      </c>
      <c r="J294">
        <v>5</v>
      </c>
      <c r="K294">
        <v>5</v>
      </c>
      <c r="L294">
        <v>4</v>
      </c>
      <c r="M294">
        <v>11</v>
      </c>
      <c r="N294">
        <v>3</v>
      </c>
      <c r="O294">
        <v>3</v>
      </c>
      <c r="P294">
        <v>5</v>
      </c>
      <c r="Q294">
        <v>5</v>
      </c>
      <c r="R294">
        <v>5</v>
      </c>
      <c r="S294">
        <v>2</v>
      </c>
      <c r="T294">
        <v>4</v>
      </c>
      <c r="U294">
        <v>6</v>
      </c>
      <c r="V294">
        <v>1</v>
      </c>
      <c r="W294">
        <v>3</v>
      </c>
      <c r="X294">
        <v>-17</v>
      </c>
    </row>
    <row r="295" spans="1:24">
      <c r="A295">
        <v>17344</v>
      </c>
      <c r="B295">
        <v>1</v>
      </c>
      <c r="C295">
        <v>1997</v>
      </c>
      <c r="D295" s="1">
        <v>43772.997233796297</v>
      </c>
      <c r="E295" t="s">
        <v>108</v>
      </c>
      <c r="F295">
        <v>4</v>
      </c>
      <c r="G295">
        <v>3</v>
      </c>
      <c r="H295">
        <v>6</v>
      </c>
      <c r="I295">
        <v>4</v>
      </c>
      <c r="J295">
        <v>1</v>
      </c>
      <c r="K295">
        <v>1</v>
      </c>
      <c r="L295">
        <v>5</v>
      </c>
      <c r="M295">
        <v>6</v>
      </c>
      <c r="N295">
        <v>4</v>
      </c>
      <c r="O295">
        <v>4</v>
      </c>
      <c r="P295">
        <v>3</v>
      </c>
      <c r="Q295">
        <v>6</v>
      </c>
      <c r="R295">
        <v>3</v>
      </c>
      <c r="S295">
        <v>2</v>
      </c>
      <c r="T295">
        <v>6</v>
      </c>
      <c r="U295">
        <v>5</v>
      </c>
      <c r="V295">
        <v>4</v>
      </c>
      <c r="W295">
        <v>1</v>
      </c>
      <c r="X295">
        <v>129</v>
      </c>
    </row>
    <row r="296" spans="1:24">
      <c r="A296">
        <v>17345</v>
      </c>
      <c r="B296">
        <v>0</v>
      </c>
      <c r="C296">
        <v>2000</v>
      </c>
      <c r="D296" s="1">
        <v>43773.00677083333</v>
      </c>
      <c r="E296" t="s">
        <v>51</v>
      </c>
      <c r="F296">
        <v>5</v>
      </c>
      <c r="G296">
        <v>2</v>
      </c>
      <c r="H296">
        <v>6</v>
      </c>
      <c r="I296">
        <v>4</v>
      </c>
      <c r="J296">
        <v>4</v>
      </c>
      <c r="K296">
        <v>5</v>
      </c>
      <c r="L296">
        <v>3</v>
      </c>
      <c r="M296">
        <v>6</v>
      </c>
      <c r="N296">
        <v>5</v>
      </c>
      <c r="O296">
        <v>3</v>
      </c>
      <c r="P296">
        <v>3</v>
      </c>
      <c r="Q296">
        <v>10</v>
      </c>
      <c r="R296">
        <v>5</v>
      </c>
      <c r="S296">
        <v>4</v>
      </c>
      <c r="T296">
        <v>2</v>
      </c>
      <c r="U296">
        <v>6</v>
      </c>
      <c r="V296">
        <v>3</v>
      </c>
      <c r="W296">
        <v>1</v>
      </c>
      <c r="X296">
        <v>-24</v>
      </c>
    </row>
    <row r="297" spans="1:24">
      <c r="A297">
        <v>17352</v>
      </c>
      <c r="B297">
        <v>1</v>
      </c>
      <c r="C297">
        <v>1996</v>
      </c>
      <c r="D297" s="1">
        <v>43773.106134259258</v>
      </c>
      <c r="E297" t="s">
        <v>67</v>
      </c>
      <c r="F297">
        <v>5</v>
      </c>
      <c r="G297">
        <v>6</v>
      </c>
      <c r="H297">
        <v>6</v>
      </c>
      <c r="I297">
        <v>6</v>
      </c>
      <c r="J297">
        <v>6</v>
      </c>
      <c r="K297">
        <v>1</v>
      </c>
      <c r="L297">
        <v>5</v>
      </c>
      <c r="M297">
        <v>6</v>
      </c>
      <c r="N297">
        <v>4</v>
      </c>
      <c r="O297">
        <v>6</v>
      </c>
      <c r="P297">
        <v>6</v>
      </c>
      <c r="Q297">
        <v>4</v>
      </c>
      <c r="R297">
        <v>5</v>
      </c>
      <c r="S297">
        <v>6</v>
      </c>
      <c r="T297">
        <v>4</v>
      </c>
      <c r="U297">
        <v>2</v>
      </c>
      <c r="V297">
        <v>1</v>
      </c>
      <c r="W297">
        <v>3</v>
      </c>
      <c r="X297">
        <v>120</v>
      </c>
    </row>
    <row r="298" spans="1:24">
      <c r="A298">
        <v>17364</v>
      </c>
      <c r="B298">
        <v>0</v>
      </c>
      <c r="C298">
        <v>1989</v>
      </c>
      <c r="D298" s="1">
        <v>43773.334710648145</v>
      </c>
      <c r="E298" t="s">
        <v>179</v>
      </c>
      <c r="F298">
        <v>4</v>
      </c>
      <c r="G298">
        <v>3</v>
      </c>
      <c r="H298">
        <v>4</v>
      </c>
      <c r="I298">
        <v>2</v>
      </c>
      <c r="J298">
        <v>4</v>
      </c>
      <c r="K298">
        <v>5</v>
      </c>
      <c r="L298">
        <v>20</v>
      </c>
      <c r="M298">
        <v>10</v>
      </c>
      <c r="N298">
        <v>5</v>
      </c>
      <c r="O298">
        <v>14</v>
      </c>
      <c r="P298">
        <v>5</v>
      </c>
      <c r="Q298">
        <v>9</v>
      </c>
      <c r="R298">
        <v>5</v>
      </c>
      <c r="S298">
        <v>2</v>
      </c>
      <c r="T298">
        <v>6</v>
      </c>
      <c r="U298">
        <v>3</v>
      </c>
      <c r="V298">
        <v>4</v>
      </c>
      <c r="W298">
        <v>1</v>
      </c>
      <c r="X298">
        <v>-11</v>
      </c>
    </row>
    <row r="299" spans="1:24">
      <c r="A299">
        <v>17363</v>
      </c>
      <c r="B299">
        <v>1</v>
      </c>
      <c r="C299">
        <v>1977</v>
      </c>
      <c r="D299" s="1">
        <v>43773.334872685184</v>
      </c>
      <c r="E299" t="s">
        <v>47</v>
      </c>
      <c r="F299">
        <v>5</v>
      </c>
      <c r="G299">
        <v>2</v>
      </c>
      <c r="H299">
        <v>5</v>
      </c>
      <c r="I299">
        <v>2</v>
      </c>
      <c r="J299">
        <v>2</v>
      </c>
      <c r="K299">
        <v>4</v>
      </c>
      <c r="L299">
        <v>13</v>
      </c>
      <c r="M299">
        <v>24</v>
      </c>
      <c r="N299">
        <v>5</v>
      </c>
      <c r="O299">
        <v>7</v>
      </c>
      <c r="P299">
        <v>11</v>
      </c>
      <c r="Q299">
        <v>7</v>
      </c>
      <c r="R299">
        <v>3</v>
      </c>
      <c r="S299">
        <v>5</v>
      </c>
      <c r="T299">
        <v>4</v>
      </c>
      <c r="U299">
        <v>2</v>
      </c>
      <c r="V299">
        <v>1</v>
      </c>
      <c r="W299">
        <v>6</v>
      </c>
      <c r="X299">
        <v>30</v>
      </c>
    </row>
    <row r="300" spans="1:24">
      <c r="A300">
        <v>17365</v>
      </c>
      <c r="B300">
        <v>0</v>
      </c>
      <c r="C300">
        <v>1991</v>
      </c>
      <c r="D300" s="1">
        <v>43773.336354166669</v>
      </c>
      <c r="E300" t="s">
        <v>180</v>
      </c>
      <c r="F300">
        <v>4</v>
      </c>
      <c r="G300">
        <v>2</v>
      </c>
      <c r="H300">
        <v>6</v>
      </c>
      <c r="I300">
        <v>4</v>
      </c>
      <c r="J300">
        <v>5</v>
      </c>
      <c r="K300">
        <v>2</v>
      </c>
      <c r="L300">
        <v>14</v>
      </c>
      <c r="M300">
        <v>9</v>
      </c>
      <c r="N300">
        <v>7</v>
      </c>
      <c r="O300">
        <v>20</v>
      </c>
      <c r="P300">
        <v>16</v>
      </c>
      <c r="Q300">
        <v>11</v>
      </c>
      <c r="R300">
        <v>6</v>
      </c>
      <c r="S300">
        <v>2</v>
      </c>
      <c r="T300">
        <v>4</v>
      </c>
      <c r="U300">
        <v>1</v>
      </c>
      <c r="V300">
        <v>3</v>
      </c>
      <c r="W300">
        <v>5</v>
      </c>
      <c r="X300">
        <v>40</v>
      </c>
    </row>
    <row r="301" spans="1:24">
      <c r="A301">
        <v>17367</v>
      </c>
      <c r="B301">
        <v>1</v>
      </c>
      <c r="C301">
        <v>1977</v>
      </c>
      <c r="D301" s="1">
        <v>43773.337152777778</v>
      </c>
      <c r="E301" t="s">
        <v>181</v>
      </c>
      <c r="F301">
        <v>4</v>
      </c>
      <c r="G301">
        <v>2</v>
      </c>
      <c r="H301">
        <v>5</v>
      </c>
      <c r="I301">
        <v>5</v>
      </c>
      <c r="J301">
        <v>5</v>
      </c>
      <c r="K301">
        <v>4</v>
      </c>
      <c r="L301">
        <v>12</v>
      </c>
      <c r="M301">
        <v>15</v>
      </c>
      <c r="N301">
        <v>7</v>
      </c>
      <c r="O301">
        <v>12</v>
      </c>
      <c r="P301">
        <v>5</v>
      </c>
      <c r="Q301">
        <v>7</v>
      </c>
      <c r="R301">
        <v>2</v>
      </c>
      <c r="S301">
        <v>4</v>
      </c>
      <c r="T301">
        <v>6</v>
      </c>
      <c r="U301">
        <v>5</v>
      </c>
      <c r="V301">
        <v>1</v>
      </c>
      <c r="W301">
        <v>3</v>
      </c>
      <c r="X301">
        <v>-27</v>
      </c>
    </row>
    <row r="302" spans="1:24">
      <c r="A302">
        <v>17368</v>
      </c>
      <c r="B302">
        <v>0</v>
      </c>
      <c r="C302">
        <v>1980</v>
      </c>
      <c r="D302" s="1">
        <v>43773.33929398148</v>
      </c>
      <c r="E302" t="s">
        <v>47</v>
      </c>
      <c r="F302">
        <v>5</v>
      </c>
      <c r="G302">
        <v>3</v>
      </c>
      <c r="H302">
        <v>5</v>
      </c>
      <c r="I302">
        <v>4</v>
      </c>
      <c r="J302">
        <v>5</v>
      </c>
      <c r="K302">
        <v>4</v>
      </c>
      <c r="L302">
        <v>10</v>
      </c>
      <c r="M302">
        <v>5</v>
      </c>
      <c r="N302">
        <v>5</v>
      </c>
      <c r="O302">
        <v>9</v>
      </c>
      <c r="P302">
        <v>4</v>
      </c>
      <c r="Q302">
        <v>4</v>
      </c>
      <c r="R302">
        <v>1</v>
      </c>
      <c r="S302">
        <v>5</v>
      </c>
      <c r="T302">
        <v>6</v>
      </c>
      <c r="U302">
        <v>4</v>
      </c>
      <c r="V302">
        <v>2</v>
      </c>
      <c r="W302">
        <v>3</v>
      </c>
      <c r="X302">
        <v>-33</v>
      </c>
    </row>
    <row r="303" spans="1:24">
      <c r="A303">
        <v>17370</v>
      </c>
      <c r="B303">
        <v>1</v>
      </c>
      <c r="C303">
        <v>1978</v>
      </c>
      <c r="D303" s="1">
        <v>43773.34646990741</v>
      </c>
      <c r="E303" t="s">
        <v>47</v>
      </c>
      <c r="F303">
        <v>5</v>
      </c>
      <c r="G303">
        <v>5</v>
      </c>
      <c r="H303">
        <v>5</v>
      </c>
      <c r="I303">
        <v>6</v>
      </c>
      <c r="J303">
        <v>6</v>
      </c>
      <c r="K303">
        <v>5</v>
      </c>
      <c r="L303">
        <v>3</v>
      </c>
      <c r="M303">
        <v>9</v>
      </c>
      <c r="N303">
        <v>3</v>
      </c>
      <c r="O303">
        <v>9</v>
      </c>
      <c r="P303">
        <v>4</v>
      </c>
      <c r="Q303">
        <v>4</v>
      </c>
      <c r="R303">
        <v>5</v>
      </c>
      <c r="S303">
        <v>6</v>
      </c>
      <c r="T303">
        <v>4</v>
      </c>
      <c r="U303">
        <v>1</v>
      </c>
      <c r="V303">
        <v>2</v>
      </c>
      <c r="W303">
        <v>3</v>
      </c>
      <c r="X303">
        <v>-16</v>
      </c>
    </row>
    <row r="304" spans="1:24">
      <c r="A304">
        <v>17372</v>
      </c>
      <c r="B304">
        <v>0</v>
      </c>
      <c r="C304">
        <v>1979</v>
      </c>
      <c r="D304" s="1">
        <v>43773.356446759259</v>
      </c>
      <c r="E304" t="s">
        <v>47</v>
      </c>
      <c r="F304">
        <v>4</v>
      </c>
      <c r="G304">
        <v>3</v>
      </c>
      <c r="H304">
        <v>5</v>
      </c>
      <c r="I304">
        <v>4</v>
      </c>
      <c r="J304">
        <v>4</v>
      </c>
      <c r="K304">
        <v>5</v>
      </c>
      <c r="L304">
        <v>7</v>
      </c>
      <c r="M304">
        <v>6</v>
      </c>
      <c r="N304">
        <v>32</v>
      </c>
      <c r="O304">
        <v>13</v>
      </c>
      <c r="P304">
        <v>8</v>
      </c>
      <c r="Q304">
        <v>4</v>
      </c>
      <c r="R304">
        <v>4</v>
      </c>
      <c r="S304">
        <v>3</v>
      </c>
      <c r="T304">
        <v>5</v>
      </c>
      <c r="U304">
        <v>1</v>
      </c>
      <c r="V304">
        <v>2</v>
      </c>
      <c r="W304">
        <v>6</v>
      </c>
      <c r="X304">
        <v>-38</v>
      </c>
    </row>
    <row r="305" spans="1:24">
      <c r="A305">
        <v>17377</v>
      </c>
      <c r="B305">
        <v>0</v>
      </c>
      <c r="C305">
        <v>1976</v>
      </c>
      <c r="D305" s="1">
        <v>43773.364803240744</v>
      </c>
      <c r="E305" t="s">
        <v>122</v>
      </c>
      <c r="F305">
        <v>4</v>
      </c>
      <c r="G305">
        <v>2</v>
      </c>
      <c r="H305">
        <v>4</v>
      </c>
      <c r="I305">
        <v>3</v>
      </c>
      <c r="J305">
        <v>4</v>
      </c>
      <c r="K305">
        <v>5</v>
      </c>
      <c r="L305">
        <v>7</v>
      </c>
      <c r="M305">
        <v>9</v>
      </c>
      <c r="N305">
        <v>6</v>
      </c>
      <c r="O305">
        <v>27</v>
      </c>
      <c r="P305">
        <v>9</v>
      </c>
      <c r="Q305">
        <v>9</v>
      </c>
      <c r="R305">
        <v>3</v>
      </c>
      <c r="S305">
        <v>6</v>
      </c>
      <c r="T305">
        <v>2</v>
      </c>
      <c r="U305">
        <v>1</v>
      </c>
      <c r="V305">
        <v>4</v>
      </c>
      <c r="W305">
        <v>5</v>
      </c>
      <c r="X305">
        <v>-25</v>
      </c>
    </row>
    <row r="306" spans="1:24">
      <c r="A306">
        <v>17387</v>
      </c>
      <c r="B306">
        <v>0</v>
      </c>
      <c r="C306">
        <v>1984</v>
      </c>
      <c r="D306" s="1">
        <v>43773.388379629629</v>
      </c>
      <c r="E306" t="s">
        <v>48</v>
      </c>
      <c r="F306">
        <v>4</v>
      </c>
      <c r="G306">
        <v>1</v>
      </c>
      <c r="H306">
        <v>4</v>
      </c>
      <c r="I306">
        <v>4</v>
      </c>
      <c r="J306">
        <v>4</v>
      </c>
      <c r="K306">
        <v>5</v>
      </c>
      <c r="L306">
        <v>4</v>
      </c>
      <c r="M306">
        <v>8</v>
      </c>
      <c r="N306">
        <v>4</v>
      </c>
      <c r="O306">
        <v>4</v>
      </c>
      <c r="P306">
        <v>5</v>
      </c>
      <c r="Q306">
        <v>5</v>
      </c>
      <c r="R306">
        <v>3</v>
      </c>
      <c r="S306">
        <v>1</v>
      </c>
      <c r="T306">
        <v>6</v>
      </c>
      <c r="U306">
        <v>5</v>
      </c>
      <c r="V306">
        <v>4</v>
      </c>
      <c r="W306">
        <v>2</v>
      </c>
      <c r="X306">
        <v>-18</v>
      </c>
    </row>
    <row r="307" spans="1:24">
      <c r="A307">
        <v>17385</v>
      </c>
      <c r="B307">
        <v>0</v>
      </c>
      <c r="C307">
        <v>1985</v>
      </c>
      <c r="D307" s="1">
        <v>43773.393553240741</v>
      </c>
      <c r="E307" t="s">
        <v>182</v>
      </c>
      <c r="F307">
        <v>5</v>
      </c>
      <c r="G307">
        <v>2</v>
      </c>
      <c r="H307">
        <v>6</v>
      </c>
      <c r="I307">
        <v>5</v>
      </c>
      <c r="J307">
        <v>6</v>
      </c>
      <c r="K307">
        <v>6</v>
      </c>
      <c r="L307">
        <v>19</v>
      </c>
      <c r="M307">
        <v>48</v>
      </c>
      <c r="N307">
        <v>5</v>
      </c>
      <c r="O307">
        <v>10</v>
      </c>
      <c r="P307">
        <v>6</v>
      </c>
      <c r="Q307">
        <v>6</v>
      </c>
      <c r="R307">
        <v>3</v>
      </c>
      <c r="S307">
        <v>1</v>
      </c>
      <c r="T307">
        <v>5</v>
      </c>
      <c r="U307">
        <v>2</v>
      </c>
      <c r="V307">
        <v>6</v>
      </c>
      <c r="W307">
        <v>4</v>
      </c>
      <c r="X307">
        <v>-30</v>
      </c>
    </row>
    <row r="308" spans="1:24">
      <c r="A308">
        <v>17391</v>
      </c>
      <c r="B308">
        <v>0</v>
      </c>
      <c r="C308">
        <v>2000</v>
      </c>
      <c r="D308" s="1">
        <v>43773.408726851849</v>
      </c>
      <c r="E308" t="s">
        <v>50</v>
      </c>
      <c r="F308">
        <v>5</v>
      </c>
      <c r="G308">
        <v>2</v>
      </c>
      <c r="H308">
        <v>5</v>
      </c>
      <c r="I308">
        <v>5</v>
      </c>
      <c r="J308">
        <v>5</v>
      </c>
      <c r="K308">
        <v>6</v>
      </c>
      <c r="L308">
        <v>8</v>
      </c>
      <c r="M308">
        <v>8</v>
      </c>
      <c r="N308">
        <v>4</v>
      </c>
      <c r="O308">
        <v>6</v>
      </c>
      <c r="P308">
        <v>4</v>
      </c>
      <c r="Q308">
        <v>5</v>
      </c>
      <c r="R308">
        <v>3</v>
      </c>
      <c r="S308">
        <v>4</v>
      </c>
      <c r="T308">
        <v>6</v>
      </c>
      <c r="U308">
        <v>2</v>
      </c>
      <c r="V308">
        <v>5</v>
      </c>
      <c r="W308">
        <v>1</v>
      </c>
      <c r="X308">
        <v>-30</v>
      </c>
    </row>
    <row r="309" spans="1:24">
      <c r="A309">
        <v>17393</v>
      </c>
      <c r="B309">
        <v>0</v>
      </c>
      <c r="C309">
        <v>1999</v>
      </c>
      <c r="D309" s="1">
        <v>43773.414907407408</v>
      </c>
      <c r="E309" t="s">
        <v>183</v>
      </c>
      <c r="F309">
        <v>4</v>
      </c>
      <c r="G309">
        <v>3</v>
      </c>
      <c r="H309">
        <v>5</v>
      </c>
      <c r="I309">
        <v>4</v>
      </c>
      <c r="J309">
        <v>4</v>
      </c>
      <c r="K309">
        <v>4</v>
      </c>
      <c r="L309">
        <v>7</v>
      </c>
      <c r="M309">
        <v>4</v>
      </c>
      <c r="N309">
        <v>4</v>
      </c>
      <c r="O309">
        <v>7</v>
      </c>
      <c r="P309">
        <v>2</v>
      </c>
      <c r="Q309">
        <v>15</v>
      </c>
      <c r="R309">
        <v>3</v>
      </c>
      <c r="S309">
        <v>4</v>
      </c>
      <c r="T309">
        <v>6</v>
      </c>
      <c r="U309">
        <v>2</v>
      </c>
      <c r="V309">
        <v>5</v>
      </c>
      <c r="W309">
        <v>1</v>
      </c>
      <c r="X309">
        <v>-36</v>
      </c>
    </row>
    <row r="310" spans="1:24">
      <c r="A310">
        <v>17415</v>
      </c>
      <c r="B310">
        <v>0</v>
      </c>
      <c r="C310">
        <v>1998</v>
      </c>
      <c r="D310" s="1">
        <v>43773.490312499998</v>
      </c>
      <c r="E310" t="s">
        <v>48</v>
      </c>
      <c r="F310">
        <v>3</v>
      </c>
      <c r="G310">
        <v>3</v>
      </c>
      <c r="H310">
        <v>6</v>
      </c>
      <c r="I310">
        <v>3</v>
      </c>
      <c r="J310">
        <v>4</v>
      </c>
      <c r="K310">
        <v>4</v>
      </c>
      <c r="L310">
        <v>4</v>
      </c>
      <c r="M310">
        <v>4</v>
      </c>
      <c r="N310">
        <v>4</v>
      </c>
      <c r="O310">
        <v>4</v>
      </c>
      <c r="P310">
        <v>4</v>
      </c>
      <c r="Q310">
        <v>5</v>
      </c>
      <c r="R310">
        <v>4</v>
      </c>
      <c r="S310">
        <v>6</v>
      </c>
      <c r="T310">
        <v>1</v>
      </c>
      <c r="U310">
        <v>5</v>
      </c>
      <c r="V310">
        <v>3</v>
      </c>
      <c r="W310">
        <v>2</v>
      </c>
      <c r="X310">
        <v>2</v>
      </c>
    </row>
    <row r="311" spans="1:24">
      <c r="A311">
        <v>17402</v>
      </c>
      <c r="B311">
        <v>1</v>
      </c>
      <c r="C311">
        <v>1996</v>
      </c>
      <c r="D311" s="1">
        <v>43773.504490740743</v>
      </c>
      <c r="E311" t="s">
        <v>132</v>
      </c>
      <c r="F311">
        <v>5</v>
      </c>
      <c r="G311">
        <v>4</v>
      </c>
      <c r="H311">
        <v>5</v>
      </c>
      <c r="I311">
        <v>4</v>
      </c>
      <c r="J311">
        <v>4</v>
      </c>
      <c r="K311">
        <v>3</v>
      </c>
      <c r="L311">
        <v>187</v>
      </c>
      <c r="M311">
        <v>3</v>
      </c>
      <c r="N311">
        <v>6</v>
      </c>
      <c r="O311">
        <v>4</v>
      </c>
      <c r="P311">
        <v>3</v>
      </c>
      <c r="Q311">
        <v>4</v>
      </c>
      <c r="R311">
        <v>5</v>
      </c>
      <c r="S311">
        <v>6</v>
      </c>
      <c r="T311">
        <v>1</v>
      </c>
      <c r="U311">
        <v>3</v>
      </c>
      <c r="V311">
        <v>4</v>
      </c>
      <c r="W311">
        <v>2</v>
      </c>
      <c r="X311">
        <v>-15</v>
      </c>
    </row>
    <row r="312" spans="1:24">
      <c r="A312">
        <v>17409</v>
      </c>
      <c r="B312">
        <v>0</v>
      </c>
      <c r="C312">
        <v>1989</v>
      </c>
      <c r="D312" s="1">
        <v>43773.505925925929</v>
      </c>
      <c r="E312" t="s">
        <v>47</v>
      </c>
      <c r="F312">
        <v>4</v>
      </c>
      <c r="G312">
        <v>4</v>
      </c>
      <c r="H312">
        <v>6</v>
      </c>
      <c r="I312">
        <v>5</v>
      </c>
      <c r="J312">
        <v>5</v>
      </c>
      <c r="K312">
        <v>5</v>
      </c>
      <c r="L312">
        <v>5</v>
      </c>
      <c r="M312">
        <v>6</v>
      </c>
      <c r="N312">
        <v>2</v>
      </c>
      <c r="O312">
        <v>3</v>
      </c>
      <c r="P312">
        <v>2</v>
      </c>
      <c r="Q312">
        <v>3</v>
      </c>
      <c r="R312">
        <v>2</v>
      </c>
      <c r="S312">
        <v>1</v>
      </c>
      <c r="T312">
        <v>5</v>
      </c>
      <c r="U312">
        <v>4</v>
      </c>
      <c r="V312">
        <v>3</v>
      </c>
      <c r="W312">
        <v>6</v>
      </c>
      <c r="X312">
        <v>-29</v>
      </c>
    </row>
    <row r="313" spans="1:24">
      <c r="A313">
        <v>17458</v>
      </c>
      <c r="B313">
        <v>1</v>
      </c>
      <c r="C313">
        <v>2000</v>
      </c>
      <c r="D313" s="1">
        <v>43773.550312500003</v>
      </c>
      <c r="E313" t="s">
        <v>184</v>
      </c>
      <c r="F313">
        <v>4</v>
      </c>
      <c r="G313">
        <v>5</v>
      </c>
      <c r="H313">
        <v>5</v>
      </c>
      <c r="I313">
        <v>6</v>
      </c>
      <c r="J313">
        <v>5</v>
      </c>
      <c r="K313">
        <v>6</v>
      </c>
      <c r="L313">
        <v>4</v>
      </c>
      <c r="M313">
        <v>6</v>
      </c>
      <c r="N313">
        <v>3</v>
      </c>
      <c r="O313">
        <v>4</v>
      </c>
      <c r="P313">
        <v>3</v>
      </c>
      <c r="Q313">
        <v>2</v>
      </c>
      <c r="R313">
        <v>5</v>
      </c>
      <c r="S313">
        <v>1</v>
      </c>
      <c r="T313">
        <v>2</v>
      </c>
      <c r="U313">
        <v>6</v>
      </c>
      <c r="V313">
        <v>4</v>
      </c>
      <c r="W313">
        <v>3</v>
      </c>
      <c r="X313">
        <v>-7</v>
      </c>
    </row>
    <row r="314" spans="1:24">
      <c r="A314">
        <v>17471</v>
      </c>
      <c r="B314">
        <v>0</v>
      </c>
      <c r="C314">
        <v>1964</v>
      </c>
      <c r="D314" s="1">
        <v>43773.576111111113</v>
      </c>
      <c r="E314" t="s">
        <v>48</v>
      </c>
      <c r="F314">
        <v>4</v>
      </c>
      <c r="G314">
        <v>4</v>
      </c>
      <c r="H314">
        <v>4</v>
      </c>
      <c r="I314">
        <v>3</v>
      </c>
      <c r="J314">
        <v>4</v>
      </c>
      <c r="K314">
        <v>4</v>
      </c>
      <c r="L314">
        <v>6</v>
      </c>
      <c r="M314">
        <v>3</v>
      </c>
      <c r="N314">
        <v>5</v>
      </c>
      <c r="O314">
        <v>9</v>
      </c>
      <c r="P314">
        <v>6</v>
      </c>
      <c r="Q314">
        <v>4</v>
      </c>
      <c r="R314">
        <v>3</v>
      </c>
      <c r="S314">
        <v>5</v>
      </c>
      <c r="T314">
        <v>4</v>
      </c>
      <c r="U314">
        <v>2</v>
      </c>
      <c r="V314">
        <v>1</v>
      </c>
      <c r="W314">
        <v>6</v>
      </c>
      <c r="X314">
        <v>-25</v>
      </c>
    </row>
    <row r="315" spans="1:24">
      <c r="A315">
        <v>17477</v>
      </c>
      <c r="B315">
        <v>0</v>
      </c>
      <c r="C315">
        <v>1993</v>
      </c>
      <c r="D315" s="1">
        <v>43773.576539351852</v>
      </c>
      <c r="E315" t="s">
        <v>185</v>
      </c>
      <c r="F315">
        <v>3</v>
      </c>
      <c r="G315">
        <v>3</v>
      </c>
      <c r="H315">
        <v>6</v>
      </c>
      <c r="I315">
        <v>3</v>
      </c>
      <c r="J315">
        <v>5</v>
      </c>
      <c r="K315">
        <v>6</v>
      </c>
      <c r="L315">
        <v>4</v>
      </c>
      <c r="M315">
        <v>7</v>
      </c>
      <c r="N315">
        <v>3</v>
      </c>
      <c r="O315">
        <v>7</v>
      </c>
      <c r="P315">
        <v>5</v>
      </c>
      <c r="Q315">
        <v>2</v>
      </c>
      <c r="R315">
        <v>6</v>
      </c>
      <c r="S315">
        <v>4</v>
      </c>
      <c r="T315">
        <v>2</v>
      </c>
      <c r="U315">
        <v>5</v>
      </c>
      <c r="V315">
        <v>1</v>
      </c>
      <c r="W315">
        <v>3</v>
      </c>
      <c r="X315">
        <v>3</v>
      </c>
    </row>
    <row r="316" spans="1:24">
      <c r="A316">
        <v>17473</v>
      </c>
      <c r="B316">
        <v>0</v>
      </c>
      <c r="C316">
        <v>1983</v>
      </c>
      <c r="D316" s="1">
        <v>43773.625590277778</v>
      </c>
      <c r="E316" t="s">
        <v>67</v>
      </c>
      <c r="F316">
        <v>6</v>
      </c>
      <c r="G316">
        <v>1</v>
      </c>
      <c r="H316">
        <v>6</v>
      </c>
      <c r="I316">
        <v>5</v>
      </c>
      <c r="J316">
        <v>6</v>
      </c>
      <c r="K316">
        <v>6</v>
      </c>
      <c r="L316">
        <v>5</v>
      </c>
      <c r="M316">
        <v>6</v>
      </c>
      <c r="N316">
        <v>2</v>
      </c>
      <c r="O316">
        <v>4</v>
      </c>
      <c r="P316">
        <v>3</v>
      </c>
      <c r="Q316">
        <v>2</v>
      </c>
      <c r="R316">
        <v>5</v>
      </c>
      <c r="S316">
        <v>1</v>
      </c>
      <c r="T316">
        <v>4</v>
      </c>
      <c r="U316">
        <v>6</v>
      </c>
      <c r="V316">
        <v>2</v>
      </c>
      <c r="W316">
        <v>3</v>
      </c>
      <c r="X316">
        <v>-14</v>
      </c>
    </row>
    <row r="317" spans="1:24">
      <c r="A317">
        <v>17504</v>
      </c>
      <c r="B317">
        <v>0</v>
      </c>
      <c r="C317">
        <v>1979</v>
      </c>
      <c r="D317" s="1">
        <v>43773.700474537036</v>
      </c>
      <c r="E317" t="s">
        <v>79</v>
      </c>
      <c r="F317">
        <v>5</v>
      </c>
      <c r="G317">
        <v>4</v>
      </c>
      <c r="H317">
        <v>6</v>
      </c>
      <c r="I317">
        <v>5</v>
      </c>
      <c r="J317">
        <v>6</v>
      </c>
      <c r="K317">
        <v>6</v>
      </c>
      <c r="L317">
        <v>10</v>
      </c>
      <c r="M317">
        <v>9</v>
      </c>
      <c r="N317">
        <v>6</v>
      </c>
      <c r="O317">
        <v>5</v>
      </c>
      <c r="P317">
        <v>14</v>
      </c>
      <c r="Q317">
        <v>4</v>
      </c>
      <c r="R317">
        <v>1</v>
      </c>
      <c r="S317">
        <v>3</v>
      </c>
      <c r="T317">
        <v>6</v>
      </c>
      <c r="U317">
        <v>5</v>
      </c>
      <c r="V317">
        <v>2</v>
      </c>
      <c r="W317">
        <v>4</v>
      </c>
      <c r="X317">
        <v>-31</v>
      </c>
    </row>
    <row r="318" spans="1:24">
      <c r="A318">
        <v>17519</v>
      </c>
      <c r="B318">
        <v>0</v>
      </c>
      <c r="C318">
        <v>1999</v>
      </c>
      <c r="D318" s="1">
        <v>43773.756388888891</v>
      </c>
      <c r="E318" t="s">
        <v>186</v>
      </c>
      <c r="F318">
        <v>4</v>
      </c>
      <c r="G318">
        <v>2</v>
      </c>
      <c r="H318">
        <v>6</v>
      </c>
      <c r="I318">
        <v>5</v>
      </c>
      <c r="J318">
        <v>6</v>
      </c>
      <c r="K318">
        <v>6</v>
      </c>
      <c r="L318">
        <v>6</v>
      </c>
      <c r="M318">
        <v>7</v>
      </c>
      <c r="N318">
        <v>6</v>
      </c>
      <c r="O318">
        <v>4</v>
      </c>
      <c r="P318">
        <v>4</v>
      </c>
      <c r="Q318">
        <v>12</v>
      </c>
      <c r="R318">
        <v>4</v>
      </c>
      <c r="S318">
        <v>2</v>
      </c>
      <c r="T318">
        <v>6</v>
      </c>
      <c r="U318">
        <v>3</v>
      </c>
      <c r="V318">
        <v>5</v>
      </c>
      <c r="W318">
        <v>1</v>
      </c>
      <c r="X318">
        <v>-19</v>
      </c>
    </row>
    <row r="319" spans="1:24">
      <c r="A319">
        <v>17520</v>
      </c>
      <c r="B319">
        <v>0</v>
      </c>
      <c r="C319">
        <v>1997</v>
      </c>
      <c r="D319" s="1">
        <v>43773.767766203702</v>
      </c>
      <c r="E319" t="s">
        <v>187</v>
      </c>
      <c r="F319">
        <v>6</v>
      </c>
      <c r="G319">
        <v>2</v>
      </c>
      <c r="H319">
        <v>5</v>
      </c>
      <c r="I319">
        <v>3</v>
      </c>
      <c r="J319">
        <v>4</v>
      </c>
      <c r="K319">
        <v>6</v>
      </c>
      <c r="L319">
        <v>6</v>
      </c>
      <c r="M319">
        <v>7</v>
      </c>
      <c r="N319">
        <v>2</v>
      </c>
      <c r="O319">
        <v>4</v>
      </c>
      <c r="P319">
        <v>4</v>
      </c>
      <c r="Q319">
        <v>5</v>
      </c>
      <c r="R319">
        <v>4</v>
      </c>
      <c r="S319">
        <v>6</v>
      </c>
      <c r="T319">
        <v>5</v>
      </c>
      <c r="U319">
        <v>3</v>
      </c>
      <c r="V319">
        <v>1</v>
      </c>
      <c r="W319">
        <v>2</v>
      </c>
      <c r="X319">
        <v>2</v>
      </c>
    </row>
    <row r="320" spans="1:24">
      <c r="A320">
        <v>17535</v>
      </c>
      <c r="B320">
        <v>0</v>
      </c>
      <c r="C320">
        <v>1995</v>
      </c>
      <c r="D320" s="1">
        <v>43773.801365740743</v>
      </c>
      <c r="E320" t="s">
        <v>47</v>
      </c>
      <c r="F320">
        <v>4</v>
      </c>
      <c r="G320">
        <v>2</v>
      </c>
      <c r="H320">
        <v>5</v>
      </c>
      <c r="I320">
        <v>5</v>
      </c>
      <c r="J320">
        <v>4</v>
      </c>
      <c r="K320">
        <v>4</v>
      </c>
      <c r="L320">
        <v>4</v>
      </c>
      <c r="M320">
        <v>6</v>
      </c>
      <c r="N320">
        <v>3</v>
      </c>
      <c r="O320">
        <v>4</v>
      </c>
      <c r="P320">
        <v>3</v>
      </c>
      <c r="Q320">
        <v>4</v>
      </c>
      <c r="R320">
        <v>4</v>
      </c>
      <c r="S320">
        <v>1</v>
      </c>
      <c r="T320">
        <v>3</v>
      </c>
      <c r="U320">
        <v>2</v>
      </c>
      <c r="V320">
        <v>5</v>
      </c>
      <c r="W320">
        <v>6</v>
      </c>
      <c r="X320">
        <v>-25</v>
      </c>
    </row>
    <row r="321" spans="1:24">
      <c r="A321">
        <v>17527</v>
      </c>
      <c r="B321">
        <v>0</v>
      </c>
      <c r="C321">
        <v>1997</v>
      </c>
      <c r="D321" s="1">
        <v>43773.838437500002</v>
      </c>
      <c r="E321" t="s">
        <v>131</v>
      </c>
      <c r="F321">
        <v>5</v>
      </c>
      <c r="G321">
        <v>1</v>
      </c>
      <c r="H321">
        <v>4</v>
      </c>
      <c r="I321">
        <v>6</v>
      </c>
      <c r="J321">
        <v>5</v>
      </c>
      <c r="K321">
        <v>5</v>
      </c>
      <c r="L321">
        <v>5</v>
      </c>
      <c r="M321">
        <v>4</v>
      </c>
      <c r="N321">
        <v>5</v>
      </c>
      <c r="O321">
        <v>3</v>
      </c>
      <c r="P321">
        <v>3</v>
      </c>
      <c r="Q321">
        <v>4</v>
      </c>
      <c r="R321">
        <v>4</v>
      </c>
      <c r="S321">
        <v>2</v>
      </c>
      <c r="T321">
        <v>5</v>
      </c>
      <c r="U321">
        <v>3</v>
      </c>
      <c r="V321">
        <v>6</v>
      </c>
      <c r="W321">
        <v>1</v>
      </c>
      <c r="X321">
        <v>5</v>
      </c>
    </row>
    <row r="322" spans="1:24">
      <c r="A322">
        <v>17548</v>
      </c>
      <c r="B322">
        <v>0</v>
      </c>
      <c r="C322">
        <v>1987</v>
      </c>
      <c r="D322" s="1">
        <v>43773.87771990741</v>
      </c>
      <c r="E322" t="s">
        <v>73</v>
      </c>
      <c r="F322">
        <v>4</v>
      </c>
      <c r="G322">
        <v>3</v>
      </c>
      <c r="H322">
        <v>2</v>
      </c>
      <c r="I322">
        <v>5</v>
      </c>
      <c r="J322">
        <v>6</v>
      </c>
      <c r="K322">
        <v>6</v>
      </c>
      <c r="L322">
        <v>15</v>
      </c>
      <c r="M322">
        <v>42</v>
      </c>
      <c r="N322">
        <v>115</v>
      </c>
      <c r="O322">
        <v>23</v>
      </c>
      <c r="P322">
        <v>4</v>
      </c>
      <c r="Q322">
        <v>11</v>
      </c>
      <c r="R322">
        <v>2</v>
      </c>
      <c r="S322">
        <v>4</v>
      </c>
      <c r="T322">
        <v>3</v>
      </c>
      <c r="U322">
        <v>1</v>
      </c>
      <c r="V322">
        <v>6</v>
      </c>
      <c r="W322">
        <v>5</v>
      </c>
      <c r="X322">
        <v>81</v>
      </c>
    </row>
    <row r="323" spans="1:24">
      <c r="A323">
        <v>17591</v>
      </c>
      <c r="B323">
        <v>1</v>
      </c>
      <c r="C323">
        <v>1995</v>
      </c>
      <c r="D323" s="1">
        <v>43774.441817129627</v>
      </c>
      <c r="E323" t="s">
        <v>188</v>
      </c>
      <c r="F323">
        <v>6</v>
      </c>
      <c r="G323">
        <v>2</v>
      </c>
      <c r="H323">
        <v>6</v>
      </c>
      <c r="I323">
        <v>5</v>
      </c>
      <c r="J323">
        <v>6</v>
      </c>
      <c r="K323">
        <v>6</v>
      </c>
      <c r="L323">
        <v>3</v>
      </c>
      <c r="M323">
        <v>6</v>
      </c>
      <c r="N323">
        <v>4</v>
      </c>
      <c r="O323">
        <v>5</v>
      </c>
      <c r="P323">
        <v>2</v>
      </c>
      <c r="Q323">
        <v>2</v>
      </c>
      <c r="R323">
        <v>3</v>
      </c>
      <c r="S323">
        <v>6</v>
      </c>
      <c r="T323">
        <v>1</v>
      </c>
      <c r="U323">
        <v>2</v>
      </c>
      <c r="V323">
        <v>5</v>
      </c>
      <c r="W323">
        <v>4</v>
      </c>
      <c r="X323">
        <v>-24</v>
      </c>
    </row>
    <row r="324" spans="1:24">
      <c r="A324">
        <v>17598</v>
      </c>
      <c r="B324">
        <v>0</v>
      </c>
      <c r="C324">
        <v>1998</v>
      </c>
      <c r="D324" s="1">
        <v>43774.484351851854</v>
      </c>
      <c r="E324" t="s">
        <v>47</v>
      </c>
      <c r="F324">
        <v>5</v>
      </c>
      <c r="G324">
        <v>3</v>
      </c>
      <c r="H324">
        <v>6</v>
      </c>
      <c r="I324">
        <v>4</v>
      </c>
      <c r="J324">
        <v>5</v>
      </c>
      <c r="K324">
        <v>5</v>
      </c>
      <c r="L324">
        <v>13</v>
      </c>
      <c r="M324">
        <v>3</v>
      </c>
      <c r="N324">
        <v>4</v>
      </c>
      <c r="O324">
        <v>3</v>
      </c>
      <c r="P324">
        <v>1</v>
      </c>
      <c r="Q324">
        <v>2</v>
      </c>
      <c r="R324">
        <v>1</v>
      </c>
      <c r="S324">
        <v>5</v>
      </c>
      <c r="T324">
        <v>6</v>
      </c>
      <c r="U324">
        <v>4</v>
      </c>
      <c r="V324">
        <v>2</v>
      </c>
      <c r="W324">
        <v>3</v>
      </c>
      <c r="X324">
        <v>-34</v>
      </c>
    </row>
    <row r="325" spans="1:24">
      <c r="A325">
        <v>17603</v>
      </c>
      <c r="B325">
        <v>0</v>
      </c>
      <c r="C325">
        <v>1951</v>
      </c>
      <c r="D325" s="1">
        <v>43774.545451388891</v>
      </c>
      <c r="E325" t="s">
        <v>73</v>
      </c>
      <c r="F325">
        <v>4</v>
      </c>
      <c r="G325">
        <v>4</v>
      </c>
      <c r="H325">
        <v>4</v>
      </c>
      <c r="I325">
        <v>4</v>
      </c>
      <c r="J325">
        <v>4</v>
      </c>
      <c r="K325">
        <v>6</v>
      </c>
      <c r="L325">
        <v>3</v>
      </c>
      <c r="M325">
        <v>10</v>
      </c>
      <c r="N325">
        <v>2</v>
      </c>
      <c r="O325">
        <v>4</v>
      </c>
      <c r="P325">
        <v>2</v>
      </c>
      <c r="Q325">
        <v>4</v>
      </c>
      <c r="R325">
        <v>6</v>
      </c>
      <c r="S325">
        <v>1</v>
      </c>
      <c r="T325">
        <v>5</v>
      </c>
      <c r="U325">
        <v>3</v>
      </c>
      <c r="V325">
        <v>4</v>
      </c>
      <c r="W325">
        <v>2</v>
      </c>
      <c r="X325">
        <v>-15</v>
      </c>
    </row>
    <row r="326" spans="1:24">
      <c r="A326">
        <v>17622</v>
      </c>
      <c r="B326">
        <v>1</v>
      </c>
      <c r="C326">
        <v>2002</v>
      </c>
      <c r="D326" s="1">
        <v>43774.560254629629</v>
      </c>
      <c r="E326" t="s">
        <v>47</v>
      </c>
      <c r="F326">
        <v>6</v>
      </c>
      <c r="G326">
        <v>4</v>
      </c>
      <c r="H326">
        <v>3</v>
      </c>
      <c r="I326">
        <v>3</v>
      </c>
      <c r="J326">
        <v>5</v>
      </c>
      <c r="K326">
        <v>4</v>
      </c>
      <c r="L326">
        <v>3</v>
      </c>
      <c r="M326">
        <v>12</v>
      </c>
      <c r="N326">
        <v>17</v>
      </c>
      <c r="O326">
        <v>5</v>
      </c>
      <c r="P326">
        <v>3</v>
      </c>
      <c r="Q326">
        <v>17</v>
      </c>
      <c r="R326">
        <v>6</v>
      </c>
      <c r="S326">
        <v>3</v>
      </c>
      <c r="T326">
        <v>2</v>
      </c>
      <c r="U326">
        <v>4</v>
      </c>
      <c r="V326">
        <v>5</v>
      </c>
      <c r="W326">
        <v>1</v>
      </c>
      <c r="X326">
        <v>41</v>
      </c>
    </row>
    <row r="327" spans="1:24">
      <c r="A327">
        <v>17605</v>
      </c>
      <c r="B327">
        <v>0</v>
      </c>
      <c r="C327">
        <v>1995</v>
      </c>
      <c r="D327" s="1">
        <v>43774.561064814814</v>
      </c>
      <c r="E327" t="s">
        <v>189</v>
      </c>
      <c r="F327">
        <v>4</v>
      </c>
      <c r="G327">
        <v>2</v>
      </c>
      <c r="H327">
        <v>4</v>
      </c>
      <c r="I327">
        <v>3</v>
      </c>
      <c r="J327">
        <v>2</v>
      </c>
      <c r="K327">
        <v>5</v>
      </c>
      <c r="L327">
        <v>4</v>
      </c>
      <c r="M327">
        <v>5</v>
      </c>
      <c r="N327">
        <v>6</v>
      </c>
      <c r="O327">
        <v>5</v>
      </c>
      <c r="P327">
        <v>9</v>
      </c>
      <c r="Q327">
        <v>3</v>
      </c>
      <c r="R327">
        <v>5</v>
      </c>
      <c r="S327">
        <v>6</v>
      </c>
      <c r="T327">
        <v>1</v>
      </c>
      <c r="U327">
        <v>2</v>
      </c>
      <c r="V327">
        <v>4</v>
      </c>
      <c r="W327">
        <v>3</v>
      </c>
      <c r="X327">
        <v>11</v>
      </c>
    </row>
    <row r="328" spans="1:24">
      <c r="A328">
        <v>17642</v>
      </c>
      <c r="B328">
        <v>0</v>
      </c>
      <c r="C328">
        <v>1998</v>
      </c>
      <c r="D328" s="1">
        <v>43774.685277777775</v>
      </c>
      <c r="E328" t="s">
        <v>190</v>
      </c>
      <c r="F328">
        <v>4</v>
      </c>
      <c r="G328">
        <v>3</v>
      </c>
      <c r="H328">
        <v>5</v>
      </c>
      <c r="I328">
        <v>4</v>
      </c>
      <c r="J328">
        <v>5</v>
      </c>
      <c r="K328">
        <v>5</v>
      </c>
      <c r="L328">
        <v>3</v>
      </c>
      <c r="M328">
        <v>4</v>
      </c>
      <c r="N328">
        <v>3</v>
      </c>
      <c r="O328">
        <v>3</v>
      </c>
      <c r="P328">
        <v>4</v>
      </c>
      <c r="Q328">
        <v>3</v>
      </c>
      <c r="R328">
        <v>4</v>
      </c>
      <c r="S328">
        <v>3</v>
      </c>
      <c r="T328">
        <v>2</v>
      </c>
      <c r="U328">
        <v>6</v>
      </c>
      <c r="V328">
        <v>1</v>
      </c>
      <c r="W328">
        <v>5</v>
      </c>
      <c r="X328">
        <v>-39</v>
      </c>
    </row>
    <row r="329" spans="1:24">
      <c r="A329">
        <v>17661</v>
      </c>
      <c r="B329">
        <v>1</v>
      </c>
      <c r="C329">
        <v>1997</v>
      </c>
      <c r="D329" s="1">
        <v>43774.789861111109</v>
      </c>
      <c r="E329" t="s">
        <v>191</v>
      </c>
      <c r="F329">
        <v>5</v>
      </c>
      <c r="G329">
        <v>3</v>
      </c>
      <c r="H329">
        <v>5</v>
      </c>
      <c r="I329">
        <v>6</v>
      </c>
      <c r="J329">
        <v>4</v>
      </c>
      <c r="K329">
        <v>4</v>
      </c>
      <c r="L329">
        <v>3</v>
      </c>
      <c r="M329">
        <v>3</v>
      </c>
      <c r="N329">
        <v>3</v>
      </c>
      <c r="O329">
        <v>4</v>
      </c>
      <c r="P329">
        <v>2</v>
      </c>
      <c r="Q329">
        <v>6</v>
      </c>
      <c r="R329">
        <v>5</v>
      </c>
      <c r="S329">
        <v>4</v>
      </c>
      <c r="T329">
        <v>3</v>
      </c>
      <c r="U329">
        <v>6</v>
      </c>
      <c r="V329">
        <v>2</v>
      </c>
      <c r="W329">
        <v>1</v>
      </c>
      <c r="X329">
        <v>-13</v>
      </c>
    </row>
    <row r="330" spans="1:24">
      <c r="A330">
        <v>17677</v>
      </c>
      <c r="B330">
        <v>1</v>
      </c>
      <c r="C330">
        <v>1988</v>
      </c>
      <c r="D330" s="1">
        <v>43774.821377314816</v>
      </c>
      <c r="E330" t="s">
        <v>157</v>
      </c>
      <c r="F330">
        <v>4</v>
      </c>
      <c r="G330">
        <v>2</v>
      </c>
      <c r="H330">
        <v>4</v>
      </c>
      <c r="I330">
        <v>3</v>
      </c>
      <c r="J330">
        <v>5</v>
      </c>
      <c r="K330">
        <v>5</v>
      </c>
      <c r="L330">
        <v>12</v>
      </c>
      <c r="M330">
        <v>12</v>
      </c>
      <c r="N330">
        <v>29</v>
      </c>
      <c r="O330">
        <v>10</v>
      </c>
      <c r="P330">
        <v>12</v>
      </c>
      <c r="Q330">
        <v>9</v>
      </c>
      <c r="R330">
        <v>6</v>
      </c>
      <c r="S330">
        <v>3</v>
      </c>
      <c r="T330">
        <v>1</v>
      </c>
      <c r="U330">
        <v>5</v>
      </c>
      <c r="V330">
        <v>4</v>
      </c>
      <c r="W330">
        <v>2</v>
      </c>
      <c r="X330">
        <v>-20</v>
      </c>
    </row>
    <row r="331" spans="1:24">
      <c r="A331">
        <v>17681</v>
      </c>
      <c r="B331">
        <v>0</v>
      </c>
      <c r="C331">
        <v>1984</v>
      </c>
      <c r="D331" s="1">
        <v>43774.831770833334</v>
      </c>
      <c r="E331" t="s">
        <v>192</v>
      </c>
      <c r="F331">
        <v>6</v>
      </c>
      <c r="G331">
        <v>5</v>
      </c>
      <c r="H331">
        <v>6</v>
      </c>
      <c r="I331">
        <v>2</v>
      </c>
      <c r="J331">
        <v>5</v>
      </c>
      <c r="K331">
        <v>6</v>
      </c>
      <c r="L331">
        <v>10</v>
      </c>
      <c r="M331">
        <v>5</v>
      </c>
      <c r="N331">
        <v>4</v>
      </c>
      <c r="O331">
        <v>21</v>
      </c>
      <c r="P331">
        <v>4</v>
      </c>
      <c r="Q331">
        <v>6</v>
      </c>
      <c r="R331">
        <v>6</v>
      </c>
      <c r="S331">
        <v>5</v>
      </c>
      <c r="T331">
        <v>4</v>
      </c>
      <c r="U331">
        <v>1</v>
      </c>
      <c r="V331">
        <v>3</v>
      </c>
      <c r="W331">
        <v>2</v>
      </c>
      <c r="X331">
        <v>39</v>
      </c>
    </row>
    <row r="332" spans="1:24">
      <c r="A332">
        <v>17652</v>
      </c>
      <c r="B332">
        <v>0</v>
      </c>
      <c r="C332">
        <v>1995</v>
      </c>
      <c r="D332" s="1">
        <v>43774.901307870372</v>
      </c>
      <c r="E332" t="s">
        <v>193</v>
      </c>
      <c r="F332">
        <v>5</v>
      </c>
      <c r="G332">
        <v>3</v>
      </c>
      <c r="H332">
        <v>5</v>
      </c>
      <c r="I332">
        <v>4</v>
      </c>
      <c r="J332">
        <v>5</v>
      </c>
      <c r="K332">
        <v>6</v>
      </c>
      <c r="L332">
        <v>4</v>
      </c>
      <c r="M332">
        <v>6</v>
      </c>
      <c r="N332">
        <v>3</v>
      </c>
      <c r="O332">
        <v>5</v>
      </c>
      <c r="P332">
        <v>4</v>
      </c>
      <c r="Q332">
        <v>5</v>
      </c>
      <c r="R332">
        <v>2</v>
      </c>
      <c r="S332">
        <v>5</v>
      </c>
      <c r="T332">
        <v>3</v>
      </c>
      <c r="U332">
        <v>4</v>
      </c>
      <c r="V332">
        <v>6</v>
      </c>
      <c r="W332">
        <v>1</v>
      </c>
      <c r="X332">
        <v>-35</v>
      </c>
    </row>
    <row r="333" spans="1:24">
      <c r="A333">
        <v>17699</v>
      </c>
      <c r="B333">
        <v>0</v>
      </c>
      <c r="C333">
        <v>1997</v>
      </c>
      <c r="D333" s="1">
        <v>43774.967800925922</v>
      </c>
      <c r="E333" t="s">
        <v>55</v>
      </c>
      <c r="F333">
        <v>4</v>
      </c>
      <c r="G333">
        <v>3</v>
      </c>
      <c r="H333">
        <v>4</v>
      </c>
      <c r="I333">
        <v>4</v>
      </c>
      <c r="J333">
        <v>4</v>
      </c>
      <c r="K333">
        <v>5</v>
      </c>
      <c r="L333">
        <v>4</v>
      </c>
      <c r="M333">
        <v>4</v>
      </c>
      <c r="N333">
        <v>4</v>
      </c>
      <c r="O333">
        <v>17</v>
      </c>
      <c r="P333">
        <v>2</v>
      </c>
      <c r="Q333">
        <v>3</v>
      </c>
      <c r="R333">
        <v>3</v>
      </c>
      <c r="S333">
        <v>4</v>
      </c>
      <c r="T333">
        <v>5</v>
      </c>
      <c r="U333">
        <v>1</v>
      </c>
      <c r="V333">
        <v>2</v>
      </c>
      <c r="W333">
        <v>6</v>
      </c>
      <c r="X333">
        <v>-32</v>
      </c>
    </row>
    <row r="334" spans="1:24">
      <c r="A334">
        <v>17701</v>
      </c>
      <c r="B334">
        <v>1</v>
      </c>
      <c r="C334">
        <v>1979</v>
      </c>
      <c r="D334" s="1">
        <v>43775.007337962961</v>
      </c>
      <c r="E334" t="s">
        <v>194</v>
      </c>
      <c r="F334">
        <v>5</v>
      </c>
      <c r="G334">
        <v>2</v>
      </c>
      <c r="H334">
        <v>6</v>
      </c>
      <c r="I334">
        <v>6</v>
      </c>
      <c r="J334">
        <v>6</v>
      </c>
      <c r="K334">
        <v>5</v>
      </c>
      <c r="L334">
        <v>9</v>
      </c>
      <c r="M334">
        <v>16</v>
      </c>
      <c r="N334">
        <v>6</v>
      </c>
      <c r="O334">
        <v>7</v>
      </c>
      <c r="P334">
        <v>6</v>
      </c>
      <c r="Q334">
        <v>11</v>
      </c>
      <c r="R334">
        <v>6</v>
      </c>
      <c r="S334">
        <v>4</v>
      </c>
      <c r="T334">
        <v>1</v>
      </c>
      <c r="U334">
        <v>3</v>
      </c>
      <c r="V334">
        <v>2</v>
      </c>
      <c r="W334">
        <v>5</v>
      </c>
      <c r="X334">
        <v>-21</v>
      </c>
    </row>
    <row r="335" spans="1:24">
      <c r="A335">
        <v>17727</v>
      </c>
      <c r="B335">
        <v>1</v>
      </c>
      <c r="C335">
        <v>1997</v>
      </c>
      <c r="D335" s="1">
        <v>43775.369131944448</v>
      </c>
      <c r="E335" t="s">
        <v>195</v>
      </c>
      <c r="F335">
        <v>4</v>
      </c>
      <c r="G335">
        <v>3</v>
      </c>
      <c r="H335">
        <v>5</v>
      </c>
      <c r="I335">
        <v>5</v>
      </c>
      <c r="J335">
        <v>4</v>
      </c>
      <c r="K335">
        <v>4</v>
      </c>
      <c r="L335">
        <v>37</v>
      </c>
      <c r="M335">
        <v>7</v>
      </c>
      <c r="N335">
        <v>6</v>
      </c>
      <c r="O335">
        <v>4</v>
      </c>
      <c r="P335">
        <v>5</v>
      </c>
      <c r="Q335">
        <v>7</v>
      </c>
      <c r="R335">
        <v>1</v>
      </c>
      <c r="S335">
        <v>3</v>
      </c>
      <c r="T335">
        <v>4</v>
      </c>
      <c r="U335">
        <v>6</v>
      </c>
      <c r="V335">
        <v>2</v>
      </c>
      <c r="W335">
        <v>5</v>
      </c>
      <c r="X335">
        <v>-30</v>
      </c>
    </row>
    <row r="336" spans="1:24">
      <c r="A336">
        <v>17764</v>
      </c>
      <c r="B336">
        <v>0</v>
      </c>
      <c r="C336">
        <v>1963</v>
      </c>
      <c r="D336" s="1">
        <v>43775.53701388889</v>
      </c>
      <c r="E336" t="s">
        <v>48</v>
      </c>
      <c r="F336">
        <v>5</v>
      </c>
      <c r="G336">
        <v>2</v>
      </c>
      <c r="H336">
        <v>4</v>
      </c>
      <c r="I336">
        <v>5</v>
      </c>
      <c r="J336">
        <v>3</v>
      </c>
      <c r="K336">
        <v>4</v>
      </c>
      <c r="L336">
        <v>5</v>
      </c>
      <c r="M336">
        <v>9</v>
      </c>
      <c r="N336">
        <v>7</v>
      </c>
      <c r="O336">
        <v>5</v>
      </c>
      <c r="P336">
        <v>32</v>
      </c>
      <c r="Q336">
        <v>6</v>
      </c>
      <c r="R336">
        <v>5</v>
      </c>
      <c r="S336">
        <v>6</v>
      </c>
      <c r="T336">
        <v>2</v>
      </c>
      <c r="U336">
        <v>4</v>
      </c>
      <c r="V336">
        <v>1</v>
      </c>
      <c r="W336">
        <v>3</v>
      </c>
      <c r="X336">
        <v>1</v>
      </c>
    </row>
    <row r="337" spans="1:24">
      <c r="A337">
        <v>17851</v>
      </c>
      <c r="B337">
        <v>0</v>
      </c>
      <c r="C337">
        <v>1995</v>
      </c>
      <c r="D337" s="1">
        <v>43775.637546296297</v>
      </c>
      <c r="E337" t="s">
        <v>47</v>
      </c>
      <c r="F337">
        <v>5</v>
      </c>
      <c r="G337">
        <v>6</v>
      </c>
      <c r="H337">
        <v>6</v>
      </c>
      <c r="I337">
        <v>6</v>
      </c>
      <c r="J337">
        <v>3</v>
      </c>
      <c r="K337">
        <v>6</v>
      </c>
      <c r="L337">
        <v>2</v>
      </c>
      <c r="M337">
        <v>1</v>
      </c>
      <c r="N337">
        <v>2</v>
      </c>
      <c r="O337">
        <v>3</v>
      </c>
      <c r="P337">
        <v>3</v>
      </c>
      <c r="Q337">
        <v>1</v>
      </c>
      <c r="R337">
        <v>4</v>
      </c>
      <c r="S337">
        <v>6</v>
      </c>
      <c r="T337">
        <v>2</v>
      </c>
      <c r="U337">
        <v>1</v>
      </c>
      <c r="V337">
        <v>3</v>
      </c>
      <c r="W337">
        <v>5</v>
      </c>
      <c r="X337">
        <v>51</v>
      </c>
    </row>
    <row r="338" spans="1:24">
      <c r="A338">
        <v>17880</v>
      </c>
      <c r="B338">
        <v>0</v>
      </c>
      <c r="C338">
        <v>1959</v>
      </c>
      <c r="D338" s="1">
        <v>43775.773298611108</v>
      </c>
      <c r="E338" t="s">
        <v>47</v>
      </c>
      <c r="F338">
        <v>5</v>
      </c>
      <c r="G338">
        <v>2</v>
      </c>
      <c r="H338">
        <v>4</v>
      </c>
      <c r="I338">
        <v>4</v>
      </c>
      <c r="J338">
        <v>4</v>
      </c>
      <c r="K338">
        <v>5</v>
      </c>
      <c r="L338">
        <v>5</v>
      </c>
      <c r="M338">
        <v>9</v>
      </c>
      <c r="N338">
        <v>5</v>
      </c>
      <c r="O338">
        <v>13</v>
      </c>
      <c r="P338">
        <v>5</v>
      </c>
      <c r="Q338">
        <v>3</v>
      </c>
      <c r="R338">
        <v>5</v>
      </c>
      <c r="S338">
        <v>3</v>
      </c>
      <c r="T338">
        <v>4</v>
      </c>
      <c r="U338">
        <v>1</v>
      </c>
      <c r="V338">
        <v>6</v>
      </c>
      <c r="W338">
        <v>2</v>
      </c>
      <c r="X338">
        <v>-23</v>
      </c>
    </row>
    <row r="339" spans="1:24">
      <c r="A339">
        <v>17881</v>
      </c>
      <c r="B339">
        <v>0</v>
      </c>
      <c r="C339">
        <v>1972</v>
      </c>
      <c r="D339" s="1">
        <v>43775.781261574077</v>
      </c>
      <c r="E339" t="s">
        <v>67</v>
      </c>
      <c r="F339">
        <v>4</v>
      </c>
      <c r="G339">
        <v>3</v>
      </c>
      <c r="H339">
        <v>4</v>
      </c>
      <c r="I339">
        <v>4</v>
      </c>
      <c r="J339">
        <v>4</v>
      </c>
      <c r="K339">
        <v>4</v>
      </c>
      <c r="L339">
        <v>5</v>
      </c>
      <c r="M339">
        <v>6</v>
      </c>
      <c r="N339">
        <v>5</v>
      </c>
      <c r="O339">
        <v>4</v>
      </c>
      <c r="P339">
        <v>9</v>
      </c>
      <c r="Q339">
        <v>4</v>
      </c>
      <c r="R339">
        <v>2</v>
      </c>
      <c r="S339">
        <v>6</v>
      </c>
      <c r="T339">
        <v>5</v>
      </c>
      <c r="U339">
        <v>3</v>
      </c>
      <c r="V339">
        <v>1</v>
      </c>
      <c r="W339">
        <v>4</v>
      </c>
      <c r="X339">
        <v>-33</v>
      </c>
    </row>
    <row r="340" spans="1:24">
      <c r="A340">
        <v>17882</v>
      </c>
      <c r="B340">
        <v>0</v>
      </c>
      <c r="C340">
        <v>1970</v>
      </c>
      <c r="D340" s="1">
        <v>43775.782395833332</v>
      </c>
      <c r="E340" t="s">
        <v>196</v>
      </c>
      <c r="F340">
        <v>4</v>
      </c>
      <c r="G340">
        <v>2</v>
      </c>
      <c r="H340">
        <v>6</v>
      </c>
      <c r="I340">
        <v>3</v>
      </c>
      <c r="J340">
        <v>4</v>
      </c>
      <c r="K340">
        <v>6</v>
      </c>
      <c r="L340">
        <v>4</v>
      </c>
      <c r="M340">
        <v>10</v>
      </c>
      <c r="N340">
        <v>16</v>
      </c>
      <c r="O340">
        <v>17</v>
      </c>
      <c r="P340">
        <v>5</v>
      </c>
      <c r="Q340">
        <v>5</v>
      </c>
      <c r="R340">
        <v>5</v>
      </c>
      <c r="S340">
        <v>6</v>
      </c>
      <c r="T340">
        <v>1</v>
      </c>
      <c r="U340">
        <v>3</v>
      </c>
      <c r="V340">
        <v>4</v>
      </c>
      <c r="W340">
        <v>2</v>
      </c>
      <c r="X340">
        <v>-10</v>
      </c>
    </row>
    <row r="341" spans="1:24">
      <c r="A341">
        <v>17883</v>
      </c>
      <c r="B341">
        <v>1</v>
      </c>
      <c r="C341">
        <v>1982</v>
      </c>
      <c r="D341" s="1">
        <v>43775.788182870368</v>
      </c>
      <c r="E341" t="s">
        <v>197</v>
      </c>
      <c r="F341">
        <v>4</v>
      </c>
      <c r="G341">
        <v>4</v>
      </c>
      <c r="H341">
        <v>5</v>
      </c>
      <c r="I341">
        <v>4</v>
      </c>
      <c r="J341">
        <v>3</v>
      </c>
      <c r="K341">
        <v>4</v>
      </c>
      <c r="L341">
        <v>10</v>
      </c>
      <c r="M341">
        <v>13</v>
      </c>
      <c r="N341">
        <v>10</v>
      </c>
      <c r="O341">
        <v>5</v>
      </c>
      <c r="P341">
        <v>8</v>
      </c>
      <c r="Q341">
        <v>7</v>
      </c>
      <c r="R341">
        <v>6</v>
      </c>
      <c r="S341">
        <v>1</v>
      </c>
      <c r="T341">
        <v>2</v>
      </c>
      <c r="U341">
        <v>4</v>
      </c>
      <c r="V341">
        <v>3</v>
      </c>
      <c r="W341">
        <v>5</v>
      </c>
      <c r="X341">
        <v>-21</v>
      </c>
    </row>
    <row r="342" spans="1:24">
      <c r="A342">
        <v>17629</v>
      </c>
      <c r="B342">
        <v>0</v>
      </c>
      <c r="C342">
        <v>1987</v>
      </c>
      <c r="D342" s="1">
        <v>43775.852337962962</v>
      </c>
      <c r="E342" t="s">
        <v>73</v>
      </c>
      <c r="F342">
        <v>5</v>
      </c>
      <c r="G342">
        <v>2</v>
      </c>
      <c r="H342">
        <v>5</v>
      </c>
      <c r="I342">
        <v>4</v>
      </c>
      <c r="J342">
        <v>5</v>
      </c>
      <c r="K342">
        <v>5</v>
      </c>
      <c r="L342">
        <v>5</v>
      </c>
      <c r="M342">
        <v>3</v>
      </c>
      <c r="N342">
        <v>3</v>
      </c>
      <c r="O342">
        <v>15</v>
      </c>
      <c r="P342">
        <v>2</v>
      </c>
      <c r="Q342">
        <v>3</v>
      </c>
      <c r="R342">
        <v>4</v>
      </c>
      <c r="S342">
        <v>5</v>
      </c>
      <c r="T342">
        <v>2</v>
      </c>
      <c r="U342">
        <v>1</v>
      </c>
      <c r="V342">
        <v>3</v>
      </c>
      <c r="W342">
        <v>6</v>
      </c>
      <c r="X342">
        <v>-37</v>
      </c>
    </row>
    <row r="343" spans="1:24">
      <c r="A343">
        <v>17897</v>
      </c>
      <c r="B343">
        <v>0</v>
      </c>
      <c r="C343">
        <v>1996</v>
      </c>
      <c r="D343" s="1">
        <v>43775.881342592591</v>
      </c>
      <c r="E343" t="s">
        <v>47</v>
      </c>
      <c r="F343">
        <v>4</v>
      </c>
      <c r="G343">
        <v>1</v>
      </c>
      <c r="H343">
        <v>5</v>
      </c>
      <c r="I343">
        <v>4</v>
      </c>
      <c r="J343">
        <v>6</v>
      </c>
      <c r="K343">
        <v>6</v>
      </c>
      <c r="L343">
        <v>5</v>
      </c>
      <c r="M343">
        <v>6</v>
      </c>
      <c r="N343">
        <v>3</v>
      </c>
      <c r="O343">
        <v>6</v>
      </c>
      <c r="P343">
        <v>3</v>
      </c>
      <c r="Q343">
        <v>3</v>
      </c>
      <c r="R343">
        <v>5</v>
      </c>
      <c r="S343">
        <v>2</v>
      </c>
      <c r="T343">
        <v>6</v>
      </c>
      <c r="U343">
        <v>1</v>
      </c>
      <c r="V343">
        <v>4</v>
      </c>
      <c r="W343">
        <v>3</v>
      </c>
      <c r="X343">
        <v>-11</v>
      </c>
    </row>
    <row r="344" spans="1:24">
      <c r="A344">
        <v>17899</v>
      </c>
      <c r="B344">
        <v>0</v>
      </c>
      <c r="C344">
        <v>1999</v>
      </c>
      <c r="D344" s="1">
        <v>43775.90421296296</v>
      </c>
      <c r="E344" t="s">
        <v>198</v>
      </c>
      <c r="F344">
        <v>4</v>
      </c>
      <c r="G344">
        <v>4</v>
      </c>
      <c r="H344">
        <v>5</v>
      </c>
      <c r="I344">
        <v>4</v>
      </c>
      <c r="J344">
        <v>5</v>
      </c>
      <c r="K344">
        <v>5</v>
      </c>
      <c r="L344">
        <v>5</v>
      </c>
      <c r="M344">
        <v>7</v>
      </c>
      <c r="N344">
        <v>5</v>
      </c>
      <c r="O344">
        <v>5</v>
      </c>
      <c r="P344">
        <v>3</v>
      </c>
      <c r="Q344">
        <v>8</v>
      </c>
      <c r="R344">
        <v>2</v>
      </c>
      <c r="S344">
        <v>6</v>
      </c>
      <c r="T344">
        <v>5</v>
      </c>
      <c r="U344">
        <v>3</v>
      </c>
      <c r="V344">
        <v>4</v>
      </c>
      <c r="W344">
        <v>1</v>
      </c>
      <c r="X344">
        <v>-37</v>
      </c>
    </row>
    <row r="345" spans="1:24">
      <c r="A345">
        <v>17898</v>
      </c>
      <c r="B345">
        <v>0</v>
      </c>
      <c r="C345">
        <v>1986</v>
      </c>
      <c r="D345" s="1">
        <v>43775.923125000001</v>
      </c>
      <c r="E345" t="s">
        <v>77</v>
      </c>
      <c r="F345">
        <v>4</v>
      </c>
      <c r="G345">
        <v>1</v>
      </c>
      <c r="H345">
        <v>5</v>
      </c>
      <c r="I345">
        <v>3</v>
      </c>
      <c r="J345">
        <v>5</v>
      </c>
      <c r="K345">
        <v>5</v>
      </c>
      <c r="L345">
        <v>4</v>
      </c>
      <c r="M345">
        <v>3</v>
      </c>
      <c r="N345">
        <v>2</v>
      </c>
      <c r="O345">
        <v>27</v>
      </c>
      <c r="P345">
        <v>3</v>
      </c>
      <c r="Q345">
        <v>2</v>
      </c>
      <c r="R345">
        <v>6</v>
      </c>
      <c r="S345">
        <v>5</v>
      </c>
      <c r="T345">
        <v>3</v>
      </c>
      <c r="U345">
        <v>1</v>
      </c>
      <c r="V345">
        <v>2</v>
      </c>
      <c r="W345">
        <v>4</v>
      </c>
      <c r="X345">
        <v>-18</v>
      </c>
    </row>
    <row r="346" spans="1:24">
      <c r="A346">
        <v>17903</v>
      </c>
      <c r="B346">
        <v>0</v>
      </c>
      <c r="C346">
        <v>1999</v>
      </c>
      <c r="D346" s="1">
        <v>43775.928553240738</v>
      </c>
      <c r="E346" t="s">
        <v>67</v>
      </c>
      <c r="F346">
        <v>4</v>
      </c>
      <c r="G346">
        <v>4</v>
      </c>
      <c r="H346">
        <v>4</v>
      </c>
      <c r="I346">
        <v>3</v>
      </c>
      <c r="J346">
        <v>5</v>
      </c>
      <c r="K346">
        <v>4</v>
      </c>
      <c r="L346">
        <v>5</v>
      </c>
      <c r="M346">
        <v>10</v>
      </c>
      <c r="N346">
        <v>4</v>
      </c>
      <c r="O346">
        <v>6</v>
      </c>
      <c r="P346">
        <v>6</v>
      </c>
      <c r="Q346">
        <v>4</v>
      </c>
      <c r="R346">
        <v>2</v>
      </c>
      <c r="S346">
        <v>4</v>
      </c>
      <c r="T346">
        <v>5</v>
      </c>
      <c r="U346">
        <v>3</v>
      </c>
      <c r="V346">
        <v>1</v>
      </c>
      <c r="W346">
        <v>6</v>
      </c>
      <c r="X346">
        <v>-16</v>
      </c>
    </row>
    <row r="347" spans="1:24">
      <c r="A347">
        <v>17914</v>
      </c>
      <c r="B347">
        <v>0</v>
      </c>
      <c r="C347">
        <v>2000</v>
      </c>
      <c r="D347" s="1">
        <v>43775.974282407406</v>
      </c>
      <c r="E347" t="s">
        <v>199</v>
      </c>
      <c r="F347">
        <v>3</v>
      </c>
      <c r="G347">
        <v>3</v>
      </c>
      <c r="H347">
        <v>6</v>
      </c>
      <c r="I347">
        <v>3</v>
      </c>
      <c r="J347">
        <v>4</v>
      </c>
      <c r="K347">
        <v>5</v>
      </c>
      <c r="L347">
        <v>4</v>
      </c>
      <c r="M347">
        <v>8</v>
      </c>
      <c r="N347">
        <v>3</v>
      </c>
      <c r="O347">
        <v>3</v>
      </c>
      <c r="P347">
        <v>3</v>
      </c>
      <c r="Q347">
        <v>6</v>
      </c>
      <c r="R347">
        <v>6</v>
      </c>
      <c r="S347">
        <v>1</v>
      </c>
      <c r="T347">
        <v>4</v>
      </c>
      <c r="U347">
        <v>5</v>
      </c>
      <c r="V347">
        <v>2</v>
      </c>
      <c r="W347">
        <v>3</v>
      </c>
      <c r="X347">
        <v>-3</v>
      </c>
    </row>
    <row r="348" spans="1:24">
      <c r="A348">
        <v>17638</v>
      </c>
      <c r="B348">
        <v>1</v>
      </c>
      <c r="C348">
        <v>1998</v>
      </c>
      <c r="D348" s="1">
        <v>43776.303912037038</v>
      </c>
      <c r="E348" t="s">
        <v>126</v>
      </c>
      <c r="F348">
        <v>4</v>
      </c>
      <c r="G348">
        <v>4</v>
      </c>
      <c r="H348">
        <v>5</v>
      </c>
      <c r="I348">
        <v>4</v>
      </c>
      <c r="J348">
        <v>4</v>
      </c>
      <c r="K348">
        <v>5</v>
      </c>
      <c r="L348">
        <v>7</v>
      </c>
      <c r="M348">
        <v>5</v>
      </c>
      <c r="N348">
        <v>3</v>
      </c>
      <c r="O348">
        <v>6</v>
      </c>
      <c r="P348">
        <v>6</v>
      </c>
      <c r="Q348">
        <v>4</v>
      </c>
      <c r="R348">
        <v>1</v>
      </c>
      <c r="S348">
        <v>3</v>
      </c>
      <c r="T348">
        <v>6</v>
      </c>
      <c r="U348">
        <v>4</v>
      </c>
      <c r="V348">
        <v>2</v>
      </c>
      <c r="W348">
        <v>5</v>
      </c>
      <c r="X348">
        <v>-36</v>
      </c>
    </row>
    <row r="349" spans="1:24">
      <c r="A349">
        <v>17934</v>
      </c>
      <c r="B349">
        <v>1</v>
      </c>
      <c r="C349">
        <v>2000</v>
      </c>
      <c r="D349" s="1">
        <v>43776.312974537039</v>
      </c>
      <c r="E349" t="s">
        <v>200</v>
      </c>
      <c r="F349">
        <v>4</v>
      </c>
      <c r="G349">
        <v>5</v>
      </c>
      <c r="H349">
        <v>5</v>
      </c>
      <c r="I349">
        <v>5</v>
      </c>
      <c r="J349">
        <v>4</v>
      </c>
      <c r="K349">
        <v>5</v>
      </c>
      <c r="L349">
        <v>8</v>
      </c>
      <c r="M349">
        <v>5</v>
      </c>
      <c r="N349">
        <v>6</v>
      </c>
      <c r="O349">
        <v>4</v>
      </c>
      <c r="P349">
        <v>7</v>
      </c>
      <c r="Q349">
        <v>5</v>
      </c>
      <c r="R349">
        <v>5</v>
      </c>
      <c r="S349">
        <v>2</v>
      </c>
      <c r="T349">
        <v>6</v>
      </c>
      <c r="U349">
        <v>3</v>
      </c>
      <c r="V349">
        <v>1</v>
      </c>
      <c r="W349">
        <v>4</v>
      </c>
      <c r="X349">
        <v>-23</v>
      </c>
    </row>
    <row r="350" spans="1:24">
      <c r="A350">
        <v>14379</v>
      </c>
      <c r="B350">
        <v>1</v>
      </c>
      <c r="C350">
        <v>1975</v>
      </c>
      <c r="D350" s="1">
        <v>43776.467256944445</v>
      </c>
      <c r="E350" t="s">
        <v>201</v>
      </c>
      <c r="F350">
        <v>4</v>
      </c>
      <c r="G350">
        <v>4</v>
      </c>
      <c r="H350">
        <v>5</v>
      </c>
      <c r="I350">
        <v>4</v>
      </c>
      <c r="J350">
        <v>6</v>
      </c>
      <c r="K350">
        <v>5</v>
      </c>
      <c r="L350">
        <v>6</v>
      </c>
      <c r="M350">
        <v>5</v>
      </c>
      <c r="N350">
        <v>10</v>
      </c>
      <c r="O350">
        <v>6</v>
      </c>
      <c r="P350">
        <v>4</v>
      </c>
      <c r="Q350">
        <v>8</v>
      </c>
      <c r="R350">
        <v>5</v>
      </c>
      <c r="S350">
        <v>3</v>
      </c>
      <c r="T350">
        <v>2</v>
      </c>
      <c r="U350">
        <v>6</v>
      </c>
      <c r="V350">
        <v>4</v>
      </c>
      <c r="W350">
        <v>1</v>
      </c>
      <c r="X350">
        <v>-22</v>
      </c>
    </row>
    <row r="351" spans="1:24">
      <c r="A351">
        <v>17924</v>
      </c>
      <c r="B351">
        <v>0</v>
      </c>
      <c r="C351">
        <v>1980</v>
      </c>
      <c r="D351" s="1">
        <v>43776.517453703702</v>
      </c>
      <c r="E351" t="s">
        <v>202</v>
      </c>
      <c r="F351">
        <v>5</v>
      </c>
      <c r="G351">
        <v>3</v>
      </c>
      <c r="H351">
        <v>6</v>
      </c>
      <c r="I351">
        <v>4</v>
      </c>
      <c r="J351">
        <v>6</v>
      </c>
      <c r="K351">
        <v>5</v>
      </c>
      <c r="L351">
        <v>7</v>
      </c>
      <c r="M351">
        <v>7</v>
      </c>
      <c r="N351">
        <v>4</v>
      </c>
      <c r="O351">
        <v>4</v>
      </c>
      <c r="P351">
        <v>5</v>
      </c>
      <c r="Q351">
        <v>5</v>
      </c>
      <c r="R351">
        <v>5</v>
      </c>
      <c r="S351">
        <v>2</v>
      </c>
      <c r="T351">
        <v>1</v>
      </c>
      <c r="U351">
        <v>6</v>
      </c>
      <c r="V351">
        <v>3</v>
      </c>
      <c r="W351">
        <v>4</v>
      </c>
      <c r="X351">
        <v>-25</v>
      </c>
    </row>
    <row r="352" spans="1:24">
      <c r="A352">
        <v>17965</v>
      </c>
      <c r="B352">
        <v>0</v>
      </c>
      <c r="C352">
        <v>1978</v>
      </c>
      <c r="D352" s="1">
        <v>43776.522094907406</v>
      </c>
      <c r="E352" t="s">
        <v>47</v>
      </c>
      <c r="F352">
        <v>4</v>
      </c>
      <c r="G352">
        <v>5</v>
      </c>
      <c r="H352">
        <v>4</v>
      </c>
      <c r="I352">
        <v>4</v>
      </c>
      <c r="J352">
        <v>3</v>
      </c>
      <c r="K352">
        <v>4</v>
      </c>
      <c r="L352">
        <v>10</v>
      </c>
      <c r="M352">
        <v>4</v>
      </c>
      <c r="N352">
        <v>3</v>
      </c>
      <c r="O352">
        <v>4</v>
      </c>
      <c r="P352">
        <v>4</v>
      </c>
      <c r="Q352">
        <v>4</v>
      </c>
      <c r="R352">
        <v>6</v>
      </c>
      <c r="S352">
        <v>2</v>
      </c>
      <c r="T352">
        <v>5</v>
      </c>
      <c r="U352">
        <v>4</v>
      </c>
      <c r="V352">
        <v>1</v>
      </c>
      <c r="W352">
        <v>3</v>
      </c>
      <c r="X352">
        <v>-13</v>
      </c>
    </row>
    <row r="353" spans="1:24">
      <c r="A353">
        <v>17983</v>
      </c>
      <c r="B353">
        <v>0</v>
      </c>
      <c r="C353">
        <v>1997</v>
      </c>
      <c r="D353" s="1">
        <v>43776.549224537041</v>
      </c>
      <c r="E353" t="s">
        <v>203</v>
      </c>
      <c r="F353">
        <v>4</v>
      </c>
      <c r="G353">
        <v>4</v>
      </c>
      <c r="H353">
        <v>5</v>
      </c>
      <c r="I353">
        <v>5</v>
      </c>
      <c r="J353">
        <v>5</v>
      </c>
      <c r="K353">
        <v>6</v>
      </c>
      <c r="L353">
        <v>7</v>
      </c>
      <c r="M353">
        <v>6</v>
      </c>
      <c r="N353">
        <v>10</v>
      </c>
      <c r="O353">
        <v>5</v>
      </c>
      <c r="P353">
        <v>3</v>
      </c>
      <c r="Q353">
        <v>3</v>
      </c>
      <c r="R353">
        <v>2</v>
      </c>
      <c r="S353">
        <v>6</v>
      </c>
      <c r="T353">
        <v>1</v>
      </c>
      <c r="U353">
        <v>3</v>
      </c>
      <c r="V353">
        <v>4</v>
      </c>
      <c r="W353">
        <v>5</v>
      </c>
      <c r="X353">
        <v>-28</v>
      </c>
    </row>
    <row r="354" spans="1:24">
      <c r="A354">
        <v>17979</v>
      </c>
      <c r="B354">
        <v>0</v>
      </c>
      <c r="C354">
        <v>1993</v>
      </c>
      <c r="D354" s="1">
        <v>43776.551238425927</v>
      </c>
      <c r="E354" t="s">
        <v>204</v>
      </c>
      <c r="F354">
        <v>5</v>
      </c>
      <c r="G354">
        <v>6</v>
      </c>
      <c r="H354">
        <v>6</v>
      </c>
      <c r="I354">
        <v>4</v>
      </c>
      <c r="J354">
        <v>5</v>
      </c>
      <c r="K354">
        <v>4</v>
      </c>
      <c r="L354">
        <v>5</v>
      </c>
      <c r="M354">
        <v>5</v>
      </c>
      <c r="N354">
        <v>4</v>
      </c>
      <c r="O354">
        <v>9</v>
      </c>
      <c r="P354">
        <v>4</v>
      </c>
      <c r="Q354">
        <v>5</v>
      </c>
      <c r="R354">
        <v>3</v>
      </c>
      <c r="S354">
        <v>6</v>
      </c>
      <c r="T354">
        <v>2</v>
      </c>
      <c r="U354">
        <v>1</v>
      </c>
      <c r="V354">
        <v>4</v>
      </c>
      <c r="W354">
        <v>5</v>
      </c>
      <c r="X354">
        <v>2</v>
      </c>
    </row>
    <row r="355" spans="1:24">
      <c r="A355">
        <v>17992</v>
      </c>
      <c r="B355">
        <v>0</v>
      </c>
      <c r="C355">
        <v>1999</v>
      </c>
      <c r="D355" s="1">
        <v>43776.580509259256</v>
      </c>
      <c r="E355" t="s">
        <v>205</v>
      </c>
      <c r="F355">
        <v>5</v>
      </c>
      <c r="G355">
        <v>1</v>
      </c>
      <c r="H355">
        <v>6</v>
      </c>
      <c r="I355">
        <v>4</v>
      </c>
      <c r="J355">
        <v>5</v>
      </c>
      <c r="K355">
        <v>6</v>
      </c>
      <c r="L355">
        <v>5</v>
      </c>
      <c r="M355">
        <v>4</v>
      </c>
      <c r="N355">
        <v>5</v>
      </c>
      <c r="O355">
        <v>11</v>
      </c>
      <c r="P355">
        <v>4</v>
      </c>
      <c r="Q355">
        <v>5</v>
      </c>
      <c r="R355">
        <v>6</v>
      </c>
      <c r="S355">
        <v>4</v>
      </c>
      <c r="T355">
        <v>5</v>
      </c>
      <c r="U355">
        <v>1</v>
      </c>
      <c r="V355">
        <v>3</v>
      </c>
      <c r="W355">
        <v>2</v>
      </c>
      <c r="X355">
        <v>-21</v>
      </c>
    </row>
    <row r="356" spans="1:24">
      <c r="A356">
        <v>17995</v>
      </c>
      <c r="B356">
        <v>0</v>
      </c>
      <c r="C356">
        <v>1967</v>
      </c>
      <c r="D356" s="1">
        <v>43776.591493055559</v>
      </c>
      <c r="E356" t="s">
        <v>206</v>
      </c>
      <c r="F356">
        <v>4</v>
      </c>
      <c r="G356">
        <v>3</v>
      </c>
      <c r="H356">
        <v>5</v>
      </c>
      <c r="I356">
        <v>4</v>
      </c>
      <c r="J356">
        <v>5</v>
      </c>
      <c r="K356">
        <v>6</v>
      </c>
      <c r="L356">
        <v>6</v>
      </c>
      <c r="M356">
        <v>5</v>
      </c>
      <c r="N356">
        <v>4</v>
      </c>
      <c r="O356">
        <v>9</v>
      </c>
      <c r="P356">
        <v>2</v>
      </c>
      <c r="Q356">
        <v>5</v>
      </c>
      <c r="R356">
        <v>5</v>
      </c>
      <c r="S356">
        <v>6</v>
      </c>
      <c r="T356">
        <v>2</v>
      </c>
      <c r="U356">
        <v>4</v>
      </c>
      <c r="V356">
        <v>3</v>
      </c>
      <c r="W356">
        <v>1</v>
      </c>
      <c r="X356">
        <v>-33</v>
      </c>
    </row>
    <row r="357" spans="1:24">
      <c r="A357">
        <v>17958</v>
      </c>
      <c r="B357">
        <v>0</v>
      </c>
      <c r="C357">
        <v>1955</v>
      </c>
      <c r="D357" s="1">
        <v>43776.596192129633</v>
      </c>
      <c r="E357" t="s">
        <v>48</v>
      </c>
      <c r="F357">
        <v>4</v>
      </c>
      <c r="G357">
        <v>3</v>
      </c>
      <c r="H357">
        <v>5</v>
      </c>
      <c r="I357">
        <v>5</v>
      </c>
      <c r="J357">
        <v>6</v>
      </c>
      <c r="K357">
        <v>5</v>
      </c>
      <c r="L357">
        <v>4</v>
      </c>
      <c r="M357">
        <v>3</v>
      </c>
      <c r="N357">
        <v>6</v>
      </c>
      <c r="O357">
        <v>5</v>
      </c>
      <c r="P357">
        <v>16</v>
      </c>
      <c r="Q357">
        <v>3</v>
      </c>
      <c r="R357">
        <v>4</v>
      </c>
      <c r="S357">
        <v>3</v>
      </c>
      <c r="T357">
        <v>6</v>
      </c>
      <c r="U357">
        <v>2</v>
      </c>
      <c r="V357">
        <v>1</v>
      </c>
      <c r="W357">
        <v>5</v>
      </c>
      <c r="X357">
        <v>-27</v>
      </c>
    </row>
    <row r="358" spans="1:24">
      <c r="A358">
        <v>18007</v>
      </c>
      <c r="B358">
        <v>0</v>
      </c>
      <c r="C358">
        <v>1981</v>
      </c>
      <c r="D358" s="1">
        <v>43776.657696759263</v>
      </c>
      <c r="E358" t="s">
        <v>207</v>
      </c>
      <c r="F358">
        <v>4</v>
      </c>
      <c r="G358">
        <v>3</v>
      </c>
      <c r="H358">
        <v>6</v>
      </c>
      <c r="I358">
        <v>4</v>
      </c>
      <c r="J358">
        <v>4</v>
      </c>
      <c r="K358">
        <v>6</v>
      </c>
      <c r="L358">
        <v>11</v>
      </c>
      <c r="M358">
        <v>20</v>
      </c>
      <c r="N358">
        <v>9</v>
      </c>
      <c r="O358">
        <v>17</v>
      </c>
      <c r="P358">
        <v>4</v>
      </c>
      <c r="Q358">
        <v>5</v>
      </c>
      <c r="R358">
        <v>3</v>
      </c>
      <c r="S358">
        <v>2</v>
      </c>
      <c r="T358">
        <v>5</v>
      </c>
      <c r="U358">
        <v>1</v>
      </c>
      <c r="V358">
        <v>4</v>
      </c>
      <c r="W358">
        <v>6</v>
      </c>
      <c r="X358">
        <v>-20</v>
      </c>
    </row>
    <row r="359" spans="1:24">
      <c r="A359">
        <v>18003</v>
      </c>
      <c r="B359">
        <v>0</v>
      </c>
      <c r="C359">
        <v>2000</v>
      </c>
      <c r="D359" s="1">
        <v>43776.709386574075</v>
      </c>
      <c r="E359" t="s">
        <v>208</v>
      </c>
      <c r="F359">
        <v>4</v>
      </c>
      <c r="G359">
        <v>3</v>
      </c>
      <c r="H359">
        <v>6</v>
      </c>
      <c r="I359">
        <v>5</v>
      </c>
      <c r="J359">
        <v>5</v>
      </c>
      <c r="K359">
        <v>6</v>
      </c>
      <c r="L359">
        <v>6</v>
      </c>
      <c r="M359">
        <v>6</v>
      </c>
      <c r="N359">
        <v>9</v>
      </c>
      <c r="O359">
        <v>3</v>
      </c>
      <c r="P359">
        <v>12</v>
      </c>
      <c r="Q359">
        <v>2</v>
      </c>
      <c r="R359">
        <v>5</v>
      </c>
      <c r="S359">
        <v>4</v>
      </c>
      <c r="T359">
        <v>6</v>
      </c>
      <c r="U359">
        <v>2</v>
      </c>
      <c r="V359">
        <v>1</v>
      </c>
      <c r="W359">
        <v>3</v>
      </c>
      <c r="X359">
        <v>-27</v>
      </c>
    </row>
    <row r="360" spans="1:24">
      <c r="A360">
        <v>18041</v>
      </c>
      <c r="B360">
        <v>0</v>
      </c>
      <c r="C360">
        <v>1993</v>
      </c>
      <c r="D360" s="1">
        <v>43776.802268518521</v>
      </c>
      <c r="E360" t="s">
        <v>209</v>
      </c>
      <c r="F360">
        <v>4</v>
      </c>
      <c r="G360">
        <v>4</v>
      </c>
      <c r="H360">
        <v>5</v>
      </c>
      <c r="I360">
        <v>5</v>
      </c>
      <c r="J360">
        <v>6</v>
      </c>
      <c r="K360">
        <v>6</v>
      </c>
      <c r="L360">
        <v>5</v>
      </c>
      <c r="M360">
        <v>10</v>
      </c>
      <c r="N360">
        <v>5</v>
      </c>
      <c r="O360">
        <v>6</v>
      </c>
      <c r="P360">
        <v>5</v>
      </c>
      <c r="Q360">
        <v>5</v>
      </c>
      <c r="R360">
        <v>6</v>
      </c>
      <c r="S360">
        <v>1</v>
      </c>
      <c r="T360">
        <v>2</v>
      </c>
      <c r="U360">
        <v>4</v>
      </c>
      <c r="V360">
        <v>3</v>
      </c>
      <c r="W360">
        <v>5</v>
      </c>
      <c r="X360">
        <v>-22</v>
      </c>
    </row>
    <row r="361" spans="1:24">
      <c r="A361">
        <v>18047</v>
      </c>
      <c r="B361">
        <v>0</v>
      </c>
      <c r="C361">
        <v>1966</v>
      </c>
      <c r="D361" s="1">
        <v>43776.829791666663</v>
      </c>
      <c r="E361" t="s">
        <v>210</v>
      </c>
      <c r="F361">
        <v>4</v>
      </c>
      <c r="G361">
        <v>5</v>
      </c>
      <c r="H361">
        <v>6</v>
      </c>
      <c r="I361">
        <v>4</v>
      </c>
      <c r="J361">
        <v>5</v>
      </c>
      <c r="K361">
        <v>6</v>
      </c>
      <c r="L361">
        <v>16</v>
      </c>
      <c r="M361">
        <v>17</v>
      </c>
      <c r="N361">
        <v>4</v>
      </c>
      <c r="O361">
        <v>5</v>
      </c>
      <c r="P361">
        <v>9</v>
      </c>
      <c r="Q361">
        <v>5</v>
      </c>
      <c r="R361">
        <v>2</v>
      </c>
      <c r="S361">
        <v>1</v>
      </c>
      <c r="T361">
        <v>4</v>
      </c>
      <c r="U361">
        <v>6</v>
      </c>
      <c r="V361">
        <v>3</v>
      </c>
      <c r="W361">
        <v>5</v>
      </c>
      <c r="X361">
        <v>-16</v>
      </c>
    </row>
    <row r="362" spans="1:24">
      <c r="A362">
        <v>18051</v>
      </c>
      <c r="B362">
        <v>0</v>
      </c>
      <c r="C362">
        <v>1998</v>
      </c>
      <c r="D362" s="1">
        <v>43776.84034722222</v>
      </c>
      <c r="E362" t="s">
        <v>209</v>
      </c>
      <c r="F362">
        <v>4</v>
      </c>
      <c r="G362">
        <v>4</v>
      </c>
      <c r="H362">
        <v>4</v>
      </c>
      <c r="I362">
        <v>5</v>
      </c>
      <c r="J362">
        <v>5</v>
      </c>
      <c r="K362">
        <v>6</v>
      </c>
      <c r="L362">
        <v>4</v>
      </c>
      <c r="M362">
        <v>20</v>
      </c>
      <c r="N362">
        <v>4</v>
      </c>
      <c r="O362">
        <v>4</v>
      </c>
      <c r="P362">
        <v>3</v>
      </c>
      <c r="Q362">
        <v>3</v>
      </c>
      <c r="R362">
        <v>5</v>
      </c>
      <c r="S362">
        <v>1</v>
      </c>
      <c r="T362">
        <v>3</v>
      </c>
      <c r="U362">
        <v>4</v>
      </c>
      <c r="V362">
        <v>2</v>
      </c>
      <c r="W362">
        <v>6</v>
      </c>
      <c r="X362">
        <v>-14</v>
      </c>
    </row>
    <row r="363" spans="1:24">
      <c r="A363">
        <v>18059</v>
      </c>
      <c r="B363">
        <v>1</v>
      </c>
      <c r="C363">
        <v>1994</v>
      </c>
      <c r="D363" s="1">
        <v>43776.872233796297</v>
      </c>
      <c r="E363" t="s">
        <v>211</v>
      </c>
      <c r="F363">
        <v>5</v>
      </c>
      <c r="G363">
        <v>3</v>
      </c>
      <c r="H363">
        <v>5</v>
      </c>
      <c r="I363">
        <v>4</v>
      </c>
      <c r="J363">
        <v>5</v>
      </c>
      <c r="K363">
        <v>6</v>
      </c>
      <c r="L363">
        <v>14</v>
      </c>
      <c r="M363">
        <v>6</v>
      </c>
      <c r="N363">
        <v>50</v>
      </c>
      <c r="O363">
        <v>6</v>
      </c>
      <c r="P363">
        <v>5</v>
      </c>
      <c r="Q363">
        <v>9</v>
      </c>
      <c r="R363">
        <v>1</v>
      </c>
      <c r="S363">
        <v>6</v>
      </c>
      <c r="T363">
        <v>2</v>
      </c>
      <c r="U363">
        <v>3</v>
      </c>
      <c r="V363">
        <v>4</v>
      </c>
      <c r="W363">
        <v>5</v>
      </c>
      <c r="X363">
        <v>-35</v>
      </c>
    </row>
    <row r="364" spans="1:24">
      <c r="A364">
        <v>17962</v>
      </c>
      <c r="B364">
        <v>0</v>
      </c>
      <c r="C364">
        <v>1974</v>
      </c>
      <c r="D364" s="1">
        <v>43776.978032407409</v>
      </c>
      <c r="E364" t="s">
        <v>212</v>
      </c>
      <c r="F364">
        <v>4</v>
      </c>
      <c r="G364">
        <v>5</v>
      </c>
      <c r="H364">
        <v>6</v>
      </c>
      <c r="I364">
        <v>6</v>
      </c>
      <c r="J364">
        <v>5</v>
      </c>
      <c r="K364">
        <v>6</v>
      </c>
      <c r="L364">
        <v>8</v>
      </c>
      <c r="M364">
        <v>4</v>
      </c>
      <c r="N364">
        <v>3</v>
      </c>
      <c r="O364">
        <v>4</v>
      </c>
      <c r="P364">
        <v>5</v>
      </c>
      <c r="Q364">
        <v>3</v>
      </c>
      <c r="R364">
        <v>3</v>
      </c>
      <c r="S364">
        <v>2</v>
      </c>
      <c r="T364">
        <v>5</v>
      </c>
      <c r="U364">
        <v>4</v>
      </c>
      <c r="V364">
        <v>1</v>
      </c>
      <c r="W364">
        <v>6</v>
      </c>
      <c r="X364">
        <v>-6</v>
      </c>
    </row>
    <row r="365" spans="1:24">
      <c r="A365">
        <v>18082</v>
      </c>
      <c r="B365">
        <v>1</v>
      </c>
      <c r="C365">
        <v>1973</v>
      </c>
      <c r="D365" s="1">
        <v>43777.289166666669</v>
      </c>
      <c r="E365" t="s">
        <v>47</v>
      </c>
      <c r="F365">
        <v>5</v>
      </c>
      <c r="G365">
        <v>5</v>
      </c>
      <c r="H365">
        <v>5</v>
      </c>
      <c r="I365">
        <v>5</v>
      </c>
      <c r="J365">
        <v>5</v>
      </c>
      <c r="K365">
        <v>6</v>
      </c>
      <c r="L365">
        <v>14</v>
      </c>
      <c r="M365">
        <v>5</v>
      </c>
      <c r="N365">
        <v>5</v>
      </c>
      <c r="O365">
        <v>6</v>
      </c>
      <c r="P365">
        <v>3</v>
      </c>
      <c r="Q365">
        <v>6</v>
      </c>
      <c r="R365">
        <v>1</v>
      </c>
      <c r="S365">
        <v>4</v>
      </c>
      <c r="T365">
        <v>6</v>
      </c>
      <c r="U365">
        <v>3</v>
      </c>
      <c r="V365">
        <v>2</v>
      </c>
      <c r="W365">
        <v>5</v>
      </c>
      <c r="X365">
        <v>-24</v>
      </c>
    </row>
    <row r="366" spans="1:24">
      <c r="A366">
        <v>18084</v>
      </c>
      <c r="B366">
        <v>0</v>
      </c>
      <c r="C366">
        <v>2000</v>
      </c>
      <c r="D366" s="1">
        <v>43777.320949074077</v>
      </c>
      <c r="E366" t="s">
        <v>47</v>
      </c>
      <c r="F366">
        <v>2</v>
      </c>
      <c r="G366">
        <v>6</v>
      </c>
      <c r="H366">
        <v>4</v>
      </c>
      <c r="I366">
        <v>3</v>
      </c>
      <c r="J366">
        <v>5</v>
      </c>
      <c r="K366">
        <v>5</v>
      </c>
      <c r="L366">
        <v>3</v>
      </c>
      <c r="M366">
        <v>2</v>
      </c>
      <c r="N366">
        <v>3</v>
      </c>
      <c r="O366">
        <v>4</v>
      </c>
      <c r="P366">
        <v>6</v>
      </c>
      <c r="Q366">
        <v>3</v>
      </c>
      <c r="R366">
        <v>3</v>
      </c>
      <c r="S366">
        <v>6</v>
      </c>
      <c r="T366">
        <v>1</v>
      </c>
      <c r="U366">
        <v>4</v>
      </c>
      <c r="V366">
        <v>5</v>
      </c>
      <c r="W366">
        <v>2</v>
      </c>
      <c r="X366">
        <v>43</v>
      </c>
    </row>
    <row r="367" spans="1:24">
      <c r="A367">
        <v>18090</v>
      </c>
      <c r="B367">
        <v>1</v>
      </c>
      <c r="C367">
        <v>1978</v>
      </c>
      <c r="D367" s="1">
        <v>43777.368564814817</v>
      </c>
      <c r="E367" t="s">
        <v>48</v>
      </c>
      <c r="F367">
        <v>4</v>
      </c>
      <c r="G367">
        <v>3</v>
      </c>
      <c r="H367">
        <v>5</v>
      </c>
      <c r="I367">
        <v>4</v>
      </c>
      <c r="J367">
        <v>5</v>
      </c>
      <c r="K367">
        <v>4</v>
      </c>
      <c r="L367">
        <v>7</v>
      </c>
      <c r="M367">
        <v>6</v>
      </c>
      <c r="N367">
        <v>11</v>
      </c>
      <c r="O367">
        <v>3</v>
      </c>
      <c r="P367">
        <v>4</v>
      </c>
      <c r="Q367">
        <v>4</v>
      </c>
      <c r="R367">
        <v>3</v>
      </c>
      <c r="S367">
        <v>2</v>
      </c>
      <c r="T367">
        <v>1</v>
      </c>
      <c r="U367">
        <v>6</v>
      </c>
      <c r="V367">
        <v>4</v>
      </c>
      <c r="W367">
        <v>5</v>
      </c>
      <c r="X367">
        <v>-33</v>
      </c>
    </row>
    <row r="368" spans="1:24">
      <c r="A368">
        <v>18089</v>
      </c>
      <c r="B368">
        <v>0</v>
      </c>
      <c r="C368">
        <v>1977</v>
      </c>
      <c r="D368" s="1">
        <v>43777.369270833333</v>
      </c>
      <c r="E368" t="s">
        <v>213</v>
      </c>
      <c r="F368">
        <v>5</v>
      </c>
      <c r="G368">
        <v>2</v>
      </c>
      <c r="H368">
        <v>5</v>
      </c>
      <c r="I368">
        <v>2</v>
      </c>
      <c r="J368">
        <v>5</v>
      </c>
      <c r="K368">
        <v>6</v>
      </c>
      <c r="L368">
        <v>19</v>
      </c>
      <c r="M368">
        <v>63</v>
      </c>
      <c r="N368">
        <v>44</v>
      </c>
      <c r="O368">
        <v>14</v>
      </c>
      <c r="P368">
        <v>7</v>
      </c>
      <c r="Q368">
        <v>6</v>
      </c>
      <c r="R368">
        <v>4</v>
      </c>
      <c r="S368">
        <v>3</v>
      </c>
      <c r="T368">
        <v>1</v>
      </c>
      <c r="U368">
        <v>6</v>
      </c>
      <c r="V368">
        <v>5</v>
      </c>
      <c r="W368">
        <v>2</v>
      </c>
      <c r="X368">
        <v>2</v>
      </c>
    </row>
    <row r="369" spans="1:24">
      <c r="A369">
        <v>14807</v>
      </c>
      <c r="B369">
        <v>0</v>
      </c>
      <c r="C369">
        <v>2000</v>
      </c>
      <c r="D369" s="1">
        <v>43777.473749999997</v>
      </c>
      <c r="E369" t="s">
        <v>55</v>
      </c>
      <c r="F369">
        <v>5</v>
      </c>
      <c r="G369">
        <v>1</v>
      </c>
      <c r="H369">
        <v>6</v>
      </c>
      <c r="I369">
        <v>4</v>
      </c>
      <c r="J369">
        <v>6</v>
      </c>
      <c r="K369">
        <v>6</v>
      </c>
      <c r="L369">
        <v>6</v>
      </c>
      <c r="M369">
        <v>21</v>
      </c>
      <c r="N369">
        <v>2</v>
      </c>
      <c r="O369">
        <v>5</v>
      </c>
      <c r="P369">
        <v>3</v>
      </c>
      <c r="Q369">
        <v>4</v>
      </c>
      <c r="R369">
        <v>3</v>
      </c>
      <c r="S369">
        <v>1</v>
      </c>
      <c r="T369">
        <v>5</v>
      </c>
      <c r="U369">
        <v>6</v>
      </c>
      <c r="V369">
        <v>4</v>
      </c>
      <c r="W369">
        <v>2</v>
      </c>
      <c r="X369">
        <v>-16</v>
      </c>
    </row>
    <row r="370" spans="1:24">
      <c r="A370">
        <v>18110</v>
      </c>
      <c r="B370">
        <v>0</v>
      </c>
      <c r="C370">
        <v>2000</v>
      </c>
      <c r="D370" s="1">
        <v>43777.519432870373</v>
      </c>
      <c r="E370" t="s">
        <v>47</v>
      </c>
      <c r="F370">
        <v>5</v>
      </c>
      <c r="G370">
        <v>2</v>
      </c>
      <c r="H370">
        <v>4</v>
      </c>
      <c r="I370">
        <v>3</v>
      </c>
      <c r="J370">
        <v>3</v>
      </c>
      <c r="K370">
        <v>6</v>
      </c>
      <c r="L370">
        <v>40</v>
      </c>
      <c r="M370">
        <v>7</v>
      </c>
      <c r="N370">
        <v>6</v>
      </c>
      <c r="O370">
        <v>24</v>
      </c>
      <c r="P370">
        <v>27</v>
      </c>
      <c r="Q370">
        <v>4</v>
      </c>
      <c r="R370">
        <v>1</v>
      </c>
      <c r="S370">
        <v>2</v>
      </c>
      <c r="T370">
        <v>5</v>
      </c>
      <c r="U370">
        <v>3</v>
      </c>
      <c r="V370">
        <v>6</v>
      </c>
      <c r="W370">
        <v>4</v>
      </c>
      <c r="X370">
        <v>11</v>
      </c>
    </row>
    <row r="371" spans="1:24">
      <c r="A371">
        <v>18111</v>
      </c>
      <c r="B371">
        <v>0</v>
      </c>
      <c r="C371">
        <v>1982</v>
      </c>
      <c r="D371" s="1">
        <v>43777.522129629629</v>
      </c>
      <c r="E371" t="s">
        <v>214</v>
      </c>
      <c r="F371">
        <v>5</v>
      </c>
      <c r="G371">
        <v>3</v>
      </c>
      <c r="H371">
        <v>6</v>
      </c>
      <c r="I371">
        <v>1</v>
      </c>
      <c r="J371">
        <v>5</v>
      </c>
      <c r="K371">
        <v>6</v>
      </c>
      <c r="L371">
        <v>7</v>
      </c>
      <c r="M371">
        <v>15</v>
      </c>
      <c r="N371">
        <v>8</v>
      </c>
      <c r="O371">
        <v>5</v>
      </c>
      <c r="P371">
        <v>4</v>
      </c>
      <c r="Q371">
        <v>4</v>
      </c>
      <c r="R371">
        <v>5</v>
      </c>
      <c r="S371">
        <v>2</v>
      </c>
      <c r="T371">
        <v>3</v>
      </c>
      <c r="U371">
        <v>1</v>
      </c>
      <c r="V371">
        <v>6</v>
      </c>
      <c r="W371">
        <v>4</v>
      </c>
      <c r="X371">
        <v>46</v>
      </c>
    </row>
    <row r="372" spans="1:24">
      <c r="A372">
        <v>18112</v>
      </c>
      <c r="B372">
        <v>1</v>
      </c>
      <c r="C372">
        <v>1973</v>
      </c>
      <c r="D372" s="1">
        <v>43777.525636574072</v>
      </c>
      <c r="E372" t="s">
        <v>215</v>
      </c>
      <c r="F372">
        <v>5</v>
      </c>
      <c r="G372">
        <v>3</v>
      </c>
      <c r="H372">
        <v>6</v>
      </c>
      <c r="I372">
        <v>3</v>
      </c>
      <c r="J372">
        <v>4</v>
      </c>
      <c r="K372">
        <v>6</v>
      </c>
      <c r="L372">
        <v>6</v>
      </c>
      <c r="M372">
        <v>14</v>
      </c>
      <c r="N372">
        <v>13</v>
      </c>
      <c r="O372">
        <v>21</v>
      </c>
      <c r="P372">
        <v>6</v>
      </c>
      <c r="Q372">
        <v>7</v>
      </c>
      <c r="R372">
        <v>6</v>
      </c>
      <c r="S372">
        <v>4</v>
      </c>
      <c r="T372">
        <v>2</v>
      </c>
      <c r="U372">
        <v>1</v>
      </c>
      <c r="V372">
        <v>3</v>
      </c>
      <c r="W372">
        <v>5</v>
      </c>
      <c r="X372">
        <v>-13</v>
      </c>
    </row>
    <row r="373" spans="1:24">
      <c r="A373">
        <v>18122</v>
      </c>
      <c r="B373">
        <v>0</v>
      </c>
      <c r="C373">
        <v>1980</v>
      </c>
      <c r="D373" s="1">
        <v>43777.569479166668</v>
      </c>
      <c r="E373" t="s">
        <v>47</v>
      </c>
      <c r="F373">
        <v>4</v>
      </c>
      <c r="G373">
        <v>4</v>
      </c>
      <c r="H373">
        <v>6</v>
      </c>
      <c r="I373">
        <v>5</v>
      </c>
      <c r="J373">
        <v>6</v>
      </c>
      <c r="K373">
        <v>6</v>
      </c>
      <c r="L373">
        <v>6</v>
      </c>
      <c r="M373">
        <v>6</v>
      </c>
      <c r="N373">
        <v>5</v>
      </c>
      <c r="O373">
        <v>7</v>
      </c>
      <c r="P373">
        <v>3</v>
      </c>
      <c r="Q373">
        <v>4</v>
      </c>
      <c r="R373">
        <v>5</v>
      </c>
      <c r="S373">
        <v>4</v>
      </c>
      <c r="T373">
        <v>1</v>
      </c>
      <c r="U373">
        <v>3</v>
      </c>
      <c r="V373">
        <v>2</v>
      </c>
      <c r="W373">
        <v>6</v>
      </c>
      <c r="X373">
        <v>-21</v>
      </c>
    </row>
    <row r="374" spans="1:24">
      <c r="A374">
        <v>18114</v>
      </c>
      <c r="B374">
        <v>0</v>
      </c>
      <c r="C374">
        <v>2000</v>
      </c>
      <c r="D374" s="1">
        <v>43777.584675925929</v>
      </c>
      <c r="E374" t="s">
        <v>216</v>
      </c>
      <c r="F374">
        <v>6</v>
      </c>
      <c r="G374">
        <v>2</v>
      </c>
      <c r="H374">
        <v>6</v>
      </c>
      <c r="I374">
        <v>5</v>
      </c>
      <c r="J374">
        <v>6</v>
      </c>
      <c r="K374">
        <v>5</v>
      </c>
      <c r="L374">
        <v>6</v>
      </c>
      <c r="M374">
        <v>47</v>
      </c>
      <c r="N374">
        <v>9</v>
      </c>
      <c r="O374">
        <v>14</v>
      </c>
      <c r="P374">
        <v>76</v>
      </c>
      <c r="Q374">
        <v>7</v>
      </c>
      <c r="R374">
        <v>5</v>
      </c>
      <c r="S374">
        <v>2</v>
      </c>
      <c r="T374">
        <v>3</v>
      </c>
      <c r="U374">
        <v>6</v>
      </c>
      <c r="V374">
        <v>1</v>
      </c>
      <c r="W374">
        <v>4</v>
      </c>
      <c r="X374">
        <v>-20</v>
      </c>
    </row>
    <row r="375" spans="1:24">
      <c r="A375">
        <v>18152</v>
      </c>
      <c r="B375">
        <v>0</v>
      </c>
      <c r="C375">
        <v>1998</v>
      </c>
      <c r="D375" s="1">
        <v>43777.836238425924</v>
      </c>
      <c r="E375" t="s">
        <v>217</v>
      </c>
      <c r="F375">
        <v>5</v>
      </c>
      <c r="G375">
        <v>1</v>
      </c>
      <c r="H375">
        <v>6</v>
      </c>
      <c r="I375">
        <v>3</v>
      </c>
      <c r="J375">
        <v>4</v>
      </c>
      <c r="K375">
        <v>6</v>
      </c>
      <c r="L375">
        <v>10</v>
      </c>
      <c r="M375">
        <v>8</v>
      </c>
      <c r="N375">
        <v>4</v>
      </c>
      <c r="O375">
        <v>9</v>
      </c>
      <c r="P375">
        <v>6</v>
      </c>
      <c r="Q375">
        <v>7</v>
      </c>
      <c r="R375">
        <v>4</v>
      </c>
      <c r="S375">
        <v>6</v>
      </c>
      <c r="T375">
        <v>2</v>
      </c>
      <c r="U375">
        <v>5</v>
      </c>
      <c r="V375">
        <v>3</v>
      </c>
      <c r="W375">
        <v>1</v>
      </c>
      <c r="X375">
        <v>-2</v>
      </c>
    </row>
    <row r="376" spans="1:24">
      <c r="A376">
        <v>18168</v>
      </c>
      <c r="B376">
        <v>1</v>
      </c>
      <c r="C376">
        <v>1995</v>
      </c>
      <c r="D376" s="1">
        <v>43777.883587962962</v>
      </c>
      <c r="E376" t="s">
        <v>185</v>
      </c>
      <c r="F376">
        <v>5</v>
      </c>
      <c r="G376">
        <v>5</v>
      </c>
      <c r="H376">
        <v>5</v>
      </c>
      <c r="I376">
        <v>4</v>
      </c>
      <c r="J376">
        <v>6</v>
      </c>
      <c r="K376">
        <v>6</v>
      </c>
      <c r="L376">
        <v>5</v>
      </c>
      <c r="M376">
        <v>4</v>
      </c>
      <c r="N376">
        <v>7</v>
      </c>
      <c r="O376">
        <v>5</v>
      </c>
      <c r="P376">
        <v>2</v>
      </c>
      <c r="Q376">
        <v>3</v>
      </c>
      <c r="R376">
        <v>6</v>
      </c>
      <c r="S376">
        <v>4</v>
      </c>
      <c r="T376">
        <v>1</v>
      </c>
      <c r="U376">
        <v>3</v>
      </c>
      <c r="V376">
        <v>2</v>
      </c>
      <c r="W376">
        <v>5</v>
      </c>
      <c r="X376">
        <v>-15</v>
      </c>
    </row>
    <row r="377" spans="1:24">
      <c r="A377">
        <v>18177</v>
      </c>
      <c r="B377">
        <v>0</v>
      </c>
      <c r="C377">
        <v>1973</v>
      </c>
      <c r="D377" s="1">
        <v>43778.025868055556</v>
      </c>
      <c r="E377" t="s">
        <v>218</v>
      </c>
      <c r="F377">
        <v>2</v>
      </c>
      <c r="G377">
        <v>3</v>
      </c>
      <c r="H377">
        <v>4</v>
      </c>
      <c r="I377">
        <v>4</v>
      </c>
      <c r="J377">
        <v>5</v>
      </c>
      <c r="K377">
        <v>3</v>
      </c>
      <c r="L377">
        <v>4</v>
      </c>
      <c r="M377">
        <v>3</v>
      </c>
      <c r="N377">
        <v>4</v>
      </c>
      <c r="O377">
        <v>3</v>
      </c>
      <c r="P377">
        <v>5</v>
      </c>
      <c r="Q377">
        <v>4</v>
      </c>
      <c r="R377">
        <v>1</v>
      </c>
      <c r="S377">
        <v>3</v>
      </c>
      <c r="T377">
        <v>5</v>
      </c>
      <c r="U377">
        <v>6</v>
      </c>
      <c r="V377">
        <v>2</v>
      </c>
      <c r="W377">
        <v>4</v>
      </c>
      <c r="X377">
        <v>26</v>
      </c>
    </row>
    <row r="378" spans="1:24">
      <c r="A378">
        <v>18184</v>
      </c>
      <c r="B378">
        <v>1</v>
      </c>
      <c r="C378">
        <v>1963</v>
      </c>
      <c r="D378" s="1">
        <v>43778.413530092592</v>
      </c>
      <c r="E378" t="s">
        <v>219</v>
      </c>
      <c r="F378">
        <v>6</v>
      </c>
      <c r="G378">
        <v>2</v>
      </c>
      <c r="H378">
        <v>6</v>
      </c>
      <c r="I378">
        <v>3</v>
      </c>
      <c r="J378">
        <v>5</v>
      </c>
      <c r="K378">
        <v>5</v>
      </c>
      <c r="L378">
        <v>5</v>
      </c>
      <c r="M378">
        <v>6</v>
      </c>
      <c r="N378">
        <v>7</v>
      </c>
      <c r="O378">
        <v>6</v>
      </c>
      <c r="P378">
        <v>3</v>
      </c>
      <c r="Q378">
        <v>2</v>
      </c>
      <c r="R378">
        <v>1</v>
      </c>
      <c r="S378">
        <v>5</v>
      </c>
      <c r="T378">
        <v>3</v>
      </c>
      <c r="U378">
        <v>6</v>
      </c>
      <c r="V378">
        <v>2</v>
      </c>
      <c r="W378">
        <v>4</v>
      </c>
      <c r="X378">
        <v>-3</v>
      </c>
    </row>
    <row r="379" spans="1:24">
      <c r="A379">
        <v>18185</v>
      </c>
      <c r="B379">
        <v>0</v>
      </c>
      <c r="C379">
        <v>1973</v>
      </c>
      <c r="D379" s="1">
        <v>43778.422708333332</v>
      </c>
      <c r="E379" t="s">
        <v>220</v>
      </c>
      <c r="F379">
        <v>6</v>
      </c>
      <c r="G379">
        <v>1</v>
      </c>
      <c r="H379">
        <v>6</v>
      </c>
      <c r="I379">
        <v>4</v>
      </c>
      <c r="J379">
        <v>5</v>
      </c>
      <c r="K379">
        <v>6</v>
      </c>
      <c r="L379">
        <v>4</v>
      </c>
      <c r="M379">
        <v>2</v>
      </c>
      <c r="N379">
        <v>1</v>
      </c>
      <c r="O379">
        <v>4</v>
      </c>
      <c r="P379">
        <v>3</v>
      </c>
      <c r="Q379">
        <v>6</v>
      </c>
      <c r="R379">
        <v>5</v>
      </c>
      <c r="S379">
        <v>3</v>
      </c>
      <c r="T379">
        <v>6</v>
      </c>
      <c r="U379">
        <v>2</v>
      </c>
      <c r="V379">
        <v>4</v>
      </c>
      <c r="W379">
        <v>1</v>
      </c>
      <c r="X379">
        <v>-11</v>
      </c>
    </row>
    <row r="380" spans="1:24">
      <c r="A380">
        <v>18195</v>
      </c>
      <c r="B380">
        <v>0</v>
      </c>
      <c r="C380">
        <v>1978</v>
      </c>
      <c r="D380" s="1">
        <v>43778.4841087963</v>
      </c>
      <c r="E380" t="s">
        <v>221</v>
      </c>
      <c r="F380">
        <v>4</v>
      </c>
      <c r="G380">
        <v>1</v>
      </c>
      <c r="H380">
        <v>4</v>
      </c>
      <c r="I380">
        <v>5</v>
      </c>
      <c r="J380">
        <v>4</v>
      </c>
      <c r="K380">
        <v>3</v>
      </c>
      <c r="L380">
        <v>14</v>
      </c>
      <c r="M380">
        <v>8</v>
      </c>
      <c r="N380">
        <v>9</v>
      </c>
      <c r="O380">
        <v>6</v>
      </c>
      <c r="P380">
        <v>6</v>
      </c>
      <c r="Q380">
        <v>8</v>
      </c>
      <c r="R380">
        <v>1</v>
      </c>
      <c r="S380">
        <v>6</v>
      </c>
      <c r="T380">
        <v>5</v>
      </c>
      <c r="U380">
        <v>2</v>
      </c>
      <c r="V380">
        <v>4</v>
      </c>
      <c r="W380">
        <v>3</v>
      </c>
      <c r="X380">
        <v>2</v>
      </c>
    </row>
    <row r="381" spans="1:24">
      <c r="A381">
        <v>16886</v>
      </c>
      <c r="B381">
        <v>0</v>
      </c>
      <c r="C381">
        <v>1970</v>
      </c>
      <c r="D381" s="1">
        <v>43778.529189814813</v>
      </c>
      <c r="E381" t="s">
        <v>222</v>
      </c>
      <c r="F381">
        <v>4</v>
      </c>
      <c r="G381">
        <v>1</v>
      </c>
      <c r="H381">
        <v>4</v>
      </c>
      <c r="I381">
        <v>4</v>
      </c>
      <c r="J381">
        <v>5</v>
      </c>
      <c r="K381">
        <v>6</v>
      </c>
      <c r="L381">
        <v>3</v>
      </c>
      <c r="M381">
        <v>3</v>
      </c>
      <c r="N381">
        <v>3</v>
      </c>
      <c r="O381">
        <v>5</v>
      </c>
      <c r="P381">
        <v>4</v>
      </c>
      <c r="Q381">
        <v>4</v>
      </c>
      <c r="R381">
        <v>5</v>
      </c>
      <c r="S381">
        <v>3</v>
      </c>
      <c r="T381">
        <v>1</v>
      </c>
      <c r="U381">
        <v>4</v>
      </c>
      <c r="V381">
        <v>6</v>
      </c>
      <c r="W381">
        <v>2</v>
      </c>
      <c r="X381">
        <v>-8</v>
      </c>
    </row>
    <row r="382" spans="1:24">
      <c r="A382">
        <v>18234</v>
      </c>
      <c r="B382">
        <v>1</v>
      </c>
      <c r="C382">
        <v>1966</v>
      </c>
      <c r="D382" s="1">
        <v>43778.732372685183</v>
      </c>
      <c r="E382" t="s">
        <v>48</v>
      </c>
      <c r="F382">
        <v>4</v>
      </c>
      <c r="G382">
        <v>3</v>
      </c>
      <c r="H382">
        <v>4</v>
      </c>
      <c r="I382">
        <v>5</v>
      </c>
      <c r="J382">
        <v>4</v>
      </c>
      <c r="K382">
        <v>4</v>
      </c>
      <c r="L382">
        <v>3</v>
      </c>
      <c r="M382">
        <v>3</v>
      </c>
      <c r="N382">
        <v>3</v>
      </c>
      <c r="O382">
        <v>5</v>
      </c>
      <c r="P382">
        <v>4</v>
      </c>
      <c r="Q382">
        <v>5</v>
      </c>
      <c r="R382">
        <v>4</v>
      </c>
      <c r="S382">
        <v>6</v>
      </c>
      <c r="T382">
        <v>3</v>
      </c>
      <c r="U382">
        <v>5</v>
      </c>
      <c r="V382">
        <v>2</v>
      </c>
      <c r="W382">
        <v>1</v>
      </c>
      <c r="X382">
        <v>-25</v>
      </c>
    </row>
    <row r="383" spans="1:24">
      <c r="A383">
        <v>18243</v>
      </c>
      <c r="B383">
        <v>1</v>
      </c>
      <c r="C383">
        <v>1989</v>
      </c>
      <c r="D383" s="1">
        <v>43778.808472222219</v>
      </c>
      <c r="E383" t="s">
        <v>223</v>
      </c>
      <c r="F383">
        <v>3</v>
      </c>
      <c r="G383">
        <v>3</v>
      </c>
      <c r="H383">
        <v>3</v>
      </c>
      <c r="I383">
        <v>4</v>
      </c>
      <c r="J383">
        <v>2</v>
      </c>
      <c r="K383">
        <v>3</v>
      </c>
      <c r="L383">
        <v>33</v>
      </c>
      <c r="M383">
        <v>33</v>
      </c>
      <c r="N383">
        <v>5</v>
      </c>
      <c r="O383">
        <v>15</v>
      </c>
      <c r="P383">
        <v>5</v>
      </c>
      <c r="Q383">
        <v>10</v>
      </c>
      <c r="R383">
        <v>5</v>
      </c>
      <c r="S383">
        <v>1</v>
      </c>
      <c r="T383">
        <v>6</v>
      </c>
      <c r="U383">
        <v>2</v>
      </c>
      <c r="V383">
        <v>4</v>
      </c>
      <c r="W383">
        <v>3</v>
      </c>
      <c r="X383">
        <v>19</v>
      </c>
    </row>
    <row r="384" spans="1:24">
      <c r="A384">
        <v>18246</v>
      </c>
      <c r="B384">
        <v>1</v>
      </c>
      <c r="C384">
        <v>1959</v>
      </c>
      <c r="D384" s="1">
        <v>43778.83390046296</v>
      </c>
      <c r="E384" t="s">
        <v>224</v>
      </c>
      <c r="F384">
        <v>4</v>
      </c>
      <c r="G384">
        <v>5</v>
      </c>
      <c r="H384">
        <v>6</v>
      </c>
      <c r="I384">
        <v>6</v>
      </c>
      <c r="J384">
        <v>5</v>
      </c>
      <c r="K384">
        <v>6</v>
      </c>
      <c r="L384">
        <v>37</v>
      </c>
      <c r="M384">
        <v>28</v>
      </c>
      <c r="N384">
        <v>12</v>
      </c>
      <c r="O384">
        <v>31</v>
      </c>
      <c r="P384">
        <v>32</v>
      </c>
      <c r="Q384">
        <v>10</v>
      </c>
      <c r="R384">
        <v>3</v>
      </c>
      <c r="S384">
        <v>6</v>
      </c>
      <c r="T384">
        <v>4</v>
      </c>
      <c r="U384">
        <v>1</v>
      </c>
      <c r="V384">
        <v>2</v>
      </c>
      <c r="W384">
        <v>5</v>
      </c>
      <c r="X384">
        <v>-6</v>
      </c>
    </row>
    <row r="385" spans="1:24">
      <c r="A385">
        <v>18250</v>
      </c>
      <c r="B385">
        <v>0</v>
      </c>
      <c r="C385">
        <v>1960</v>
      </c>
      <c r="D385" s="1">
        <v>43778.84302083333</v>
      </c>
      <c r="E385" t="s">
        <v>122</v>
      </c>
      <c r="F385">
        <v>4</v>
      </c>
      <c r="G385">
        <v>1</v>
      </c>
      <c r="H385">
        <v>6</v>
      </c>
      <c r="I385">
        <v>5</v>
      </c>
      <c r="J385">
        <v>4</v>
      </c>
      <c r="K385">
        <v>6</v>
      </c>
      <c r="L385">
        <v>9</v>
      </c>
      <c r="M385">
        <v>15</v>
      </c>
      <c r="N385">
        <v>12</v>
      </c>
      <c r="O385">
        <v>6</v>
      </c>
      <c r="P385">
        <v>8</v>
      </c>
      <c r="Q385">
        <v>40</v>
      </c>
      <c r="R385">
        <v>5</v>
      </c>
      <c r="S385">
        <v>1</v>
      </c>
      <c r="T385">
        <v>3</v>
      </c>
      <c r="U385">
        <v>6</v>
      </c>
      <c r="V385">
        <v>4</v>
      </c>
      <c r="W385">
        <v>2</v>
      </c>
      <c r="X385">
        <v>0</v>
      </c>
    </row>
    <row r="386" spans="1:24">
      <c r="A386">
        <v>18265</v>
      </c>
      <c r="B386">
        <v>1</v>
      </c>
      <c r="C386">
        <v>1989</v>
      </c>
      <c r="D386" s="1">
        <v>43778.924131944441</v>
      </c>
      <c r="E386" t="s">
        <v>47</v>
      </c>
      <c r="F386">
        <v>5</v>
      </c>
      <c r="G386">
        <v>3</v>
      </c>
      <c r="H386">
        <v>5</v>
      </c>
      <c r="I386">
        <v>6</v>
      </c>
      <c r="J386">
        <v>4</v>
      </c>
      <c r="K386">
        <v>2</v>
      </c>
      <c r="L386">
        <v>6</v>
      </c>
      <c r="M386">
        <v>12</v>
      </c>
      <c r="N386">
        <v>3</v>
      </c>
      <c r="O386">
        <v>3</v>
      </c>
      <c r="P386">
        <v>5</v>
      </c>
      <c r="Q386">
        <v>5</v>
      </c>
      <c r="R386">
        <v>2</v>
      </c>
      <c r="S386">
        <v>1</v>
      </c>
      <c r="T386">
        <v>3</v>
      </c>
      <c r="U386">
        <v>5</v>
      </c>
      <c r="V386">
        <v>6</v>
      </c>
      <c r="W386">
        <v>4</v>
      </c>
      <c r="X386">
        <v>28</v>
      </c>
    </row>
    <row r="387" spans="1:24">
      <c r="A387">
        <v>18270</v>
      </c>
      <c r="B387">
        <v>0</v>
      </c>
      <c r="C387">
        <v>1999</v>
      </c>
      <c r="D387" s="1">
        <v>43778.995451388888</v>
      </c>
      <c r="E387" t="s">
        <v>107</v>
      </c>
      <c r="F387">
        <v>5</v>
      </c>
      <c r="G387">
        <v>5</v>
      </c>
      <c r="H387">
        <v>6</v>
      </c>
      <c r="I387">
        <v>4</v>
      </c>
      <c r="J387">
        <v>5</v>
      </c>
      <c r="K387">
        <v>5</v>
      </c>
      <c r="L387">
        <v>7</v>
      </c>
      <c r="M387">
        <v>13</v>
      </c>
      <c r="N387">
        <v>5</v>
      </c>
      <c r="O387">
        <v>9</v>
      </c>
      <c r="P387">
        <v>7</v>
      </c>
      <c r="Q387">
        <v>8</v>
      </c>
      <c r="R387">
        <v>4</v>
      </c>
      <c r="S387">
        <v>2</v>
      </c>
      <c r="T387">
        <v>3</v>
      </c>
      <c r="U387">
        <v>6</v>
      </c>
      <c r="V387">
        <v>1</v>
      </c>
      <c r="W387">
        <v>5</v>
      </c>
      <c r="X387">
        <v>-23</v>
      </c>
    </row>
    <row r="388" spans="1:24">
      <c r="A388">
        <v>18278</v>
      </c>
      <c r="B388">
        <v>0</v>
      </c>
      <c r="C388">
        <v>1993</v>
      </c>
      <c r="D388" s="1">
        <v>43779.04179398148</v>
      </c>
      <c r="E388" t="s">
        <v>67</v>
      </c>
      <c r="F388">
        <v>2</v>
      </c>
      <c r="G388">
        <v>2</v>
      </c>
      <c r="H388">
        <v>6</v>
      </c>
      <c r="I388">
        <v>5</v>
      </c>
      <c r="J388">
        <v>5</v>
      </c>
      <c r="K388">
        <v>6</v>
      </c>
      <c r="L388">
        <v>4</v>
      </c>
      <c r="M388">
        <v>4</v>
      </c>
      <c r="N388">
        <v>3</v>
      </c>
      <c r="O388">
        <v>6</v>
      </c>
      <c r="P388">
        <v>9</v>
      </c>
      <c r="Q388">
        <v>5</v>
      </c>
      <c r="R388">
        <v>5</v>
      </c>
      <c r="S388">
        <v>3</v>
      </c>
      <c r="T388">
        <v>2</v>
      </c>
      <c r="U388">
        <v>1</v>
      </c>
      <c r="V388">
        <v>6</v>
      </c>
      <c r="W388">
        <v>4</v>
      </c>
      <c r="X388">
        <v>42</v>
      </c>
    </row>
    <row r="389" spans="1:24">
      <c r="A389">
        <v>18288</v>
      </c>
      <c r="B389">
        <v>1</v>
      </c>
      <c r="C389">
        <v>1976</v>
      </c>
      <c r="D389" s="1">
        <v>43779.398414351854</v>
      </c>
      <c r="E389" t="s">
        <v>225</v>
      </c>
      <c r="F389">
        <v>5</v>
      </c>
      <c r="G389">
        <v>3</v>
      </c>
      <c r="H389">
        <v>5</v>
      </c>
      <c r="I389">
        <v>5</v>
      </c>
      <c r="J389">
        <v>5</v>
      </c>
      <c r="K389">
        <v>5</v>
      </c>
      <c r="L389">
        <v>6</v>
      </c>
      <c r="M389">
        <v>7</v>
      </c>
      <c r="N389">
        <v>5</v>
      </c>
      <c r="O389">
        <v>2</v>
      </c>
      <c r="P389">
        <v>3</v>
      </c>
      <c r="Q389">
        <v>9</v>
      </c>
      <c r="R389">
        <v>5</v>
      </c>
      <c r="S389">
        <v>4</v>
      </c>
      <c r="T389">
        <v>3</v>
      </c>
      <c r="U389">
        <v>6</v>
      </c>
      <c r="V389">
        <v>2</v>
      </c>
      <c r="W389">
        <v>1</v>
      </c>
      <c r="X389">
        <v>-40</v>
      </c>
    </row>
    <row r="390" spans="1:24">
      <c r="A390">
        <v>18292</v>
      </c>
      <c r="B390">
        <v>0</v>
      </c>
      <c r="C390">
        <v>1987</v>
      </c>
      <c r="D390" s="1">
        <v>43779.457430555558</v>
      </c>
      <c r="E390" t="s">
        <v>226</v>
      </c>
      <c r="F390">
        <v>5</v>
      </c>
      <c r="G390">
        <v>6</v>
      </c>
      <c r="H390">
        <v>6</v>
      </c>
      <c r="I390">
        <v>5</v>
      </c>
      <c r="J390">
        <v>6</v>
      </c>
      <c r="K390">
        <v>6</v>
      </c>
      <c r="L390">
        <v>23</v>
      </c>
      <c r="M390">
        <v>48</v>
      </c>
      <c r="N390">
        <v>32</v>
      </c>
      <c r="O390">
        <v>52</v>
      </c>
      <c r="P390">
        <v>8</v>
      </c>
      <c r="Q390">
        <v>66</v>
      </c>
      <c r="R390">
        <v>6</v>
      </c>
      <c r="S390">
        <v>1</v>
      </c>
      <c r="T390">
        <v>3</v>
      </c>
      <c r="U390">
        <v>2</v>
      </c>
      <c r="V390">
        <v>5</v>
      </c>
      <c r="W390">
        <v>4</v>
      </c>
      <c r="X390">
        <v>-8</v>
      </c>
    </row>
    <row r="391" spans="1:24">
      <c r="A391">
        <v>18317</v>
      </c>
      <c r="B391">
        <v>0</v>
      </c>
      <c r="C391">
        <v>1990</v>
      </c>
      <c r="D391" s="1">
        <v>43779.525787037041</v>
      </c>
      <c r="E391" t="s">
        <v>47</v>
      </c>
      <c r="F391">
        <v>6</v>
      </c>
      <c r="G391">
        <v>6</v>
      </c>
      <c r="H391">
        <v>6</v>
      </c>
      <c r="I391">
        <v>6</v>
      </c>
      <c r="J391">
        <v>6</v>
      </c>
      <c r="K391">
        <v>6</v>
      </c>
      <c r="L391">
        <v>1</v>
      </c>
      <c r="M391">
        <v>2</v>
      </c>
      <c r="N391">
        <v>4</v>
      </c>
      <c r="O391">
        <v>2</v>
      </c>
      <c r="P391">
        <v>1</v>
      </c>
      <c r="Q391">
        <v>1</v>
      </c>
      <c r="R391">
        <v>6</v>
      </c>
      <c r="S391">
        <v>5</v>
      </c>
      <c r="T391">
        <v>1</v>
      </c>
      <c r="U391">
        <v>3</v>
      </c>
      <c r="V391">
        <v>4</v>
      </c>
      <c r="W391">
        <v>2</v>
      </c>
      <c r="X391">
        <v>2</v>
      </c>
    </row>
    <row r="392" spans="1:24">
      <c r="A392">
        <v>18331</v>
      </c>
      <c r="B392">
        <v>0</v>
      </c>
      <c r="C392">
        <v>2002</v>
      </c>
      <c r="D392" s="1">
        <v>43779.564884259256</v>
      </c>
      <c r="E392" t="s">
        <v>227</v>
      </c>
      <c r="F392">
        <v>5</v>
      </c>
      <c r="G392">
        <v>4</v>
      </c>
      <c r="H392">
        <v>6</v>
      </c>
      <c r="I392">
        <v>6</v>
      </c>
      <c r="J392">
        <v>5</v>
      </c>
      <c r="K392">
        <v>6</v>
      </c>
      <c r="L392">
        <v>6</v>
      </c>
      <c r="M392">
        <v>4</v>
      </c>
      <c r="N392">
        <v>4</v>
      </c>
      <c r="O392">
        <v>5</v>
      </c>
      <c r="P392">
        <v>6</v>
      </c>
      <c r="Q392">
        <v>4</v>
      </c>
      <c r="R392">
        <v>2</v>
      </c>
      <c r="S392">
        <v>4</v>
      </c>
      <c r="T392">
        <v>3</v>
      </c>
      <c r="U392">
        <v>5</v>
      </c>
      <c r="V392">
        <v>1</v>
      </c>
      <c r="W392">
        <v>6</v>
      </c>
      <c r="X392">
        <v>-22</v>
      </c>
    </row>
    <row r="393" spans="1:24">
      <c r="A393">
        <v>18339</v>
      </c>
      <c r="B393">
        <v>0</v>
      </c>
      <c r="C393">
        <v>2002</v>
      </c>
      <c r="D393" s="1">
        <v>43779.60974537037</v>
      </c>
      <c r="E393" t="s">
        <v>228</v>
      </c>
      <c r="F393">
        <v>4</v>
      </c>
      <c r="G393">
        <v>2</v>
      </c>
      <c r="H393">
        <v>6</v>
      </c>
      <c r="I393">
        <v>5</v>
      </c>
      <c r="J393">
        <v>4</v>
      </c>
      <c r="K393">
        <v>6</v>
      </c>
      <c r="L393">
        <v>6</v>
      </c>
      <c r="M393">
        <v>5</v>
      </c>
      <c r="N393">
        <v>5</v>
      </c>
      <c r="O393">
        <v>4</v>
      </c>
      <c r="P393">
        <v>8</v>
      </c>
      <c r="Q393">
        <v>3</v>
      </c>
      <c r="R393">
        <v>3</v>
      </c>
      <c r="S393">
        <v>6</v>
      </c>
      <c r="T393">
        <v>2</v>
      </c>
      <c r="U393">
        <v>5</v>
      </c>
      <c r="V393">
        <v>1</v>
      </c>
      <c r="W393">
        <v>4</v>
      </c>
      <c r="X393">
        <v>-11</v>
      </c>
    </row>
    <row r="394" spans="1:24">
      <c r="A394">
        <v>16187</v>
      </c>
      <c r="B394">
        <v>0</v>
      </c>
      <c r="C394">
        <v>1976</v>
      </c>
      <c r="D394" s="1">
        <v>43779.616608796299</v>
      </c>
      <c r="E394" t="s">
        <v>67</v>
      </c>
      <c r="F394">
        <v>4</v>
      </c>
      <c r="G394">
        <v>4</v>
      </c>
      <c r="H394">
        <v>5</v>
      </c>
      <c r="I394">
        <v>3</v>
      </c>
      <c r="J394">
        <v>4</v>
      </c>
      <c r="K394">
        <v>6</v>
      </c>
      <c r="L394">
        <v>8</v>
      </c>
      <c r="M394">
        <v>23</v>
      </c>
      <c r="N394">
        <v>11</v>
      </c>
      <c r="O394">
        <v>11</v>
      </c>
      <c r="P394">
        <v>3</v>
      </c>
      <c r="Q394">
        <v>8</v>
      </c>
      <c r="R394">
        <v>5</v>
      </c>
      <c r="S394">
        <v>1</v>
      </c>
      <c r="T394">
        <v>4</v>
      </c>
      <c r="U394">
        <v>2</v>
      </c>
      <c r="V394">
        <v>6</v>
      </c>
      <c r="W394">
        <v>3</v>
      </c>
      <c r="X394">
        <v>-19</v>
      </c>
    </row>
    <row r="395" spans="1:24">
      <c r="A395">
        <v>18346</v>
      </c>
      <c r="B395">
        <v>0</v>
      </c>
      <c r="C395">
        <v>2003</v>
      </c>
      <c r="D395" s="1">
        <v>43779.636874999997</v>
      </c>
      <c r="E395" t="s">
        <v>229</v>
      </c>
      <c r="F395">
        <v>5</v>
      </c>
      <c r="G395">
        <v>4</v>
      </c>
      <c r="H395">
        <v>6</v>
      </c>
      <c r="I395">
        <v>5</v>
      </c>
      <c r="J395">
        <v>6</v>
      </c>
      <c r="K395">
        <v>6</v>
      </c>
      <c r="L395">
        <v>3</v>
      </c>
      <c r="M395">
        <v>5</v>
      </c>
      <c r="N395">
        <v>3</v>
      </c>
      <c r="O395">
        <v>5</v>
      </c>
      <c r="P395">
        <v>3</v>
      </c>
      <c r="Q395">
        <v>4</v>
      </c>
      <c r="R395">
        <v>6</v>
      </c>
      <c r="S395">
        <v>3</v>
      </c>
      <c r="T395">
        <v>4</v>
      </c>
      <c r="U395">
        <v>1</v>
      </c>
      <c r="V395">
        <v>5</v>
      </c>
      <c r="W395">
        <v>2</v>
      </c>
      <c r="X395">
        <v>-31</v>
      </c>
    </row>
    <row r="396" spans="1:24">
      <c r="A396">
        <v>18344</v>
      </c>
      <c r="B396">
        <v>0</v>
      </c>
      <c r="C396">
        <v>1999</v>
      </c>
      <c r="D396" s="1">
        <v>43779.638506944444</v>
      </c>
      <c r="E396" t="s">
        <v>73</v>
      </c>
      <c r="F396">
        <v>4</v>
      </c>
      <c r="G396">
        <v>3</v>
      </c>
      <c r="H396">
        <v>5</v>
      </c>
      <c r="I396">
        <v>4</v>
      </c>
      <c r="J396">
        <v>4</v>
      </c>
      <c r="K396">
        <v>6</v>
      </c>
      <c r="L396">
        <v>6</v>
      </c>
      <c r="M396">
        <v>6</v>
      </c>
      <c r="N396">
        <v>3</v>
      </c>
      <c r="O396">
        <v>4</v>
      </c>
      <c r="P396">
        <v>5</v>
      </c>
      <c r="Q396">
        <v>3</v>
      </c>
      <c r="R396">
        <v>6</v>
      </c>
      <c r="S396">
        <v>2</v>
      </c>
      <c r="T396">
        <v>3</v>
      </c>
      <c r="U396">
        <v>5</v>
      </c>
      <c r="V396">
        <v>1</v>
      </c>
      <c r="W396">
        <v>4</v>
      </c>
      <c r="X396">
        <v>-28</v>
      </c>
    </row>
    <row r="397" spans="1:24">
      <c r="A397">
        <v>18359</v>
      </c>
      <c r="B397">
        <v>0</v>
      </c>
      <c r="C397">
        <v>1968</v>
      </c>
      <c r="D397" s="1">
        <v>43779.666180555556</v>
      </c>
      <c r="E397" t="s">
        <v>230</v>
      </c>
      <c r="F397">
        <v>6</v>
      </c>
      <c r="G397">
        <v>1</v>
      </c>
      <c r="H397">
        <v>6</v>
      </c>
      <c r="I397">
        <v>4</v>
      </c>
      <c r="J397">
        <v>5</v>
      </c>
      <c r="K397">
        <v>5</v>
      </c>
      <c r="L397">
        <v>4</v>
      </c>
      <c r="M397">
        <v>4</v>
      </c>
      <c r="N397">
        <v>4</v>
      </c>
      <c r="O397">
        <v>8</v>
      </c>
      <c r="P397">
        <v>3</v>
      </c>
      <c r="Q397">
        <v>6</v>
      </c>
      <c r="R397">
        <v>6</v>
      </c>
      <c r="S397">
        <v>4</v>
      </c>
      <c r="T397">
        <v>5</v>
      </c>
      <c r="U397">
        <v>1</v>
      </c>
      <c r="V397">
        <v>3</v>
      </c>
      <c r="W397">
        <v>2</v>
      </c>
      <c r="X397">
        <v>-10</v>
      </c>
    </row>
    <row r="398" spans="1:24">
      <c r="A398">
        <v>18357</v>
      </c>
      <c r="B398">
        <v>1</v>
      </c>
      <c r="C398">
        <v>1982</v>
      </c>
      <c r="D398" s="1">
        <v>43779.67528935185</v>
      </c>
      <c r="E398" t="s">
        <v>47</v>
      </c>
      <c r="F398">
        <v>4</v>
      </c>
      <c r="G398">
        <v>3</v>
      </c>
      <c r="H398">
        <v>4</v>
      </c>
      <c r="I398">
        <v>4</v>
      </c>
      <c r="J398">
        <v>4</v>
      </c>
      <c r="K398">
        <v>4</v>
      </c>
      <c r="L398">
        <v>7</v>
      </c>
      <c r="M398">
        <v>4</v>
      </c>
      <c r="N398">
        <v>9</v>
      </c>
      <c r="O398">
        <v>5</v>
      </c>
      <c r="P398">
        <v>5</v>
      </c>
      <c r="Q398">
        <v>9</v>
      </c>
      <c r="R398">
        <v>5</v>
      </c>
      <c r="S398">
        <v>3</v>
      </c>
      <c r="T398">
        <v>2</v>
      </c>
      <c r="U398">
        <v>4</v>
      </c>
      <c r="V398">
        <v>6</v>
      </c>
      <c r="W398">
        <v>1</v>
      </c>
      <c r="X398">
        <v>-33</v>
      </c>
    </row>
    <row r="399" spans="1:24">
      <c r="A399">
        <v>18369</v>
      </c>
      <c r="B399">
        <v>1</v>
      </c>
      <c r="C399">
        <v>1988</v>
      </c>
      <c r="D399" s="1">
        <v>43779.688645833332</v>
      </c>
      <c r="E399" t="s">
        <v>126</v>
      </c>
      <c r="F399">
        <v>4</v>
      </c>
      <c r="G399">
        <v>1</v>
      </c>
      <c r="H399">
        <v>6</v>
      </c>
      <c r="I399">
        <v>5</v>
      </c>
      <c r="J399">
        <v>6</v>
      </c>
      <c r="K399">
        <v>6</v>
      </c>
      <c r="L399">
        <v>7</v>
      </c>
      <c r="M399">
        <v>4</v>
      </c>
      <c r="N399">
        <v>3</v>
      </c>
      <c r="O399">
        <v>7</v>
      </c>
      <c r="P399">
        <v>2</v>
      </c>
      <c r="Q399">
        <v>5</v>
      </c>
      <c r="R399">
        <v>3</v>
      </c>
      <c r="S399">
        <v>2</v>
      </c>
      <c r="T399">
        <v>4</v>
      </c>
      <c r="U399">
        <v>5</v>
      </c>
      <c r="V399">
        <v>6</v>
      </c>
      <c r="W399">
        <v>1</v>
      </c>
      <c r="X399">
        <v>-9</v>
      </c>
    </row>
    <row r="400" spans="1:24">
      <c r="A400">
        <v>18384</v>
      </c>
      <c r="B400">
        <v>0</v>
      </c>
      <c r="C400">
        <v>1963</v>
      </c>
      <c r="D400" s="1">
        <v>43779.752164351848</v>
      </c>
      <c r="E400" t="s">
        <v>47</v>
      </c>
      <c r="F400">
        <v>4</v>
      </c>
      <c r="G400">
        <v>1</v>
      </c>
      <c r="H400">
        <v>5</v>
      </c>
      <c r="I400">
        <v>5</v>
      </c>
      <c r="J400">
        <v>5</v>
      </c>
      <c r="K400">
        <v>6</v>
      </c>
      <c r="L400">
        <v>9</v>
      </c>
      <c r="M400">
        <v>6</v>
      </c>
      <c r="N400">
        <v>2</v>
      </c>
      <c r="O400">
        <v>5</v>
      </c>
      <c r="P400">
        <v>3</v>
      </c>
      <c r="Q400">
        <v>9</v>
      </c>
      <c r="R400">
        <v>6</v>
      </c>
      <c r="S400">
        <v>2</v>
      </c>
      <c r="T400">
        <v>5</v>
      </c>
      <c r="U400">
        <v>3</v>
      </c>
      <c r="V400">
        <v>4</v>
      </c>
      <c r="W400">
        <v>1</v>
      </c>
      <c r="X400">
        <v>-16</v>
      </c>
    </row>
    <row r="401" spans="1:24">
      <c r="A401">
        <v>18398</v>
      </c>
      <c r="B401">
        <v>0</v>
      </c>
      <c r="C401">
        <v>1963</v>
      </c>
      <c r="D401" s="1">
        <v>43779.820497685185</v>
      </c>
      <c r="E401" t="s">
        <v>48</v>
      </c>
      <c r="F401">
        <v>4</v>
      </c>
      <c r="G401">
        <v>4</v>
      </c>
      <c r="H401">
        <v>4</v>
      </c>
      <c r="I401">
        <v>4</v>
      </c>
      <c r="J401">
        <v>4</v>
      </c>
      <c r="K401">
        <v>4</v>
      </c>
      <c r="L401">
        <v>9</v>
      </c>
      <c r="M401">
        <v>3</v>
      </c>
      <c r="N401">
        <v>4</v>
      </c>
      <c r="O401">
        <v>4</v>
      </c>
      <c r="P401">
        <v>3</v>
      </c>
      <c r="Q401">
        <v>3</v>
      </c>
      <c r="R401">
        <v>1</v>
      </c>
      <c r="S401">
        <v>2</v>
      </c>
      <c r="T401">
        <v>6</v>
      </c>
      <c r="U401">
        <v>4</v>
      </c>
      <c r="V401">
        <v>5</v>
      </c>
      <c r="W401">
        <v>3</v>
      </c>
      <c r="X401">
        <v>-31</v>
      </c>
    </row>
    <row r="402" spans="1:24">
      <c r="A402">
        <v>18423</v>
      </c>
      <c r="B402">
        <v>0</v>
      </c>
      <c r="C402">
        <v>1994</v>
      </c>
      <c r="D402" s="1">
        <v>43779.86917824074</v>
      </c>
      <c r="E402" t="s">
        <v>55</v>
      </c>
      <c r="F402">
        <v>6</v>
      </c>
      <c r="G402">
        <v>6</v>
      </c>
      <c r="H402">
        <v>6</v>
      </c>
      <c r="I402">
        <v>6</v>
      </c>
      <c r="J402">
        <v>6</v>
      </c>
      <c r="K402">
        <v>6</v>
      </c>
      <c r="L402">
        <v>5</v>
      </c>
      <c r="M402">
        <v>3</v>
      </c>
      <c r="N402">
        <v>2</v>
      </c>
      <c r="O402">
        <v>3</v>
      </c>
      <c r="P402">
        <v>2</v>
      </c>
      <c r="Q402">
        <v>4</v>
      </c>
      <c r="R402">
        <v>6</v>
      </c>
      <c r="S402">
        <v>3</v>
      </c>
      <c r="T402">
        <v>4</v>
      </c>
      <c r="U402">
        <v>2</v>
      </c>
      <c r="V402">
        <v>5</v>
      </c>
      <c r="W402">
        <v>1</v>
      </c>
      <c r="X402">
        <v>2</v>
      </c>
    </row>
    <row r="403" spans="1:24">
      <c r="A403">
        <v>18436</v>
      </c>
      <c r="B403">
        <v>1</v>
      </c>
      <c r="C403">
        <v>2003</v>
      </c>
      <c r="D403" s="1">
        <v>43779.884895833333</v>
      </c>
      <c r="E403" t="s">
        <v>47</v>
      </c>
      <c r="F403">
        <v>6</v>
      </c>
      <c r="G403">
        <v>1</v>
      </c>
      <c r="H403">
        <v>5</v>
      </c>
      <c r="I403">
        <v>4</v>
      </c>
      <c r="J403">
        <v>5</v>
      </c>
      <c r="K403">
        <v>4</v>
      </c>
      <c r="L403">
        <v>11</v>
      </c>
      <c r="M403">
        <v>11</v>
      </c>
      <c r="N403">
        <v>8</v>
      </c>
      <c r="O403">
        <v>14</v>
      </c>
      <c r="P403">
        <v>7</v>
      </c>
      <c r="Q403">
        <v>17</v>
      </c>
      <c r="R403">
        <v>5</v>
      </c>
      <c r="S403">
        <v>3</v>
      </c>
      <c r="T403">
        <v>2</v>
      </c>
      <c r="U403">
        <v>1</v>
      </c>
      <c r="V403">
        <v>6</v>
      </c>
      <c r="W403">
        <v>4</v>
      </c>
      <c r="X403">
        <v>-3</v>
      </c>
    </row>
    <row r="404" spans="1:24">
      <c r="A404">
        <v>18447</v>
      </c>
      <c r="B404">
        <v>0</v>
      </c>
      <c r="C404">
        <v>1982</v>
      </c>
      <c r="D404" s="1">
        <v>43779.892858796295</v>
      </c>
      <c r="E404" t="s">
        <v>231</v>
      </c>
      <c r="F404">
        <v>6</v>
      </c>
      <c r="G404">
        <v>3</v>
      </c>
      <c r="H404">
        <v>6</v>
      </c>
      <c r="I404">
        <v>5</v>
      </c>
      <c r="J404">
        <v>6</v>
      </c>
      <c r="K404">
        <v>6</v>
      </c>
      <c r="L404">
        <v>25</v>
      </c>
      <c r="M404">
        <v>30</v>
      </c>
      <c r="N404">
        <v>20</v>
      </c>
      <c r="O404">
        <v>10</v>
      </c>
      <c r="P404">
        <v>42</v>
      </c>
      <c r="Q404">
        <v>16</v>
      </c>
      <c r="R404">
        <v>6</v>
      </c>
      <c r="S404">
        <v>2</v>
      </c>
      <c r="T404">
        <v>3</v>
      </c>
      <c r="U404">
        <v>4</v>
      </c>
      <c r="V404">
        <v>1</v>
      </c>
      <c r="W404">
        <v>5</v>
      </c>
      <c r="X404">
        <v>-27</v>
      </c>
    </row>
    <row r="405" spans="1:24">
      <c r="A405">
        <v>18476</v>
      </c>
      <c r="B405">
        <v>1</v>
      </c>
      <c r="C405">
        <v>1989</v>
      </c>
      <c r="D405" s="1">
        <v>43779.930138888885</v>
      </c>
      <c r="E405" t="s">
        <v>47</v>
      </c>
      <c r="F405">
        <v>5</v>
      </c>
      <c r="G405">
        <v>4</v>
      </c>
      <c r="H405">
        <v>4</v>
      </c>
      <c r="I405">
        <v>4</v>
      </c>
      <c r="J405">
        <v>4</v>
      </c>
      <c r="K405">
        <v>3</v>
      </c>
      <c r="L405">
        <v>3</v>
      </c>
      <c r="M405">
        <v>5</v>
      </c>
      <c r="N405">
        <v>21</v>
      </c>
      <c r="O405">
        <v>3</v>
      </c>
      <c r="P405">
        <v>3</v>
      </c>
      <c r="Q405">
        <v>4</v>
      </c>
      <c r="R405">
        <v>6</v>
      </c>
      <c r="S405">
        <v>2</v>
      </c>
      <c r="T405">
        <v>1</v>
      </c>
      <c r="U405">
        <v>3</v>
      </c>
      <c r="V405">
        <v>5</v>
      </c>
      <c r="W405">
        <v>4</v>
      </c>
      <c r="X405">
        <v>-12</v>
      </c>
    </row>
    <row r="406" spans="1:24">
      <c r="A406">
        <v>18525</v>
      </c>
      <c r="B406">
        <v>0</v>
      </c>
      <c r="C406">
        <v>1987</v>
      </c>
      <c r="D406" s="1">
        <v>43780.351666666669</v>
      </c>
      <c r="E406" t="s">
        <v>232</v>
      </c>
      <c r="F406">
        <v>4</v>
      </c>
      <c r="G406">
        <v>2</v>
      </c>
      <c r="H406">
        <v>5</v>
      </c>
      <c r="I406">
        <v>4</v>
      </c>
      <c r="J406">
        <v>5</v>
      </c>
      <c r="K406">
        <v>4</v>
      </c>
      <c r="L406">
        <v>25</v>
      </c>
      <c r="M406">
        <v>22</v>
      </c>
      <c r="N406">
        <v>12</v>
      </c>
      <c r="O406">
        <v>9</v>
      </c>
      <c r="P406">
        <v>11</v>
      </c>
      <c r="Q406">
        <v>12</v>
      </c>
      <c r="R406">
        <v>2</v>
      </c>
      <c r="S406">
        <v>1</v>
      </c>
      <c r="T406">
        <v>6</v>
      </c>
      <c r="U406">
        <v>5</v>
      </c>
      <c r="V406">
        <v>3</v>
      </c>
      <c r="W406">
        <v>4</v>
      </c>
      <c r="X406">
        <v>-29</v>
      </c>
    </row>
    <row r="407" spans="1:24">
      <c r="A407">
        <v>18528</v>
      </c>
      <c r="B407">
        <v>1</v>
      </c>
      <c r="C407">
        <v>1966</v>
      </c>
      <c r="D407" s="1">
        <v>43780.358113425929</v>
      </c>
      <c r="E407" t="s">
        <v>47</v>
      </c>
      <c r="F407">
        <v>5</v>
      </c>
      <c r="G407">
        <v>2</v>
      </c>
      <c r="H407">
        <v>4</v>
      </c>
      <c r="I407">
        <v>4</v>
      </c>
      <c r="J407">
        <v>4</v>
      </c>
      <c r="K407">
        <v>5</v>
      </c>
      <c r="L407">
        <v>6</v>
      </c>
      <c r="M407">
        <v>9</v>
      </c>
      <c r="N407">
        <v>12</v>
      </c>
      <c r="O407">
        <v>6</v>
      </c>
      <c r="P407">
        <v>7</v>
      </c>
      <c r="Q407">
        <v>7</v>
      </c>
      <c r="R407">
        <v>3</v>
      </c>
      <c r="S407">
        <v>5</v>
      </c>
      <c r="T407">
        <v>1</v>
      </c>
      <c r="U407">
        <v>4</v>
      </c>
      <c r="V407">
        <v>6</v>
      </c>
      <c r="W407">
        <v>2</v>
      </c>
      <c r="X407">
        <v>-23</v>
      </c>
    </row>
    <row r="408" spans="1:24">
      <c r="A408">
        <v>18515</v>
      </c>
      <c r="B408">
        <v>1</v>
      </c>
      <c r="C408">
        <v>1962</v>
      </c>
      <c r="D408" s="1">
        <v>43780.396331018521</v>
      </c>
      <c r="E408" t="s">
        <v>233</v>
      </c>
      <c r="F408">
        <v>6</v>
      </c>
      <c r="G408">
        <v>1</v>
      </c>
      <c r="H408">
        <v>5</v>
      </c>
      <c r="I408">
        <v>5</v>
      </c>
      <c r="J408">
        <v>4</v>
      </c>
      <c r="K408">
        <v>4</v>
      </c>
      <c r="L408">
        <v>7</v>
      </c>
      <c r="M408">
        <v>14</v>
      </c>
      <c r="N408">
        <v>11</v>
      </c>
      <c r="O408">
        <v>7</v>
      </c>
      <c r="P408">
        <v>12</v>
      </c>
      <c r="Q408">
        <v>22</v>
      </c>
      <c r="R408">
        <v>5</v>
      </c>
      <c r="S408">
        <v>2</v>
      </c>
      <c r="T408">
        <v>1</v>
      </c>
      <c r="U408">
        <v>6</v>
      </c>
      <c r="V408">
        <v>3</v>
      </c>
      <c r="W408">
        <v>4</v>
      </c>
      <c r="X408">
        <v>3</v>
      </c>
    </row>
    <row r="409" spans="1:24">
      <c r="A409">
        <v>18587</v>
      </c>
      <c r="B409">
        <v>0</v>
      </c>
      <c r="C409">
        <v>1989</v>
      </c>
      <c r="D409" s="1">
        <v>43780.450636574074</v>
      </c>
      <c r="E409" t="s">
        <v>234</v>
      </c>
      <c r="F409">
        <v>5</v>
      </c>
      <c r="G409">
        <v>4</v>
      </c>
      <c r="H409">
        <v>6</v>
      </c>
      <c r="I409">
        <v>5</v>
      </c>
      <c r="J409">
        <v>6</v>
      </c>
      <c r="K409">
        <v>6</v>
      </c>
      <c r="L409">
        <v>4</v>
      </c>
      <c r="M409">
        <v>9</v>
      </c>
      <c r="N409">
        <v>2</v>
      </c>
      <c r="O409">
        <v>3</v>
      </c>
      <c r="P409">
        <v>3</v>
      </c>
      <c r="Q409">
        <v>2</v>
      </c>
      <c r="R409">
        <v>3</v>
      </c>
      <c r="S409">
        <v>1</v>
      </c>
      <c r="T409">
        <v>4</v>
      </c>
      <c r="U409">
        <v>6</v>
      </c>
      <c r="V409">
        <v>2</v>
      </c>
      <c r="W409">
        <v>5</v>
      </c>
      <c r="X409">
        <v>-31</v>
      </c>
    </row>
    <row r="410" spans="1:24">
      <c r="A410">
        <v>18599</v>
      </c>
      <c r="B410">
        <v>1</v>
      </c>
      <c r="C410">
        <v>1960</v>
      </c>
      <c r="D410" s="1">
        <v>43780.502129629633</v>
      </c>
      <c r="E410" t="s">
        <v>235</v>
      </c>
      <c r="F410">
        <v>4</v>
      </c>
      <c r="G410">
        <v>2</v>
      </c>
      <c r="H410">
        <v>5</v>
      </c>
      <c r="I410">
        <v>5</v>
      </c>
      <c r="J410">
        <v>5</v>
      </c>
      <c r="K410">
        <v>6</v>
      </c>
      <c r="L410">
        <v>6</v>
      </c>
      <c r="M410">
        <v>4</v>
      </c>
      <c r="N410">
        <v>3</v>
      </c>
      <c r="O410">
        <v>13</v>
      </c>
      <c r="P410">
        <v>2</v>
      </c>
      <c r="Q410">
        <v>3</v>
      </c>
      <c r="R410">
        <v>2</v>
      </c>
      <c r="S410">
        <v>3</v>
      </c>
      <c r="T410">
        <v>5</v>
      </c>
      <c r="U410">
        <v>1</v>
      </c>
      <c r="V410">
        <v>6</v>
      </c>
      <c r="W410">
        <v>4</v>
      </c>
      <c r="X410">
        <v>-26</v>
      </c>
    </row>
    <row r="411" spans="1:24">
      <c r="A411">
        <v>18619</v>
      </c>
      <c r="B411">
        <v>0</v>
      </c>
      <c r="C411">
        <v>1993</v>
      </c>
      <c r="D411" s="1">
        <v>43780.536643518521</v>
      </c>
      <c r="E411" t="s">
        <v>236</v>
      </c>
      <c r="F411">
        <v>5</v>
      </c>
      <c r="G411">
        <v>4</v>
      </c>
      <c r="H411">
        <v>5</v>
      </c>
      <c r="I411">
        <v>5</v>
      </c>
      <c r="J411">
        <v>5</v>
      </c>
      <c r="K411">
        <v>5</v>
      </c>
      <c r="L411">
        <v>5</v>
      </c>
      <c r="M411">
        <v>4</v>
      </c>
      <c r="N411">
        <v>8</v>
      </c>
      <c r="O411">
        <v>8</v>
      </c>
      <c r="P411">
        <v>5</v>
      </c>
      <c r="Q411">
        <v>3</v>
      </c>
      <c r="R411">
        <v>5</v>
      </c>
      <c r="S411">
        <v>1</v>
      </c>
      <c r="T411">
        <v>2</v>
      </c>
      <c r="U411">
        <v>4</v>
      </c>
      <c r="V411">
        <v>3</v>
      </c>
      <c r="W411">
        <v>6</v>
      </c>
      <c r="X411">
        <v>-38</v>
      </c>
    </row>
    <row r="412" spans="1:24">
      <c r="A412">
        <v>18623</v>
      </c>
      <c r="B412">
        <v>1</v>
      </c>
      <c r="C412">
        <v>1979</v>
      </c>
      <c r="D412" s="1">
        <v>43780.552719907406</v>
      </c>
      <c r="E412" t="s">
        <v>237</v>
      </c>
      <c r="F412">
        <v>5</v>
      </c>
      <c r="G412">
        <v>2</v>
      </c>
      <c r="H412">
        <v>5</v>
      </c>
      <c r="I412">
        <v>4</v>
      </c>
      <c r="J412">
        <v>4</v>
      </c>
      <c r="K412">
        <v>6</v>
      </c>
      <c r="L412">
        <v>8</v>
      </c>
      <c r="M412">
        <v>12</v>
      </c>
      <c r="N412">
        <v>6</v>
      </c>
      <c r="O412">
        <v>16</v>
      </c>
      <c r="P412">
        <v>3</v>
      </c>
      <c r="Q412">
        <v>8</v>
      </c>
      <c r="R412">
        <v>1</v>
      </c>
      <c r="S412">
        <v>5</v>
      </c>
      <c r="T412">
        <v>2</v>
      </c>
      <c r="U412">
        <v>6</v>
      </c>
      <c r="V412">
        <v>4</v>
      </c>
      <c r="W412">
        <v>3</v>
      </c>
      <c r="X412">
        <v>-24</v>
      </c>
    </row>
    <row r="413" spans="1:24">
      <c r="A413">
        <v>18621</v>
      </c>
      <c r="B413">
        <v>1</v>
      </c>
      <c r="C413">
        <v>1997</v>
      </c>
      <c r="D413" s="1">
        <v>43780.557349537034</v>
      </c>
      <c r="E413" t="s">
        <v>47</v>
      </c>
      <c r="F413">
        <v>6</v>
      </c>
      <c r="G413">
        <v>6</v>
      </c>
      <c r="H413">
        <v>6</v>
      </c>
      <c r="I413">
        <v>6</v>
      </c>
      <c r="J413">
        <v>6</v>
      </c>
      <c r="K413">
        <v>4</v>
      </c>
      <c r="L413">
        <v>6</v>
      </c>
      <c r="M413">
        <v>5</v>
      </c>
      <c r="N413">
        <v>2</v>
      </c>
      <c r="O413">
        <v>3</v>
      </c>
      <c r="P413">
        <v>151</v>
      </c>
      <c r="Q413">
        <v>44</v>
      </c>
      <c r="R413">
        <v>3</v>
      </c>
      <c r="S413">
        <v>2</v>
      </c>
      <c r="T413">
        <v>5</v>
      </c>
      <c r="U413">
        <v>6</v>
      </c>
      <c r="V413">
        <v>1</v>
      </c>
      <c r="W413">
        <v>4</v>
      </c>
      <c r="X413">
        <v>16</v>
      </c>
    </row>
    <row r="414" spans="1:24">
      <c r="A414">
        <v>18631</v>
      </c>
      <c r="B414">
        <v>1</v>
      </c>
      <c r="C414">
        <v>1987</v>
      </c>
      <c r="D414" s="1">
        <v>43780.602430555555</v>
      </c>
      <c r="E414" t="s">
        <v>79</v>
      </c>
      <c r="F414">
        <v>6</v>
      </c>
      <c r="G414">
        <v>3</v>
      </c>
      <c r="H414">
        <v>5</v>
      </c>
      <c r="I414">
        <v>4</v>
      </c>
      <c r="J414">
        <v>6</v>
      </c>
      <c r="K414">
        <v>5</v>
      </c>
      <c r="L414">
        <v>3</v>
      </c>
      <c r="M414">
        <v>11</v>
      </c>
      <c r="N414">
        <v>10</v>
      </c>
      <c r="O414">
        <v>14</v>
      </c>
      <c r="P414">
        <v>5</v>
      </c>
      <c r="Q414">
        <v>11</v>
      </c>
      <c r="R414">
        <v>4</v>
      </c>
      <c r="S414">
        <v>5</v>
      </c>
      <c r="T414">
        <v>1</v>
      </c>
      <c r="U414">
        <v>6</v>
      </c>
      <c r="V414">
        <v>3</v>
      </c>
      <c r="W414">
        <v>2</v>
      </c>
      <c r="X414">
        <v>-15</v>
      </c>
    </row>
    <row r="415" spans="1:24">
      <c r="A415">
        <v>18632</v>
      </c>
      <c r="B415">
        <v>1</v>
      </c>
      <c r="C415">
        <v>1987</v>
      </c>
      <c r="D415" s="1">
        <v>43780.60601851852</v>
      </c>
      <c r="E415" t="s">
        <v>238</v>
      </c>
      <c r="F415">
        <v>5</v>
      </c>
      <c r="G415">
        <v>2</v>
      </c>
      <c r="H415">
        <v>6</v>
      </c>
      <c r="I415">
        <v>5</v>
      </c>
      <c r="J415">
        <v>6</v>
      </c>
      <c r="K415">
        <v>4</v>
      </c>
      <c r="L415">
        <v>10</v>
      </c>
      <c r="M415">
        <v>7</v>
      </c>
      <c r="N415">
        <v>4</v>
      </c>
      <c r="O415">
        <v>3</v>
      </c>
      <c r="P415">
        <v>3</v>
      </c>
      <c r="Q415">
        <v>4</v>
      </c>
      <c r="R415">
        <v>6</v>
      </c>
      <c r="S415">
        <v>1</v>
      </c>
      <c r="T415">
        <v>3</v>
      </c>
      <c r="U415">
        <v>4</v>
      </c>
      <c r="V415">
        <v>2</v>
      </c>
      <c r="W415">
        <v>5</v>
      </c>
      <c r="X415">
        <v>-13</v>
      </c>
    </row>
    <row r="416" spans="1:24">
      <c r="A416">
        <v>18068</v>
      </c>
      <c r="B416">
        <v>0</v>
      </c>
      <c r="C416">
        <v>1980</v>
      </c>
      <c r="D416" s="1">
        <v>43780.654664351852</v>
      </c>
      <c r="E416" t="s">
        <v>239</v>
      </c>
      <c r="F416">
        <v>4</v>
      </c>
      <c r="G416">
        <v>3</v>
      </c>
      <c r="H416">
        <v>4</v>
      </c>
      <c r="I416">
        <v>4</v>
      </c>
      <c r="J416">
        <v>5</v>
      </c>
      <c r="K416">
        <v>4</v>
      </c>
      <c r="L416">
        <v>3</v>
      </c>
      <c r="M416">
        <v>5</v>
      </c>
      <c r="N416">
        <v>6</v>
      </c>
      <c r="O416">
        <v>5</v>
      </c>
      <c r="P416">
        <v>4</v>
      </c>
      <c r="Q416">
        <v>14</v>
      </c>
      <c r="R416">
        <v>4</v>
      </c>
      <c r="S416">
        <v>5</v>
      </c>
      <c r="T416">
        <v>2</v>
      </c>
      <c r="U416">
        <v>6</v>
      </c>
      <c r="V416">
        <v>3</v>
      </c>
      <c r="W416">
        <v>1</v>
      </c>
      <c r="X416">
        <v>-28</v>
      </c>
    </row>
    <row r="417" spans="1:24">
      <c r="A417">
        <v>18651</v>
      </c>
      <c r="B417">
        <v>0</v>
      </c>
      <c r="C417">
        <v>1968</v>
      </c>
      <c r="D417" s="1">
        <v>43780.661886574075</v>
      </c>
      <c r="E417" t="s">
        <v>47</v>
      </c>
      <c r="F417">
        <v>5</v>
      </c>
      <c r="G417">
        <v>3</v>
      </c>
      <c r="H417">
        <v>5</v>
      </c>
      <c r="I417">
        <v>5</v>
      </c>
      <c r="J417">
        <v>5</v>
      </c>
      <c r="K417">
        <v>5</v>
      </c>
      <c r="L417">
        <v>5</v>
      </c>
      <c r="M417">
        <v>4</v>
      </c>
      <c r="N417">
        <v>2</v>
      </c>
      <c r="O417">
        <v>2</v>
      </c>
      <c r="P417">
        <v>2</v>
      </c>
      <c r="Q417">
        <v>3</v>
      </c>
      <c r="R417">
        <v>1</v>
      </c>
      <c r="S417">
        <v>2</v>
      </c>
      <c r="T417">
        <v>4</v>
      </c>
      <c r="U417">
        <v>5</v>
      </c>
      <c r="V417">
        <v>3</v>
      </c>
      <c r="W417">
        <v>6</v>
      </c>
      <c r="X417">
        <v>-40</v>
      </c>
    </row>
    <row r="418" spans="1:24">
      <c r="A418">
        <v>18715</v>
      </c>
      <c r="B418">
        <v>1</v>
      </c>
      <c r="C418">
        <v>1996</v>
      </c>
      <c r="D418" s="1">
        <v>43780.709236111114</v>
      </c>
      <c r="E418" t="s">
        <v>240</v>
      </c>
      <c r="F418">
        <v>4</v>
      </c>
      <c r="G418">
        <v>4</v>
      </c>
      <c r="H418">
        <v>5</v>
      </c>
      <c r="I418">
        <v>5</v>
      </c>
      <c r="J418">
        <v>5</v>
      </c>
      <c r="K418">
        <v>4</v>
      </c>
      <c r="L418">
        <v>5</v>
      </c>
      <c r="M418">
        <v>5</v>
      </c>
      <c r="N418">
        <v>28</v>
      </c>
      <c r="O418">
        <v>7</v>
      </c>
      <c r="P418">
        <v>5</v>
      </c>
      <c r="Q418">
        <v>3</v>
      </c>
      <c r="R418">
        <v>5</v>
      </c>
      <c r="S418">
        <v>6</v>
      </c>
      <c r="T418">
        <v>1</v>
      </c>
      <c r="U418">
        <v>4</v>
      </c>
      <c r="V418">
        <v>2</v>
      </c>
      <c r="W418">
        <v>3</v>
      </c>
      <c r="X418">
        <v>-31</v>
      </c>
    </row>
    <row r="419" spans="1:24">
      <c r="A419">
        <v>18718</v>
      </c>
      <c r="B419">
        <v>0</v>
      </c>
      <c r="C419">
        <v>1996</v>
      </c>
      <c r="D419" s="1">
        <v>43780.721759259257</v>
      </c>
      <c r="E419" t="s">
        <v>241</v>
      </c>
      <c r="F419">
        <v>6</v>
      </c>
      <c r="G419">
        <v>4</v>
      </c>
      <c r="H419">
        <v>6</v>
      </c>
      <c r="I419">
        <v>6</v>
      </c>
      <c r="J419">
        <v>6</v>
      </c>
      <c r="K419">
        <v>6</v>
      </c>
      <c r="L419">
        <v>3</v>
      </c>
      <c r="M419">
        <v>6</v>
      </c>
      <c r="N419">
        <v>1</v>
      </c>
      <c r="O419">
        <v>4</v>
      </c>
      <c r="P419">
        <v>2</v>
      </c>
      <c r="Q419">
        <v>2</v>
      </c>
      <c r="R419">
        <v>5</v>
      </c>
      <c r="S419">
        <v>1</v>
      </c>
      <c r="T419">
        <v>4</v>
      </c>
      <c r="U419">
        <v>2</v>
      </c>
      <c r="V419">
        <v>6</v>
      </c>
      <c r="W419">
        <v>3</v>
      </c>
      <c r="X419">
        <v>-20</v>
      </c>
    </row>
    <row r="420" spans="1:24">
      <c r="A420">
        <v>18722</v>
      </c>
      <c r="B420">
        <v>0</v>
      </c>
      <c r="C420">
        <v>1997</v>
      </c>
      <c r="D420" s="1">
        <v>43780.734699074077</v>
      </c>
      <c r="E420" t="s">
        <v>242</v>
      </c>
      <c r="F420">
        <v>4</v>
      </c>
      <c r="G420">
        <v>3</v>
      </c>
      <c r="H420">
        <v>4</v>
      </c>
      <c r="I420">
        <v>4</v>
      </c>
      <c r="J420">
        <v>5</v>
      </c>
      <c r="K420">
        <v>5</v>
      </c>
      <c r="L420">
        <v>9</v>
      </c>
      <c r="M420">
        <v>6</v>
      </c>
      <c r="N420">
        <v>3</v>
      </c>
      <c r="O420">
        <v>10</v>
      </c>
      <c r="P420">
        <v>3</v>
      </c>
      <c r="Q420">
        <v>8</v>
      </c>
      <c r="R420">
        <v>2</v>
      </c>
      <c r="S420">
        <v>5</v>
      </c>
      <c r="T420">
        <v>6</v>
      </c>
      <c r="U420">
        <v>4</v>
      </c>
      <c r="V420">
        <v>3</v>
      </c>
      <c r="W420">
        <v>1</v>
      </c>
      <c r="X420">
        <v>-30</v>
      </c>
    </row>
    <row r="421" spans="1:24">
      <c r="A421">
        <v>18740</v>
      </c>
      <c r="B421">
        <v>0</v>
      </c>
      <c r="C421">
        <v>1971</v>
      </c>
      <c r="D421" s="1">
        <v>43780.802430555559</v>
      </c>
      <c r="E421" t="s">
        <v>243</v>
      </c>
      <c r="F421">
        <v>4</v>
      </c>
      <c r="G421">
        <v>3</v>
      </c>
      <c r="H421">
        <v>4</v>
      </c>
      <c r="I421">
        <v>4</v>
      </c>
      <c r="J421">
        <v>4</v>
      </c>
      <c r="K421">
        <v>4</v>
      </c>
      <c r="L421">
        <v>8</v>
      </c>
      <c r="M421">
        <v>13</v>
      </c>
      <c r="N421">
        <v>8</v>
      </c>
      <c r="O421">
        <v>8</v>
      </c>
      <c r="P421">
        <v>9</v>
      </c>
      <c r="Q421">
        <v>5</v>
      </c>
      <c r="R421">
        <v>3</v>
      </c>
      <c r="S421">
        <v>1</v>
      </c>
      <c r="T421">
        <v>5</v>
      </c>
      <c r="U421">
        <v>6</v>
      </c>
      <c r="V421">
        <v>2</v>
      </c>
      <c r="W421">
        <v>4</v>
      </c>
      <c r="X421">
        <v>-33</v>
      </c>
    </row>
    <row r="422" spans="1:24">
      <c r="A422">
        <v>18759</v>
      </c>
      <c r="B422">
        <v>0</v>
      </c>
      <c r="C422">
        <v>1993</v>
      </c>
      <c r="D422" s="1">
        <v>43780.811828703707</v>
      </c>
      <c r="E422" t="s">
        <v>47</v>
      </c>
      <c r="F422">
        <v>6</v>
      </c>
      <c r="G422">
        <v>3</v>
      </c>
      <c r="H422">
        <v>6</v>
      </c>
      <c r="I422">
        <v>5</v>
      </c>
      <c r="J422">
        <v>5</v>
      </c>
      <c r="K422">
        <v>6</v>
      </c>
      <c r="L422">
        <v>4</v>
      </c>
      <c r="M422">
        <v>4</v>
      </c>
      <c r="N422">
        <v>2</v>
      </c>
      <c r="O422">
        <v>4</v>
      </c>
      <c r="P422">
        <v>3</v>
      </c>
      <c r="Q422">
        <v>2</v>
      </c>
      <c r="R422">
        <v>1</v>
      </c>
      <c r="S422">
        <v>6</v>
      </c>
      <c r="T422">
        <v>4</v>
      </c>
      <c r="U422">
        <v>3</v>
      </c>
      <c r="V422">
        <v>2</v>
      </c>
      <c r="W422">
        <v>5</v>
      </c>
      <c r="X422">
        <v>-25</v>
      </c>
    </row>
    <row r="423" spans="1:24">
      <c r="A423">
        <v>18766</v>
      </c>
      <c r="B423">
        <v>0</v>
      </c>
      <c r="C423">
        <v>2000</v>
      </c>
      <c r="D423" s="1">
        <v>43780.823321759257</v>
      </c>
      <c r="E423" t="s">
        <v>47</v>
      </c>
      <c r="F423">
        <v>6</v>
      </c>
      <c r="G423">
        <v>3</v>
      </c>
      <c r="H423">
        <v>6</v>
      </c>
      <c r="I423">
        <v>6</v>
      </c>
      <c r="J423">
        <v>6</v>
      </c>
      <c r="K423">
        <v>5</v>
      </c>
      <c r="L423">
        <v>3</v>
      </c>
      <c r="M423">
        <v>4</v>
      </c>
      <c r="N423">
        <v>2</v>
      </c>
      <c r="O423">
        <v>4</v>
      </c>
      <c r="P423">
        <v>3</v>
      </c>
      <c r="Q423">
        <v>36</v>
      </c>
      <c r="R423">
        <v>6</v>
      </c>
      <c r="S423">
        <v>5</v>
      </c>
      <c r="T423">
        <v>3</v>
      </c>
      <c r="U423">
        <v>2</v>
      </c>
      <c r="V423">
        <v>4</v>
      </c>
      <c r="W423">
        <v>1</v>
      </c>
      <c r="X423">
        <v>-20</v>
      </c>
    </row>
    <row r="424" spans="1:24">
      <c r="A424">
        <v>13970</v>
      </c>
      <c r="B424">
        <v>0</v>
      </c>
      <c r="C424">
        <v>1996</v>
      </c>
      <c r="D424" s="1">
        <v>43780.844247685185</v>
      </c>
      <c r="E424" t="s">
        <v>47</v>
      </c>
      <c r="F424">
        <v>5</v>
      </c>
      <c r="G424">
        <v>4</v>
      </c>
      <c r="H424">
        <v>6</v>
      </c>
      <c r="I424">
        <v>6</v>
      </c>
      <c r="J424">
        <v>6</v>
      </c>
      <c r="K424">
        <v>5</v>
      </c>
      <c r="L424">
        <v>5</v>
      </c>
      <c r="M424">
        <v>6</v>
      </c>
      <c r="N424">
        <v>3</v>
      </c>
      <c r="O424">
        <v>2</v>
      </c>
      <c r="P424">
        <v>3</v>
      </c>
      <c r="Q424">
        <v>4</v>
      </c>
      <c r="R424">
        <v>5</v>
      </c>
      <c r="S424">
        <v>1</v>
      </c>
      <c r="T424">
        <v>3</v>
      </c>
      <c r="U424">
        <v>4</v>
      </c>
      <c r="V424">
        <v>6</v>
      </c>
      <c r="W424">
        <v>2</v>
      </c>
      <c r="X424">
        <v>-24</v>
      </c>
    </row>
    <row r="425" spans="1:24">
      <c r="A425">
        <v>18783</v>
      </c>
      <c r="B425">
        <v>0</v>
      </c>
      <c r="C425">
        <v>1991</v>
      </c>
      <c r="D425" s="1">
        <v>43780.85429398148</v>
      </c>
      <c r="E425" t="s">
        <v>244</v>
      </c>
      <c r="F425">
        <v>4</v>
      </c>
      <c r="G425">
        <v>4</v>
      </c>
      <c r="H425">
        <v>6</v>
      </c>
      <c r="I425">
        <v>4</v>
      </c>
      <c r="J425">
        <v>4</v>
      </c>
      <c r="K425">
        <v>3</v>
      </c>
      <c r="L425">
        <v>13</v>
      </c>
      <c r="M425">
        <v>5</v>
      </c>
      <c r="N425">
        <v>8</v>
      </c>
      <c r="O425">
        <v>7</v>
      </c>
      <c r="P425">
        <v>4</v>
      </c>
      <c r="Q425">
        <v>5</v>
      </c>
      <c r="R425">
        <v>4</v>
      </c>
      <c r="S425">
        <v>5</v>
      </c>
      <c r="T425">
        <v>1</v>
      </c>
      <c r="U425">
        <v>2</v>
      </c>
      <c r="V425">
        <v>3</v>
      </c>
      <c r="W425">
        <v>6</v>
      </c>
      <c r="X425">
        <v>-1</v>
      </c>
    </row>
    <row r="426" spans="1:24">
      <c r="A426">
        <v>18791</v>
      </c>
      <c r="B426">
        <v>1</v>
      </c>
      <c r="C426">
        <v>1978</v>
      </c>
      <c r="D426" s="1">
        <v>43780.866435185184</v>
      </c>
      <c r="E426" t="s">
        <v>67</v>
      </c>
      <c r="F426">
        <v>5</v>
      </c>
      <c r="G426">
        <v>5</v>
      </c>
      <c r="H426">
        <v>4</v>
      </c>
      <c r="I426">
        <v>3</v>
      </c>
      <c r="J426">
        <v>4</v>
      </c>
      <c r="K426">
        <v>6</v>
      </c>
      <c r="L426">
        <v>17</v>
      </c>
      <c r="M426">
        <v>27</v>
      </c>
      <c r="N426">
        <v>8</v>
      </c>
      <c r="O426">
        <v>13</v>
      </c>
      <c r="P426">
        <v>13</v>
      </c>
      <c r="Q426">
        <v>10</v>
      </c>
      <c r="R426">
        <v>1</v>
      </c>
      <c r="S426">
        <v>5</v>
      </c>
      <c r="T426">
        <v>3</v>
      </c>
      <c r="U426">
        <v>2</v>
      </c>
      <c r="V426">
        <v>4</v>
      </c>
      <c r="W426">
        <v>6</v>
      </c>
      <c r="X426">
        <v>5</v>
      </c>
    </row>
    <row r="427" spans="1:24">
      <c r="A427">
        <v>18793</v>
      </c>
      <c r="B427">
        <v>0</v>
      </c>
      <c r="C427">
        <v>1979</v>
      </c>
      <c r="D427" s="1">
        <v>43780.881527777776</v>
      </c>
      <c r="E427" t="s">
        <v>67</v>
      </c>
      <c r="F427">
        <v>4</v>
      </c>
      <c r="G427">
        <v>4</v>
      </c>
      <c r="H427">
        <v>4</v>
      </c>
      <c r="I427">
        <v>4</v>
      </c>
      <c r="J427">
        <v>5</v>
      </c>
      <c r="K427">
        <v>5</v>
      </c>
      <c r="L427">
        <v>4</v>
      </c>
      <c r="M427">
        <v>17</v>
      </c>
      <c r="N427">
        <v>7</v>
      </c>
      <c r="O427">
        <v>7</v>
      </c>
      <c r="P427">
        <v>3</v>
      </c>
      <c r="Q427">
        <v>6</v>
      </c>
      <c r="R427">
        <v>6</v>
      </c>
      <c r="S427">
        <v>2</v>
      </c>
      <c r="T427">
        <v>1</v>
      </c>
      <c r="U427">
        <v>4</v>
      </c>
      <c r="V427">
        <v>5</v>
      </c>
      <c r="W427">
        <v>3</v>
      </c>
      <c r="X427">
        <v>-28</v>
      </c>
    </row>
    <row r="428" spans="1:24">
      <c r="A428">
        <v>18804</v>
      </c>
      <c r="B428">
        <v>0</v>
      </c>
      <c r="C428">
        <v>1995</v>
      </c>
      <c r="D428" s="1">
        <v>43780.890787037039</v>
      </c>
      <c r="E428" t="s">
        <v>245</v>
      </c>
      <c r="F428">
        <v>4</v>
      </c>
      <c r="G428">
        <v>4</v>
      </c>
      <c r="H428">
        <v>6</v>
      </c>
      <c r="I428">
        <v>5</v>
      </c>
      <c r="J428">
        <v>5</v>
      </c>
      <c r="K428">
        <v>4</v>
      </c>
      <c r="L428">
        <v>5</v>
      </c>
      <c r="M428">
        <v>4</v>
      </c>
      <c r="N428">
        <v>3</v>
      </c>
      <c r="O428">
        <v>4</v>
      </c>
      <c r="P428">
        <v>4</v>
      </c>
      <c r="Q428">
        <v>8</v>
      </c>
      <c r="R428">
        <v>5</v>
      </c>
      <c r="S428">
        <v>6</v>
      </c>
      <c r="T428">
        <v>4</v>
      </c>
      <c r="U428">
        <v>2</v>
      </c>
      <c r="V428">
        <v>3</v>
      </c>
      <c r="W428">
        <v>1</v>
      </c>
      <c r="X428">
        <v>-20</v>
      </c>
    </row>
    <row r="429" spans="1:24">
      <c r="A429">
        <v>18823</v>
      </c>
      <c r="B429">
        <v>1</v>
      </c>
      <c r="C429">
        <v>1991</v>
      </c>
      <c r="D429" s="1">
        <v>43780.944675925923</v>
      </c>
      <c r="E429" t="s">
        <v>246</v>
      </c>
      <c r="F429">
        <v>4</v>
      </c>
      <c r="G429">
        <v>2</v>
      </c>
      <c r="H429">
        <v>6</v>
      </c>
      <c r="I429">
        <v>4</v>
      </c>
      <c r="J429">
        <v>2</v>
      </c>
      <c r="K429">
        <v>6</v>
      </c>
      <c r="L429">
        <v>10</v>
      </c>
      <c r="M429">
        <v>4</v>
      </c>
      <c r="N429">
        <v>6</v>
      </c>
      <c r="O429">
        <v>18</v>
      </c>
      <c r="P429">
        <v>4</v>
      </c>
      <c r="Q429">
        <v>5</v>
      </c>
      <c r="R429">
        <v>6</v>
      </c>
      <c r="S429">
        <v>4</v>
      </c>
      <c r="T429">
        <v>2</v>
      </c>
      <c r="U429">
        <v>1</v>
      </c>
      <c r="V429">
        <v>5</v>
      </c>
      <c r="W429">
        <v>3</v>
      </c>
      <c r="X429">
        <v>46</v>
      </c>
    </row>
    <row r="430" spans="1:24">
      <c r="A430">
        <v>18810</v>
      </c>
      <c r="B430">
        <v>0</v>
      </c>
      <c r="C430">
        <v>1994</v>
      </c>
      <c r="D430" s="1">
        <v>43780.951226851852</v>
      </c>
      <c r="E430" t="s">
        <v>50</v>
      </c>
      <c r="F430">
        <v>4</v>
      </c>
      <c r="G430">
        <v>4</v>
      </c>
      <c r="H430">
        <v>3</v>
      </c>
      <c r="I430">
        <v>4</v>
      </c>
      <c r="J430">
        <v>4</v>
      </c>
      <c r="K430">
        <v>5</v>
      </c>
      <c r="L430">
        <v>7</v>
      </c>
      <c r="M430">
        <v>3</v>
      </c>
      <c r="N430">
        <v>14</v>
      </c>
      <c r="O430">
        <v>3</v>
      </c>
      <c r="P430">
        <v>2</v>
      </c>
      <c r="Q430">
        <v>3</v>
      </c>
      <c r="R430">
        <v>4</v>
      </c>
      <c r="S430">
        <v>3</v>
      </c>
      <c r="T430">
        <v>1</v>
      </c>
      <c r="U430">
        <v>2</v>
      </c>
      <c r="V430">
        <v>6</v>
      </c>
      <c r="W430">
        <v>5</v>
      </c>
      <c r="X430">
        <v>-5</v>
      </c>
    </row>
    <row r="431" spans="1:24">
      <c r="A431">
        <v>18905</v>
      </c>
      <c r="B431">
        <v>0</v>
      </c>
      <c r="C431">
        <v>1981</v>
      </c>
      <c r="D431" s="1">
        <v>43781.52275462963</v>
      </c>
      <c r="E431" t="s">
        <v>247</v>
      </c>
      <c r="F431">
        <v>6</v>
      </c>
      <c r="G431">
        <v>2</v>
      </c>
      <c r="H431">
        <v>6</v>
      </c>
      <c r="I431">
        <v>4</v>
      </c>
      <c r="J431">
        <v>4</v>
      </c>
      <c r="K431">
        <v>6</v>
      </c>
      <c r="L431">
        <v>5</v>
      </c>
      <c r="M431">
        <v>6</v>
      </c>
      <c r="N431">
        <v>1</v>
      </c>
      <c r="O431">
        <v>6</v>
      </c>
      <c r="P431">
        <v>5</v>
      </c>
      <c r="Q431">
        <v>3</v>
      </c>
      <c r="R431">
        <v>3</v>
      </c>
      <c r="S431">
        <v>5</v>
      </c>
      <c r="T431">
        <v>4</v>
      </c>
      <c r="U431">
        <v>2</v>
      </c>
      <c r="V431">
        <v>1</v>
      </c>
      <c r="W431">
        <v>6</v>
      </c>
      <c r="X431">
        <v>-6</v>
      </c>
    </row>
    <row r="432" spans="1:24">
      <c r="A432">
        <v>14710</v>
      </c>
      <c r="B432">
        <v>0</v>
      </c>
      <c r="C432">
        <v>1967</v>
      </c>
      <c r="D432" s="1">
        <v>43781.544791666667</v>
      </c>
      <c r="E432" t="s">
        <v>47</v>
      </c>
      <c r="F432">
        <v>5</v>
      </c>
      <c r="G432">
        <v>3</v>
      </c>
      <c r="H432">
        <v>4</v>
      </c>
      <c r="I432">
        <v>5</v>
      </c>
      <c r="J432">
        <v>4</v>
      </c>
      <c r="K432">
        <v>5</v>
      </c>
      <c r="L432">
        <v>9</v>
      </c>
      <c r="M432">
        <v>8</v>
      </c>
      <c r="N432">
        <v>6</v>
      </c>
      <c r="O432">
        <v>9</v>
      </c>
      <c r="P432">
        <v>3</v>
      </c>
      <c r="Q432">
        <v>4</v>
      </c>
      <c r="R432">
        <v>3</v>
      </c>
      <c r="S432">
        <v>5</v>
      </c>
      <c r="T432">
        <v>1</v>
      </c>
      <c r="U432">
        <v>4</v>
      </c>
      <c r="V432">
        <v>6</v>
      </c>
      <c r="W432">
        <v>2</v>
      </c>
      <c r="X432">
        <v>-20</v>
      </c>
    </row>
    <row r="433" spans="1:24">
      <c r="A433">
        <v>18918</v>
      </c>
      <c r="B433">
        <v>1</v>
      </c>
      <c r="C433">
        <v>1985</v>
      </c>
      <c r="D433" s="1">
        <v>43781.636469907404</v>
      </c>
      <c r="E433" t="s">
        <v>248</v>
      </c>
      <c r="F433">
        <v>4</v>
      </c>
      <c r="G433">
        <v>4</v>
      </c>
      <c r="H433">
        <v>6</v>
      </c>
      <c r="I433">
        <v>3</v>
      </c>
      <c r="J433">
        <v>2</v>
      </c>
      <c r="K433">
        <v>3</v>
      </c>
      <c r="L433">
        <v>6</v>
      </c>
      <c r="M433">
        <v>9</v>
      </c>
      <c r="N433">
        <v>10</v>
      </c>
      <c r="O433">
        <v>9</v>
      </c>
      <c r="P433">
        <v>6</v>
      </c>
      <c r="Q433">
        <v>31</v>
      </c>
      <c r="R433">
        <v>6</v>
      </c>
      <c r="S433">
        <v>1</v>
      </c>
      <c r="T433">
        <v>3</v>
      </c>
      <c r="U433">
        <v>5</v>
      </c>
      <c r="V433">
        <v>4</v>
      </c>
      <c r="W433">
        <v>2</v>
      </c>
      <c r="X433">
        <v>39</v>
      </c>
    </row>
    <row r="434" spans="1:24">
      <c r="A434">
        <v>18934</v>
      </c>
      <c r="B434">
        <v>0</v>
      </c>
      <c r="C434">
        <v>1979</v>
      </c>
      <c r="D434" s="1">
        <v>43781.859756944446</v>
      </c>
      <c r="E434" t="s">
        <v>55</v>
      </c>
      <c r="F434">
        <v>4</v>
      </c>
      <c r="G434">
        <v>1</v>
      </c>
      <c r="H434">
        <v>5</v>
      </c>
      <c r="I434">
        <v>4</v>
      </c>
      <c r="J434">
        <v>4</v>
      </c>
      <c r="K434">
        <v>4</v>
      </c>
      <c r="L434">
        <v>59</v>
      </c>
      <c r="M434">
        <v>10</v>
      </c>
      <c r="N434">
        <v>32</v>
      </c>
      <c r="O434">
        <v>48</v>
      </c>
      <c r="P434">
        <v>13</v>
      </c>
      <c r="Q434">
        <v>31</v>
      </c>
      <c r="R434">
        <v>1</v>
      </c>
      <c r="S434">
        <v>2</v>
      </c>
      <c r="T434">
        <v>6</v>
      </c>
      <c r="U434">
        <v>5</v>
      </c>
      <c r="V434">
        <v>4</v>
      </c>
      <c r="W434">
        <v>3</v>
      </c>
      <c r="X434">
        <v>-22</v>
      </c>
    </row>
    <row r="435" spans="1:24">
      <c r="A435">
        <v>18943</v>
      </c>
      <c r="B435">
        <v>1</v>
      </c>
      <c r="C435">
        <v>1977</v>
      </c>
      <c r="D435" s="1">
        <v>43781.880243055559</v>
      </c>
      <c r="E435" t="s">
        <v>249</v>
      </c>
      <c r="F435">
        <v>4</v>
      </c>
      <c r="G435">
        <v>4</v>
      </c>
      <c r="H435">
        <v>5</v>
      </c>
      <c r="I435">
        <v>3</v>
      </c>
      <c r="J435">
        <v>4</v>
      </c>
      <c r="K435">
        <v>5</v>
      </c>
      <c r="L435">
        <v>7</v>
      </c>
      <c r="M435">
        <v>6</v>
      </c>
      <c r="N435">
        <v>5</v>
      </c>
      <c r="O435">
        <v>7</v>
      </c>
      <c r="P435">
        <v>4</v>
      </c>
      <c r="Q435">
        <v>7</v>
      </c>
      <c r="R435">
        <v>2</v>
      </c>
      <c r="S435">
        <v>4</v>
      </c>
      <c r="T435">
        <v>3</v>
      </c>
      <c r="U435">
        <v>5</v>
      </c>
      <c r="V435">
        <v>1</v>
      </c>
      <c r="W435">
        <v>6</v>
      </c>
      <c r="X435">
        <v>-29</v>
      </c>
    </row>
    <row r="436" spans="1:24">
      <c r="A436">
        <v>17875</v>
      </c>
      <c r="B436">
        <v>0</v>
      </c>
      <c r="C436">
        <v>1981</v>
      </c>
      <c r="D436" s="1">
        <v>43781.950671296298</v>
      </c>
      <c r="E436" t="s">
        <v>250</v>
      </c>
      <c r="F436">
        <v>4</v>
      </c>
      <c r="G436">
        <v>4</v>
      </c>
      <c r="H436">
        <v>5</v>
      </c>
      <c r="I436">
        <v>4</v>
      </c>
      <c r="J436">
        <v>5</v>
      </c>
      <c r="K436">
        <v>5</v>
      </c>
      <c r="L436">
        <v>11</v>
      </c>
      <c r="M436">
        <v>5</v>
      </c>
      <c r="N436">
        <v>5</v>
      </c>
      <c r="O436">
        <v>15</v>
      </c>
      <c r="P436">
        <v>3</v>
      </c>
      <c r="Q436">
        <v>4</v>
      </c>
      <c r="R436">
        <v>1</v>
      </c>
      <c r="S436">
        <v>6</v>
      </c>
      <c r="T436">
        <v>4</v>
      </c>
      <c r="U436">
        <v>2</v>
      </c>
      <c r="V436">
        <v>5</v>
      </c>
      <c r="W436">
        <v>3</v>
      </c>
      <c r="X436">
        <v>-37</v>
      </c>
    </row>
    <row r="437" spans="1:24">
      <c r="A437">
        <v>18960</v>
      </c>
      <c r="B437">
        <v>0</v>
      </c>
      <c r="C437">
        <v>1998</v>
      </c>
      <c r="D437" s="1">
        <v>43781.975532407407</v>
      </c>
      <c r="E437" t="s">
        <v>251</v>
      </c>
      <c r="F437">
        <v>4</v>
      </c>
      <c r="G437">
        <v>4</v>
      </c>
      <c r="H437">
        <v>4</v>
      </c>
      <c r="I437">
        <v>4</v>
      </c>
      <c r="J437">
        <v>3</v>
      </c>
      <c r="K437">
        <v>3</v>
      </c>
      <c r="L437">
        <v>4</v>
      </c>
      <c r="M437">
        <v>4</v>
      </c>
      <c r="N437">
        <v>3</v>
      </c>
      <c r="O437">
        <v>4</v>
      </c>
      <c r="P437">
        <v>6</v>
      </c>
      <c r="Q437">
        <v>4</v>
      </c>
      <c r="R437">
        <v>3</v>
      </c>
      <c r="S437">
        <v>6</v>
      </c>
      <c r="T437">
        <v>2</v>
      </c>
      <c r="U437">
        <v>4</v>
      </c>
      <c r="V437">
        <v>1</v>
      </c>
      <c r="W437">
        <v>5</v>
      </c>
      <c r="X437">
        <v>-14</v>
      </c>
    </row>
    <row r="438" spans="1:24">
      <c r="A438">
        <v>18973</v>
      </c>
      <c r="B438">
        <v>1</v>
      </c>
      <c r="C438">
        <v>2003</v>
      </c>
      <c r="D438" s="1">
        <v>43782.389756944445</v>
      </c>
      <c r="E438" t="s">
        <v>79</v>
      </c>
      <c r="F438">
        <v>4</v>
      </c>
      <c r="G438">
        <v>3</v>
      </c>
      <c r="H438">
        <v>6</v>
      </c>
      <c r="I438">
        <v>6</v>
      </c>
      <c r="J438">
        <v>6</v>
      </c>
      <c r="K438">
        <v>4</v>
      </c>
      <c r="L438">
        <v>11</v>
      </c>
      <c r="M438">
        <v>6</v>
      </c>
      <c r="N438">
        <v>4</v>
      </c>
      <c r="O438">
        <v>5</v>
      </c>
      <c r="P438">
        <v>3</v>
      </c>
      <c r="Q438">
        <v>6</v>
      </c>
      <c r="R438">
        <v>1</v>
      </c>
      <c r="S438">
        <v>6</v>
      </c>
      <c r="T438">
        <v>3</v>
      </c>
      <c r="U438">
        <v>2</v>
      </c>
      <c r="V438">
        <v>4</v>
      </c>
      <c r="W438">
        <v>5</v>
      </c>
      <c r="X438">
        <v>-2</v>
      </c>
    </row>
    <row r="439" spans="1:24">
      <c r="A439">
        <v>18983</v>
      </c>
      <c r="B439">
        <v>0</v>
      </c>
      <c r="C439">
        <v>1984</v>
      </c>
      <c r="D439" s="1">
        <v>43782.397986111115</v>
      </c>
      <c r="E439" t="s">
        <v>139</v>
      </c>
      <c r="F439">
        <v>4</v>
      </c>
      <c r="G439">
        <v>4</v>
      </c>
      <c r="H439">
        <v>4</v>
      </c>
      <c r="I439">
        <v>4</v>
      </c>
      <c r="J439">
        <v>5</v>
      </c>
      <c r="K439">
        <v>6</v>
      </c>
      <c r="L439">
        <v>8</v>
      </c>
      <c r="M439">
        <v>5</v>
      </c>
      <c r="N439">
        <v>3</v>
      </c>
      <c r="O439">
        <v>4</v>
      </c>
      <c r="P439">
        <v>5</v>
      </c>
      <c r="Q439">
        <v>4</v>
      </c>
      <c r="R439">
        <v>3</v>
      </c>
      <c r="S439">
        <v>4</v>
      </c>
      <c r="T439">
        <v>6</v>
      </c>
      <c r="U439">
        <v>5</v>
      </c>
      <c r="V439">
        <v>1</v>
      </c>
      <c r="W439">
        <v>2</v>
      </c>
      <c r="X439">
        <v>-18</v>
      </c>
    </row>
    <row r="440" spans="1:24">
      <c r="A440">
        <v>19015</v>
      </c>
      <c r="B440">
        <v>0</v>
      </c>
      <c r="C440">
        <v>1972</v>
      </c>
      <c r="D440" s="1">
        <v>43782.684907407405</v>
      </c>
      <c r="E440" t="s">
        <v>47</v>
      </c>
      <c r="F440">
        <v>4</v>
      </c>
      <c r="G440">
        <v>3</v>
      </c>
      <c r="H440">
        <v>4</v>
      </c>
      <c r="I440">
        <v>3</v>
      </c>
      <c r="J440">
        <v>4</v>
      </c>
      <c r="K440">
        <v>4</v>
      </c>
      <c r="L440">
        <v>6</v>
      </c>
      <c r="M440">
        <v>3</v>
      </c>
      <c r="N440">
        <v>2</v>
      </c>
      <c r="O440">
        <v>4</v>
      </c>
      <c r="P440">
        <v>2</v>
      </c>
      <c r="Q440">
        <v>4</v>
      </c>
      <c r="R440">
        <v>1</v>
      </c>
      <c r="S440">
        <v>5</v>
      </c>
      <c r="T440">
        <v>3</v>
      </c>
      <c r="U440">
        <v>2</v>
      </c>
      <c r="V440">
        <v>6</v>
      </c>
      <c r="W440">
        <v>4</v>
      </c>
      <c r="X440">
        <v>-28</v>
      </c>
    </row>
    <row r="441" spans="1:24">
      <c r="A441">
        <v>19036</v>
      </c>
      <c r="B441">
        <v>0</v>
      </c>
      <c r="C441">
        <v>1996</v>
      </c>
      <c r="D441" s="1">
        <v>43782.929282407407</v>
      </c>
      <c r="E441" t="s">
        <v>252</v>
      </c>
      <c r="F441">
        <v>5</v>
      </c>
      <c r="G441">
        <v>2</v>
      </c>
      <c r="H441">
        <v>4</v>
      </c>
      <c r="I441">
        <v>3</v>
      </c>
      <c r="J441">
        <v>3</v>
      </c>
      <c r="K441">
        <v>6</v>
      </c>
      <c r="L441">
        <v>9</v>
      </c>
      <c r="M441">
        <v>5</v>
      </c>
      <c r="N441">
        <v>6</v>
      </c>
      <c r="O441">
        <v>14</v>
      </c>
      <c r="P441">
        <v>3</v>
      </c>
      <c r="Q441">
        <v>4</v>
      </c>
      <c r="R441">
        <v>5</v>
      </c>
      <c r="S441">
        <v>4</v>
      </c>
      <c r="T441">
        <v>2</v>
      </c>
      <c r="U441">
        <v>1</v>
      </c>
      <c r="V441">
        <v>3</v>
      </c>
      <c r="W441">
        <v>6</v>
      </c>
      <c r="X441">
        <v>11</v>
      </c>
    </row>
    <row r="442" spans="1:24">
      <c r="A442">
        <v>19080</v>
      </c>
      <c r="B442">
        <v>1</v>
      </c>
      <c r="C442">
        <v>1995</v>
      </c>
      <c r="D442" s="1">
        <v>43783.909074074072</v>
      </c>
      <c r="E442" t="s">
        <v>67</v>
      </c>
      <c r="F442">
        <v>4</v>
      </c>
      <c r="G442">
        <v>3</v>
      </c>
      <c r="H442">
        <v>4</v>
      </c>
      <c r="I442">
        <v>3</v>
      </c>
      <c r="J442">
        <v>4</v>
      </c>
      <c r="K442">
        <v>3</v>
      </c>
      <c r="L442">
        <v>10</v>
      </c>
      <c r="M442">
        <v>4</v>
      </c>
      <c r="N442">
        <v>4</v>
      </c>
      <c r="O442">
        <v>3</v>
      </c>
      <c r="P442">
        <v>3</v>
      </c>
      <c r="Q442">
        <v>3</v>
      </c>
      <c r="R442">
        <v>1</v>
      </c>
      <c r="S442">
        <v>3</v>
      </c>
      <c r="T442">
        <v>5</v>
      </c>
      <c r="U442">
        <v>6</v>
      </c>
      <c r="V442">
        <v>2</v>
      </c>
      <c r="W442">
        <v>4</v>
      </c>
      <c r="X442">
        <v>-16</v>
      </c>
    </row>
    <row r="443" spans="1:24">
      <c r="A443">
        <v>18446</v>
      </c>
      <c r="B443">
        <v>1</v>
      </c>
      <c r="C443">
        <v>1971</v>
      </c>
      <c r="D443" s="1">
        <v>43786.744837962964</v>
      </c>
      <c r="E443" t="s">
        <v>253</v>
      </c>
      <c r="F443">
        <v>5</v>
      </c>
      <c r="G443">
        <v>3</v>
      </c>
      <c r="H443">
        <v>5</v>
      </c>
      <c r="I443">
        <v>4</v>
      </c>
      <c r="J443">
        <v>5</v>
      </c>
      <c r="K443">
        <v>5</v>
      </c>
      <c r="L443">
        <v>6</v>
      </c>
      <c r="M443">
        <v>9</v>
      </c>
      <c r="N443">
        <v>3</v>
      </c>
      <c r="O443">
        <v>4</v>
      </c>
      <c r="P443">
        <v>3</v>
      </c>
      <c r="Q443">
        <v>20</v>
      </c>
      <c r="R443">
        <v>1</v>
      </c>
      <c r="S443">
        <v>5</v>
      </c>
      <c r="T443">
        <v>6</v>
      </c>
      <c r="U443">
        <v>3</v>
      </c>
      <c r="V443">
        <v>4</v>
      </c>
      <c r="W443">
        <v>2</v>
      </c>
      <c r="X443">
        <v>-40</v>
      </c>
    </row>
    <row r="444" spans="1:24">
      <c r="A444">
        <v>19193</v>
      </c>
      <c r="B444">
        <v>0</v>
      </c>
      <c r="C444">
        <v>1996</v>
      </c>
      <c r="D444" s="1">
        <v>43787.567708333336</v>
      </c>
      <c r="E444" t="s">
        <v>254</v>
      </c>
      <c r="F444">
        <v>6</v>
      </c>
      <c r="G444">
        <v>3</v>
      </c>
      <c r="H444">
        <v>6</v>
      </c>
      <c r="I444">
        <v>5</v>
      </c>
      <c r="J444">
        <v>6</v>
      </c>
      <c r="K444">
        <v>5</v>
      </c>
      <c r="L444">
        <v>3</v>
      </c>
      <c r="M444">
        <v>3</v>
      </c>
      <c r="N444">
        <v>3</v>
      </c>
      <c r="O444">
        <v>2</v>
      </c>
      <c r="P444">
        <v>2</v>
      </c>
      <c r="Q444">
        <v>7</v>
      </c>
      <c r="R444">
        <v>5</v>
      </c>
      <c r="S444">
        <v>6</v>
      </c>
      <c r="T444">
        <v>4</v>
      </c>
      <c r="U444">
        <v>3</v>
      </c>
      <c r="V444">
        <v>2</v>
      </c>
      <c r="W444">
        <v>1</v>
      </c>
      <c r="X444">
        <v>-24</v>
      </c>
    </row>
    <row r="445" spans="1:24">
      <c r="A445">
        <v>15287</v>
      </c>
      <c r="B445">
        <v>0</v>
      </c>
      <c r="C445">
        <v>1997</v>
      </c>
      <c r="D445" s="1">
        <v>43787.6484837963</v>
      </c>
      <c r="E445" t="s">
        <v>255</v>
      </c>
      <c r="F445">
        <v>5</v>
      </c>
      <c r="G445">
        <v>3</v>
      </c>
      <c r="H445">
        <v>5</v>
      </c>
      <c r="I445">
        <v>5</v>
      </c>
      <c r="J445">
        <v>4</v>
      </c>
      <c r="K445">
        <v>5</v>
      </c>
      <c r="L445">
        <v>3</v>
      </c>
      <c r="M445">
        <v>122</v>
      </c>
      <c r="N445">
        <v>1</v>
      </c>
      <c r="O445">
        <v>4</v>
      </c>
      <c r="P445">
        <v>3</v>
      </c>
      <c r="Q445">
        <v>5</v>
      </c>
      <c r="R445">
        <v>6</v>
      </c>
      <c r="S445">
        <v>2</v>
      </c>
      <c r="T445">
        <v>5</v>
      </c>
      <c r="U445">
        <v>1</v>
      </c>
      <c r="V445">
        <v>3</v>
      </c>
      <c r="W445">
        <v>4</v>
      </c>
      <c r="X445">
        <v>-32</v>
      </c>
    </row>
    <row r="446" spans="1:24">
      <c r="A446">
        <v>19200</v>
      </c>
      <c r="B446">
        <v>1</v>
      </c>
      <c r="C446">
        <v>1996</v>
      </c>
      <c r="D446" s="1">
        <v>43787.712465277778</v>
      </c>
      <c r="E446" t="s">
        <v>256</v>
      </c>
      <c r="F446">
        <v>6</v>
      </c>
      <c r="G446">
        <v>1</v>
      </c>
      <c r="H446">
        <v>6</v>
      </c>
      <c r="I446">
        <v>6</v>
      </c>
      <c r="J446">
        <v>6</v>
      </c>
      <c r="K446">
        <v>6</v>
      </c>
      <c r="L446">
        <v>5</v>
      </c>
      <c r="M446">
        <v>3</v>
      </c>
      <c r="N446">
        <v>3</v>
      </c>
      <c r="O446">
        <v>3</v>
      </c>
      <c r="P446">
        <v>4</v>
      </c>
      <c r="Q446">
        <v>3</v>
      </c>
      <c r="R446">
        <v>2</v>
      </c>
      <c r="S446">
        <v>5</v>
      </c>
      <c r="T446">
        <v>6</v>
      </c>
      <c r="U446">
        <v>4</v>
      </c>
      <c r="V446">
        <v>1</v>
      </c>
      <c r="W446">
        <v>3</v>
      </c>
      <c r="X446">
        <v>-8</v>
      </c>
    </row>
    <row r="447" spans="1:24">
      <c r="A447">
        <v>18756</v>
      </c>
      <c r="B447">
        <v>1</v>
      </c>
      <c r="C447">
        <v>1990</v>
      </c>
      <c r="D447" s="1">
        <v>43787.780381944445</v>
      </c>
      <c r="E447" t="s">
        <v>47</v>
      </c>
      <c r="F447">
        <v>5</v>
      </c>
      <c r="G447">
        <v>1</v>
      </c>
      <c r="H447">
        <v>6</v>
      </c>
      <c r="I447">
        <v>4</v>
      </c>
      <c r="J447">
        <v>4</v>
      </c>
      <c r="K447">
        <v>6</v>
      </c>
      <c r="L447">
        <v>6</v>
      </c>
      <c r="M447">
        <v>6</v>
      </c>
      <c r="N447">
        <v>6</v>
      </c>
      <c r="O447">
        <v>6</v>
      </c>
      <c r="P447">
        <v>6</v>
      </c>
      <c r="Q447">
        <v>3</v>
      </c>
      <c r="R447">
        <v>3</v>
      </c>
      <c r="S447">
        <v>5</v>
      </c>
      <c r="T447">
        <v>2</v>
      </c>
      <c r="U447">
        <v>6</v>
      </c>
      <c r="V447">
        <v>1</v>
      </c>
      <c r="W447">
        <v>4</v>
      </c>
      <c r="X447">
        <v>-10</v>
      </c>
    </row>
    <row r="448" spans="1:24">
      <c r="A448">
        <v>19212</v>
      </c>
      <c r="B448">
        <v>0</v>
      </c>
      <c r="C448">
        <v>1986</v>
      </c>
      <c r="D448" s="1">
        <v>43787.862858796296</v>
      </c>
      <c r="E448" t="s">
        <v>107</v>
      </c>
      <c r="F448">
        <v>5</v>
      </c>
      <c r="G448">
        <v>2</v>
      </c>
      <c r="H448">
        <v>5</v>
      </c>
      <c r="I448">
        <v>4</v>
      </c>
      <c r="J448">
        <v>4</v>
      </c>
      <c r="K448">
        <v>5</v>
      </c>
      <c r="L448">
        <v>18</v>
      </c>
      <c r="M448">
        <v>12</v>
      </c>
      <c r="N448">
        <v>5</v>
      </c>
      <c r="O448">
        <v>7</v>
      </c>
      <c r="P448">
        <v>5</v>
      </c>
      <c r="Q448">
        <v>12</v>
      </c>
      <c r="R448">
        <v>1</v>
      </c>
      <c r="S448">
        <v>3</v>
      </c>
      <c r="T448">
        <v>4</v>
      </c>
      <c r="U448">
        <v>5</v>
      </c>
      <c r="V448">
        <v>6</v>
      </c>
      <c r="W448">
        <v>2</v>
      </c>
      <c r="X448">
        <v>-33</v>
      </c>
    </row>
    <row r="450" spans="1:19">
      <c r="A450" t="s">
        <v>23</v>
      </c>
      <c r="B450" t="s">
        <v>24</v>
      </c>
      <c r="C450" t="s">
        <v>25</v>
      </c>
      <c r="D450" t="s">
        <v>257</v>
      </c>
      <c r="E450" t="s">
        <v>258</v>
      </c>
      <c r="F450" t="s">
        <v>259</v>
      </c>
      <c r="G450" t="s">
        <v>260</v>
      </c>
      <c r="H450" t="s">
        <v>261</v>
      </c>
      <c r="I450" t="s">
        <v>262</v>
      </c>
      <c r="J450" t="s">
        <v>263</v>
      </c>
      <c r="K450" t="s">
        <v>264</v>
      </c>
      <c r="L450" t="s">
        <v>265</v>
      </c>
      <c r="M450" t="s">
        <v>266</v>
      </c>
      <c r="N450" t="s">
        <v>267</v>
      </c>
      <c r="O450" t="s">
        <v>268</v>
      </c>
      <c r="P450" t="s">
        <v>269</v>
      </c>
      <c r="Q450" t="s">
        <v>270</v>
      </c>
      <c r="R450" t="s">
        <v>271</v>
      </c>
      <c r="S450" t="s">
        <v>272</v>
      </c>
    </row>
    <row r="451" spans="1:19">
      <c r="A451">
        <v>13386</v>
      </c>
      <c r="B451">
        <v>0</v>
      </c>
      <c r="C451">
        <v>1996</v>
      </c>
      <c r="D451" s="1">
        <v>43767.406793981485</v>
      </c>
      <c r="E451" s="1">
        <v>43776.573472222219</v>
      </c>
      <c r="F451" t="s">
        <v>51</v>
      </c>
      <c r="G451" t="s">
        <v>273</v>
      </c>
      <c r="H451">
        <v>6</v>
      </c>
      <c r="I451">
        <v>3</v>
      </c>
      <c r="J451">
        <v>6</v>
      </c>
      <c r="K451">
        <v>5</v>
      </c>
      <c r="L451">
        <v>5</v>
      </c>
      <c r="M451">
        <v>6</v>
      </c>
      <c r="N451">
        <v>6</v>
      </c>
      <c r="O451">
        <v>1</v>
      </c>
      <c r="P451">
        <v>6</v>
      </c>
      <c r="Q451">
        <v>6</v>
      </c>
      <c r="R451">
        <v>5</v>
      </c>
      <c r="S451">
        <v>5</v>
      </c>
    </row>
    <row r="452" spans="1:19">
      <c r="A452">
        <v>14296</v>
      </c>
      <c r="B452">
        <v>1</v>
      </c>
      <c r="C452">
        <v>1987</v>
      </c>
      <c r="D452" s="1">
        <v>43767.865671296298</v>
      </c>
      <c r="E452" s="1">
        <v>43787.803449074076</v>
      </c>
      <c r="F452" t="s">
        <v>93</v>
      </c>
      <c r="G452" t="s">
        <v>274</v>
      </c>
      <c r="H452">
        <v>4</v>
      </c>
      <c r="I452">
        <v>4</v>
      </c>
      <c r="J452">
        <v>6</v>
      </c>
      <c r="K452">
        <v>5</v>
      </c>
      <c r="L452">
        <v>5</v>
      </c>
      <c r="M452">
        <v>6</v>
      </c>
      <c r="N452">
        <v>5</v>
      </c>
      <c r="O452">
        <v>4</v>
      </c>
      <c r="P452">
        <v>6</v>
      </c>
      <c r="Q452">
        <v>5</v>
      </c>
      <c r="R452">
        <v>6</v>
      </c>
      <c r="S452">
        <v>5</v>
      </c>
    </row>
    <row r="453" spans="1:19">
      <c r="A453">
        <v>14310</v>
      </c>
      <c r="B453">
        <v>0</v>
      </c>
      <c r="C453">
        <v>1979</v>
      </c>
      <c r="D453" s="1">
        <v>43767.875428240739</v>
      </c>
      <c r="E453" s="1">
        <v>43776.790983796294</v>
      </c>
      <c r="F453" t="s">
        <v>94</v>
      </c>
      <c r="G453" t="s">
        <v>55</v>
      </c>
      <c r="H453">
        <v>4</v>
      </c>
      <c r="I453">
        <v>3</v>
      </c>
      <c r="J453">
        <v>4</v>
      </c>
      <c r="K453">
        <v>3</v>
      </c>
      <c r="L453">
        <v>4</v>
      </c>
      <c r="M453">
        <v>4</v>
      </c>
      <c r="N453">
        <v>4</v>
      </c>
      <c r="O453">
        <v>2</v>
      </c>
      <c r="P453">
        <v>5</v>
      </c>
      <c r="Q453">
        <v>3</v>
      </c>
      <c r="R453">
        <v>4</v>
      </c>
      <c r="S453">
        <v>5</v>
      </c>
    </row>
    <row r="454" spans="1:19">
      <c r="A454">
        <v>14375</v>
      </c>
      <c r="B454">
        <v>0</v>
      </c>
      <c r="C454">
        <v>1999</v>
      </c>
      <c r="D454" s="1">
        <v>43767.885393518518</v>
      </c>
      <c r="E454" s="1">
        <v>43775.78533564815</v>
      </c>
      <c r="F454" t="s">
        <v>73</v>
      </c>
      <c r="G454" t="s">
        <v>275</v>
      </c>
      <c r="H454">
        <v>6</v>
      </c>
      <c r="I454">
        <v>3</v>
      </c>
      <c r="J454">
        <v>6</v>
      </c>
      <c r="K454">
        <v>4</v>
      </c>
      <c r="L454">
        <v>6</v>
      </c>
      <c r="M454">
        <v>6</v>
      </c>
      <c r="N454">
        <v>6</v>
      </c>
      <c r="O454">
        <v>1</v>
      </c>
      <c r="P454">
        <v>6</v>
      </c>
      <c r="Q454">
        <v>5</v>
      </c>
      <c r="R454">
        <v>6</v>
      </c>
      <c r="S454">
        <v>6</v>
      </c>
    </row>
    <row r="455" spans="1:19">
      <c r="A455">
        <v>14371</v>
      </c>
      <c r="B455">
        <v>0</v>
      </c>
      <c r="C455">
        <v>1984</v>
      </c>
      <c r="D455" s="1">
        <v>43767.885509259257</v>
      </c>
      <c r="E455" s="1">
        <v>43776.636400462965</v>
      </c>
      <c r="F455" t="s">
        <v>97</v>
      </c>
      <c r="G455" t="s">
        <v>276</v>
      </c>
      <c r="H455">
        <v>5</v>
      </c>
      <c r="I455">
        <v>2</v>
      </c>
      <c r="J455">
        <v>5</v>
      </c>
      <c r="K455">
        <v>4</v>
      </c>
      <c r="L455">
        <v>6</v>
      </c>
      <c r="M455">
        <v>6</v>
      </c>
      <c r="N455">
        <v>5</v>
      </c>
      <c r="O455">
        <v>4</v>
      </c>
      <c r="P455">
        <v>5</v>
      </c>
      <c r="Q455">
        <v>4</v>
      </c>
      <c r="R455">
        <v>5</v>
      </c>
      <c r="S455">
        <v>6</v>
      </c>
    </row>
    <row r="456" spans="1:19">
      <c r="A456">
        <v>14441</v>
      </c>
      <c r="B456">
        <v>0</v>
      </c>
      <c r="C456">
        <v>1997</v>
      </c>
      <c r="D456" s="1">
        <v>43767.908900462964</v>
      </c>
      <c r="E456" s="1">
        <v>43774.935613425929</v>
      </c>
      <c r="F456" t="s">
        <v>101</v>
      </c>
      <c r="G456" t="s">
        <v>277</v>
      </c>
      <c r="H456">
        <v>5</v>
      </c>
      <c r="I456">
        <v>3</v>
      </c>
      <c r="J456">
        <v>5</v>
      </c>
      <c r="K456">
        <v>4</v>
      </c>
      <c r="L456">
        <v>4</v>
      </c>
      <c r="M456">
        <v>4</v>
      </c>
      <c r="N456">
        <v>4</v>
      </c>
      <c r="O456">
        <v>3</v>
      </c>
      <c r="P456">
        <v>5</v>
      </c>
      <c r="Q456">
        <v>4</v>
      </c>
      <c r="R456">
        <v>5</v>
      </c>
      <c r="S456">
        <v>3</v>
      </c>
    </row>
    <row r="457" spans="1:19">
      <c r="A457">
        <v>15269</v>
      </c>
      <c r="B457">
        <v>0</v>
      </c>
      <c r="C457">
        <v>1998</v>
      </c>
      <c r="D457" s="1">
        <v>43768.555208333331</v>
      </c>
      <c r="E457" s="1">
        <v>43779.839212962965</v>
      </c>
      <c r="F457" t="s">
        <v>67</v>
      </c>
      <c r="G457" t="s">
        <v>278</v>
      </c>
      <c r="H457">
        <v>5</v>
      </c>
      <c r="I457">
        <v>3</v>
      </c>
      <c r="J457">
        <v>4</v>
      </c>
      <c r="K457">
        <v>4</v>
      </c>
      <c r="L457">
        <v>5</v>
      </c>
      <c r="M457">
        <v>5</v>
      </c>
      <c r="N457">
        <v>4</v>
      </c>
      <c r="O457">
        <v>4</v>
      </c>
      <c r="P457">
        <v>5</v>
      </c>
      <c r="Q457">
        <v>4</v>
      </c>
      <c r="R457">
        <v>5</v>
      </c>
      <c r="S457">
        <v>4</v>
      </c>
    </row>
    <row r="458" spans="1:19">
      <c r="A458">
        <v>15487</v>
      </c>
      <c r="B458">
        <v>0</v>
      </c>
      <c r="C458">
        <v>1966</v>
      </c>
      <c r="D458" s="1">
        <v>43768.676006944443</v>
      </c>
      <c r="E458" s="1">
        <v>43775.980486111112</v>
      </c>
      <c r="F458" t="s">
        <v>124</v>
      </c>
      <c r="G458" t="s">
        <v>59</v>
      </c>
      <c r="H458">
        <v>6</v>
      </c>
      <c r="I458">
        <v>1</v>
      </c>
      <c r="J458">
        <v>4</v>
      </c>
      <c r="K458">
        <v>4</v>
      </c>
      <c r="L458">
        <v>4</v>
      </c>
      <c r="M458">
        <v>3</v>
      </c>
      <c r="N458">
        <v>4</v>
      </c>
      <c r="O458">
        <v>1</v>
      </c>
      <c r="P458">
        <v>5</v>
      </c>
      <c r="Q458">
        <v>4</v>
      </c>
      <c r="R458">
        <v>3</v>
      </c>
      <c r="S458">
        <v>4</v>
      </c>
    </row>
    <row r="459" spans="1:19">
      <c r="A459">
        <v>15486</v>
      </c>
      <c r="B459">
        <v>1</v>
      </c>
      <c r="C459">
        <v>1990</v>
      </c>
      <c r="D459" s="1">
        <v>43768.700428240743</v>
      </c>
      <c r="E459" s="1">
        <v>43776.619039351855</v>
      </c>
      <c r="F459" t="s">
        <v>126</v>
      </c>
      <c r="G459" t="s">
        <v>279</v>
      </c>
      <c r="H459">
        <v>5</v>
      </c>
      <c r="I459">
        <v>4</v>
      </c>
      <c r="J459">
        <v>5</v>
      </c>
      <c r="K459">
        <v>4</v>
      </c>
      <c r="L459">
        <v>4</v>
      </c>
      <c r="M459">
        <v>5</v>
      </c>
      <c r="N459">
        <v>5</v>
      </c>
      <c r="O459">
        <v>4</v>
      </c>
      <c r="P459">
        <v>5</v>
      </c>
      <c r="Q459">
        <v>4</v>
      </c>
      <c r="R459">
        <v>5</v>
      </c>
      <c r="S459">
        <v>6</v>
      </c>
    </row>
    <row r="460" spans="1:19">
      <c r="A460">
        <v>16153</v>
      </c>
      <c r="B460">
        <v>0</v>
      </c>
      <c r="C460">
        <v>1982</v>
      </c>
      <c r="D460" s="1">
        <v>43769.40047453704</v>
      </c>
      <c r="E460" s="1">
        <v>43782.401145833333</v>
      </c>
      <c r="F460" t="s">
        <v>47</v>
      </c>
      <c r="G460" t="s">
        <v>47</v>
      </c>
      <c r="H460">
        <v>5</v>
      </c>
      <c r="I460">
        <v>4</v>
      </c>
      <c r="J460">
        <v>6</v>
      </c>
      <c r="K460">
        <v>6</v>
      </c>
      <c r="L460">
        <v>6</v>
      </c>
      <c r="M460">
        <v>6</v>
      </c>
      <c r="N460">
        <v>5</v>
      </c>
      <c r="O460">
        <v>5</v>
      </c>
      <c r="P460">
        <v>6</v>
      </c>
      <c r="Q460">
        <v>5</v>
      </c>
      <c r="R460">
        <v>6</v>
      </c>
      <c r="S460">
        <v>5</v>
      </c>
    </row>
    <row r="461" spans="1:19">
      <c r="A461">
        <v>16070</v>
      </c>
      <c r="B461">
        <v>1</v>
      </c>
      <c r="C461">
        <v>1992</v>
      </c>
      <c r="D461" s="1">
        <v>43769.631076388891</v>
      </c>
      <c r="E461" s="1">
        <v>43784.957951388889</v>
      </c>
      <c r="F461" t="s">
        <v>148</v>
      </c>
      <c r="G461" t="s">
        <v>280</v>
      </c>
      <c r="H461">
        <v>4</v>
      </c>
      <c r="I461">
        <v>2</v>
      </c>
      <c r="J461">
        <v>5</v>
      </c>
      <c r="K461">
        <v>4</v>
      </c>
      <c r="L461">
        <v>4</v>
      </c>
      <c r="M461">
        <v>3</v>
      </c>
      <c r="N461">
        <v>5</v>
      </c>
      <c r="O461">
        <v>3</v>
      </c>
      <c r="P461">
        <v>4</v>
      </c>
      <c r="Q461">
        <v>5</v>
      </c>
      <c r="R461">
        <v>4</v>
      </c>
      <c r="S461">
        <v>2</v>
      </c>
    </row>
    <row r="462" spans="1:19">
      <c r="A462">
        <v>16429</v>
      </c>
      <c r="B462">
        <v>0</v>
      </c>
      <c r="C462">
        <v>1987</v>
      </c>
      <c r="D462" s="1">
        <v>43769.686377314814</v>
      </c>
      <c r="E462" s="1">
        <v>43779.704479166663</v>
      </c>
      <c r="F462" t="s">
        <v>149</v>
      </c>
      <c r="G462" t="s">
        <v>281</v>
      </c>
      <c r="H462">
        <v>4</v>
      </c>
      <c r="I462">
        <v>1</v>
      </c>
      <c r="J462">
        <v>6</v>
      </c>
      <c r="K462">
        <v>6</v>
      </c>
      <c r="L462">
        <v>6</v>
      </c>
      <c r="M462">
        <v>5</v>
      </c>
      <c r="N462">
        <v>6</v>
      </c>
      <c r="O462">
        <v>1</v>
      </c>
      <c r="P462">
        <v>6</v>
      </c>
      <c r="Q462">
        <v>6</v>
      </c>
      <c r="R462">
        <v>6</v>
      </c>
      <c r="S462">
        <v>6</v>
      </c>
    </row>
    <row r="463" spans="1:19">
      <c r="A463">
        <v>16507</v>
      </c>
      <c r="B463">
        <v>1</v>
      </c>
      <c r="C463">
        <v>1996</v>
      </c>
      <c r="D463" s="1">
        <v>43769.794849537036</v>
      </c>
      <c r="E463" s="1">
        <v>43779.394780092596</v>
      </c>
      <c r="F463" t="s">
        <v>108</v>
      </c>
      <c r="G463" t="s">
        <v>126</v>
      </c>
      <c r="H463">
        <v>5</v>
      </c>
      <c r="I463">
        <v>3</v>
      </c>
      <c r="J463">
        <v>6</v>
      </c>
      <c r="K463">
        <v>5</v>
      </c>
      <c r="L463">
        <v>4</v>
      </c>
      <c r="M463">
        <v>5</v>
      </c>
      <c r="N463">
        <v>4</v>
      </c>
      <c r="O463">
        <v>3</v>
      </c>
      <c r="P463">
        <v>6</v>
      </c>
      <c r="Q463">
        <v>6</v>
      </c>
      <c r="R463">
        <v>5</v>
      </c>
      <c r="S463">
        <v>6</v>
      </c>
    </row>
    <row r="464" spans="1:19">
      <c r="A464">
        <v>16551</v>
      </c>
      <c r="B464">
        <v>0</v>
      </c>
      <c r="C464">
        <v>1983</v>
      </c>
      <c r="D464" s="1">
        <v>43770.312534722223</v>
      </c>
      <c r="E464" s="1">
        <v>43780.434537037036</v>
      </c>
      <c r="F464" t="s">
        <v>159</v>
      </c>
      <c r="G464" t="s">
        <v>282</v>
      </c>
      <c r="H464">
        <v>4</v>
      </c>
      <c r="I464">
        <v>2</v>
      </c>
      <c r="J464">
        <v>6</v>
      </c>
      <c r="K464">
        <v>3</v>
      </c>
      <c r="L464">
        <v>5</v>
      </c>
      <c r="M464">
        <v>6</v>
      </c>
      <c r="N464">
        <v>4</v>
      </c>
      <c r="O464">
        <v>2</v>
      </c>
      <c r="P464">
        <v>5</v>
      </c>
      <c r="Q464">
        <v>3</v>
      </c>
      <c r="R464">
        <v>4</v>
      </c>
      <c r="S464">
        <v>6</v>
      </c>
    </row>
    <row r="465" spans="1:19">
      <c r="A465">
        <v>16692</v>
      </c>
      <c r="B465">
        <v>0</v>
      </c>
      <c r="C465">
        <v>1997</v>
      </c>
      <c r="D465" s="1">
        <v>43770.321585648147</v>
      </c>
      <c r="E465" s="1">
        <v>43787.765543981484</v>
      </c>
      <c r="F465" t="s">
        <v>160</v>
      </c>
      <c r="G465" t="s">
        <v>47</v>
      </c>
      <c r="H465">
        <v>4</v>
      </c>
      <c r="I465">
        <v>3</v>
      </c>
      <c r="J465">
        <v>4</v>
      </c>
      <c r="K465">
        <v>4</v>
      </c>
      <c r="L465">
        <v>5</v>
      </c>
      <c r="M465">
        <v>4</v>
      </c>
      <c r="N465">
        <v>5</v>
      </c>
      <c r="O465">
        <v>3</v>
      </c>
      <c r="P465">
        <v>4</v>
      </c>
      <c r="Q465">
        <v>4</v>
      </c>
      <c r="R465">
        <v>4</v>
      </c>
      <c r="S465">
        <v>4</v>
      </c>
    </row>
    <row r="466" spans="1:19">
      <c r="A466">
        <v>16960</v>
      </c>
      <c r="B466">
        <v>1</v>
      </c>
      <c r="C466">
        <v>1971</v>
      </c>
      <c r="D466" s="1">
        <v>43771.270613425928</v>
      </c>
      <c r="E466" s="1">
        <v>43786.765567129631</v>
      </c>
      <c r="F466" t="s">
        <v>79</v>
      </c>
      <c r="G466" t="s">
        <v>240</v>
      </c>
      <c r="H466">
        <v>5</v>
      </c>
      <c r="I466">
        <v>3</v>
      </c>
      <c r="J466">
        <v>6</v>
      </c>
      <c r="K466">
        <v>5</v>
      </c>
      <c r="L466">
        <v>5</v>
      </c>
      <c r="M466">
        <v>5</v>
      </c>
      <c r="N466">
        <v>5</v>
      </c>
      <c r="O466">
        <v>2</v>
      </c>
      <c r="P466">
        <v>5</v>
      </c>
      <c r="Q466">
        <v>4</v>
      </c>
      <c r="R466">
        <v>5</v>
      </c>
      <c r="S466">
        <v>5</v>
      </c>
    </row>
    <row r="467" spans="1:19">
      <c r="A467">
        <v>17364</v>
      </c>
      <c r="B467">
        <v>0</v>
      </c>
      <c r="C467">
        <v>1989</v>
      </c>
      <c r="D467" s="1">
        <v>43773.334710648145</v>
      </c>
      <c r="E467" s="1">
        <v>43780.529641203706</v>
      </c>
      <c r="F467" t="s">
        <v>179</v>
      </c>
      <c r="G467" t="s">
        <v>47</v>
      </c>
      <c r="H467">
        <v>4</v>
      </c>
      <c r="I467">
        <v>3</v>
      </c>
      <c r="J467">
        <v>4</v>
      </c>
      <c r="K467">
        <v>2</v>
      </c>
      <c r="L467">
        <v>4</v>
      </c>
      <c r="M467">
        <v>5</v>
      </c>
      <c r="N467">
        <v>4</v>
      </c>
      <c r="O467">
        <v>3</v>
      </c>
      <c r="P467">
        <v>4</v>
      </c>
      <c r="Q467">
        <v>2</v>
      </c>
      <c r="R467">
        <v>2</v>
      </c>
      <c r="S467">
        <v>5</v>
      </c>
    </row>
    <row r="468" spans="1:19">
      <c r="A468">
        <v>17365</v>
      </c>
      <c r="B468">
        <v>0</v>
      </c>
      <c r="C468">
        <v>1991</v>
      </c>
      <c r="D468" s="1">
        <v>43773.336354166669</v>
      </c>
      <c r="E468" s="1">
        <v>43781.613738425927</v>
      </c>
      <c r="F468" t="s">
        <v>180</v>
      </c>
      <c r="G468" t="s">
        <v>283</v>
      </c>
      <c r="H468">
        <v>4</v>
      </c>
      <c r="I468">
        <v>2</v>
      </c>
      <c r="J468">
        <v>6</v>
      </c>
      <c r="K468">
        <v>4</v>
      </c>
      <c r="L468">
        <v>5</v>
      </c>
      <c r="M468">
        <v>2</v>
      </c>
      <c r="N468">
        <v>5</v>
      </c>
      <c r="O468">
        <v>1</v>
      </c>
      <c r="P468">
        <v>6</v>
      </c>
      <c r="Q468">
        <v>4</v>
      </c>
      <c r="R468">
        <v>4</v>
      </c>
      <c r="S468">
        <v>3</v>
      </c>
    </row>
    <row r="469" spans="1:19">
      <c r="A469">
        <v>17367</v>
      </c>
      <c r="B469">
        <v>1</v>
      </c>
      <c r="C469">
        <v>1977</v>
      </c>
      <c r="D469" s="1">
        <v>43773.337152777778</v>
      </c>
      <c r="E469" s="1">
        <v>43780.529907407406</v>
      </c>
      <c r="F469" t="s">
        <v>181</v>
      </c>
      <c r="G469" t="s">
        <v>284</v>
      </c>
      <c r="H469">
        <v>4</v>
      </c>
      <c r="I469">
        <v>2</v>
      </c>
      <c r="J469">
        <v>5</v>
      </c>
      <c r="K469">
        <v>5</v>
      </c>
      <c r="L469">
        <v>5</v>
      </c>
      <c r="M469">
        <v>4</v>
      </c>
      <c r="N469">
        <v>4</v>
      </c>
      <c r="O469">
        <v>2</v>
      </c>
      <c r="P469">
        <v>5</v>
      </c>
      <c r="Q469">
        <v>4</v>
      </c>
      <c r="R469">
        <v>5</v>
      </c>
      <c r="S469">
        <v>5</v>
      </c>
    </row>
    <row r="470" spans="1:19">
      <c r="A470">
        <v>17368</v>
      </c>
      <c r="B470">
        <v>0</v>
      </c>
      <c r="C470">
        <v>1980</v>
      </c>
      <c r="D470" s="1">
        <v>43773.33929398148</v>
      </c>
      <c r="E470" s="1">
        <v>43780.522222222222</v>
      </c>
      <c r="F470" t="s">
        <v>47</v>
      </c>
      <c r="G470" t="s">
        <v>47</v>
      </c>
      <c r="H470">
        <v>5</v>
      </c>
      <c r="I470">
        <v>3</v>
      </c>
      <c r="J470">
        <v>5</v>
      </c>
      <c r="K470">
        <v>4</v>
      </c>
      <c r="L470">
        <v>5</v>
      </c>
      <c r="M470">
        <v>4</v>
      </c>
      <c r="N470">
        <v>4</v>
      </c>
      <c r="O470">
        <v>2</v>
      </c>
      <c r="P470">
        <v>6</v>
      </c>
      <c r="Q470">
        <v>4</v>
      </c>
      <c r="R470">
        <v>4</v>
      </c>
      <c r="S470">
        <v>4</v>
      </c>
    </row>
    <row r="471" spans="1:19">
      <c r="A471">
        <v>17370</v>
      </c>
      <c r="B471">
        <v>1</v>
      </c>
      <c r="C471">
        <v>1978</v>
      </c>
      <c r="D471" s="1">
        <v>43773.34646990741</v>
      </c>
      <c r="E471" s="1">
        <v>43781.27988425926</v>
      </c>
      <c r="F471" t="s">
        <v>47</v>
      </c>
      <c r="G471" t="s">
        <v>47</v>
      </c>
      <c r="H471">
        <v>5</v>
      </c>
      <c r="I471">
        <v>5</v>
      </c>
      <c r="J471">
        <v>5</v>
      </c>
      <c r="K471">
        <v>6</v>
      </c>
      <c r="L471">
        <v>6</v>
      </c>
      <c r="M471">
        <v>5</v>
      </c>
      <c r="N471">
        <v>5</v>
      </c>
      <c r="O471">
        <v>6</v>
      </c>
      <c r="P471">
        <v>5</v>
      </c>
      <c r="Q471">
        <v>5</v>
      </c>
      <c r="R471">
        <v>5</v>
      </c>
      <c r="S471">
        <v>6</v>
      </c>
    </row>
    <row r="472" spans="1:19">
      <c r="A472">
        <v>17372</v>
      </c>
      <c r="B472">
        <v>0</v>
      </c>
      <c r="C472">
        <v>1979</v>
      </c>
      <c r="D472" s="1">
        <v>43773.356446759259</v>
      </c>
      <c r="E472" s="1">
        <v>43781.323969907404</v>
      </c>
      <c r="F472" t="s">
        <v>47</v>
      </c>
      <c r="G472" t="s">
        <v>139</v>
      </c>
      <c r="H472">
        <v>4</v>
      </c>
      <c r="I472">
        <v>3</v>
      </c>
      <c r="J472">
        <v>5</v>
      </c>
      <c r="K472">
        <v>4</v>
      </c>
      <c r="L472">
        <v>4</v>
      </c>
      <c r="M472">
        <v>5</v>
      </c>
      <c r="N472">
        <v>5</v>
      </c>
      <c r="O472">
        <v>2</v>
      </c>
      <c r="P472">
        <v>5</v>
      </c>
      <c r="Q472">
        <v>4</v>
      </c>
      <c r="R472">
        <v>5</v>
      </c>
      <c r="S472">
        <v>6</v>
      </c>
    </row>
    <row r="473" spans="1:19">
      <c r="A473">
        <v>17377</v>
      </c>
      <c r="B473">
        <v>0</v>
      </c>
      <c r="C473">
        <v>1976</v>
      </c>
      <c r="D473" s="1">
        <v>43773.364803240744</v>
      </c>
      <c r="E473" s="1">
        <v>43784.469375000001</v>
      </c>
      <c r="F473" t="s">
        <v>122</v>
      </c>
      <c r="G473" t="s">
        <v>67</v>
      </c>
      <c r="H473">
        <v>4</v>
      </c>
      <c r="I473">
        <v>2</v>
      </c>
      <c r="J473">
        <v>4</v>
      </c>
      <c r="K473">
        <v>3</v>
      </c>
      <c r="L473">
        <v>4</v>
      </c>
      <c r="M473">
        <v>5</v>
      </c>
      <c r="N473">
        <v>4</v>
      </c>
      <c r="O473">
        <v>3</v>
      </c>
      <c r="P473">
        <v>4</v>
      </c>
      <c r="Q473">
        <v>3</v>
      </c>
      <c r="R473">
        <v>4</v>
      </c>
      <c r="S473">
        <v>5</v>
      </c>
    </row>
    <row r="474" spans="1:19">
      <c r="A474">
        <v>17385</v>
      </c>
      <c r="B474">
        <v>0</v>
      </c>
      <c r="C474">
        <v>1985</v>
      </c>
      <c r="D474" s="1">
        <v>43773.393553240741</v>
      </c>
      <c r="E474" s="1">
        <v>43781.316979166666</v>
      </c>
      <c r="F474" t="s">
        <v>182</v>
      </c>
      <c r="G474" t="s">
        <v>285</v>
      </c>
      <c r="H474">
        <v>5</v>
      </c>
      <c r="I474">
        <v>2</v>
      </c>
      <c r="J474">
        <v>6</v>
      </c>
      <c r="K474">
        <v>5</v>
      </c>
      <c r="L474">
        <v>6</v>
      </c>
      <c r="M474">
        <v>6</v>
      </c>
      <c r="N474">
        <v>5</v>
      </c>
      <c r="O474">
        <v>2</v>
      </c>
      <c r="P474">
        <v>6</v>
      </c>
      <c r="Q474">
        <v>5</v>
      </c>
      <c r="R474">
        <v>5</v>
      </c>
      <c r="S474">
        <v>6</v>
      </c>
    </row>
    <row r="475" spans="1:19">
      <c r="A475">
        <v>17393</v>
      </c>
      <c r="B475">
        <v>0</v>
      </c>
      <c r="C475">
        <v>1999</v>
      </c>
      <c r="D475" s="1">
        <v>43773.414907407408</v>
      </c>
      <c r="E475" s="1">
        <v>43780.639537037037</v>
      </c>
      <c r="F475" t="s">
        <v>183</v>
      </c>
      <c r="G475" t="s">
        <v>183</v>
      </c>
      <c r="H475">
        <v>4</v>
      </c>
      <c r="I475">
        <v>3</v>
      </c>
      <c r="J475">
        <v>5</v>
      </c>
      <c r="K475">
        <v>4</v>
      </c>
      <c r="L475">
        <v>4</v>
      </c>
      <c r="M475">
        <v>4</v>
      </c>
      <c r="N475">
        <v>4</v>
      </c>
      <c r="O475">
        <v>3</v>
      </c>
      <c r="P475">
        <v>4</v>
      </c>
      <c r="Q475">
        <v>4</v>
      </c>
      <c r="R475">
        <v>4</v>
      </c>
      <c r="S475">
        <v>5</v>
      </c>
    </row>
    <row r="476" spans="1:19">
      <c r="A476">
        <v>17605</v>
      </c>
      <c r="B476">
        <v>0</v>
      </c>
      <c r="C476">
        <v>1995</v>
      </c>
      <c r="D476" s="1">
        <v>43774.561064814814</v>
      </c>
      <c r="E476" s="1">
        <v>43787.565995370373</v>
      </c>
      <c r="F476" t="s">
        <v>189</v>
      </c>
      <c r="G476" t="s">
        <v>55</v>
      </c>
      <c r="H476">
        <v>4</v>
      </c>
      <c r="I476">
        <v>2</v>
      </c>
      <c r="J476">
        <v>4</v>
      </c>
      <c r="K476">
        <v>3</v>
      </c>
      <c r="L476">
        <v>2</v>
      </c>
      <c r="M476">
        <v>5</v>
      </c>
      <c r="N476">
        <v>4</v>
      </c>
      <c r="O476">
        <v>5</v>
      </c>
      <c r="P476">
        <v>5</v>
      </c>
      <c r="Q476">
        <v>3</v>
      </c>
      <c r="R476">
        <v>3</v>
      </c>
      <c r="S476">
        <v>5</v>
      </c>
    </row>
    <row r="477" spans="1:19">
      <c r="A477">
        <v>17681</v>
      </c>
      <c r="B477">
        <v>0</v>
      </c>
      <c r="C477">
        <v>1984</v>
      </c>
      <c r="D477" s="1">
        <v>43774.831770833334</v>
      </c>
      <c r="E477" s="1">
        <v>43786.691712962966</v>
      </c>
      <c r="F477" t="s">
        <v>192</v>
      </c>
      <c r="G477" t="s">
        <v>286</v>
      </c>
      <c r="H477">
        <v>6</v>
      </c>
      <c r="I477">
        <v>5</v>
      </c>
      <c r="J477">
        <v>6</v>
      </c>
      <c r="K477">
        <v>2</v>
      </c>
      <c r="L477">
        <v>5</v>
      </c>
      <c r="M477">
        <v>6</v>
      </c>
      <c r="N477">
        <v>5</v>
      </c>
      <c r="O477">
        <v>4</v>
      </c>
      <c r="P477">
        <v>6</v>
      </c>
      <c r="Q477">
        <v>2</v>
      </c>
      <c r="R477">
        <v>5</v>
      </c>
      <c r="S477">
        <v>6</v>
      </c>
    </row>
    <row r="478" spans="1:19">
      <c r="A478">
        <v>17701</v>
      </c>
      <c r="B478">
        <v>1</v>
      </c>
      <c r="C478">
        <v>1979</v>
      </c>
      <c r="D478" s="1">
        <v>43775.007337962961</v>
      </c>
      <c r="E478" s="1">
        <v>43786.593240740738</v>
      </c>
      <c r="F478" t="s">
        <v>194</v>
      </c>
      <c r="G478" t="s">
        <v>79</v>
      </c>
      <c r="H478">
        <v>5</v>
      </c>
      <c r="I478">
        <v>2</v>
      </c>
      <c r="J478">
        <v>6</v>
      </c>
      <c r="K478">
        <v>6</v>
      </c>
      <c r="L478">
        <v>6</v>
      </c>
      <c r="M478">
        <v>5</v>
      </c>
      <c r="N478">
        <v>4</v>
      </c>
      <c r="O478">
        <v>1</v>
      </c>
      <c r="P478">
        <v>6</v>
      </c>
      <c r="Q478">
        <v>5</v>
      </c>
      <c r="R478">
        <v>5</v>
      </c>
      <c r="S478">
        <v>5</v>
      </c>
    </row>
    <row r="479" spans="1:19">
      <c r="A479">
        <v>17882</v>
      </c>
      <c r="B479">
        <v>0</v>
      </c>
      <c r="C479">
        <v>1970</v>
      </c>
      <c r="D479" s="1">
        <v>43775.782395833332</v>
      </c>
      <c r="E479" s="1">
        <v>43787.78465277778</v>
      </c>
      <c r="F479" t="s">
        <v>196</v>
      </c>
      <c r="G479" t="s">
        <v>287</v>
      </c>
      <c r="H479">
        <v>4</v>
      </c>
      <c r="I479">
        <v>2</v>
      </c>
      <c r="J479">
        <v>6</v>
      </c>
      <c r="K479">
        <v>3</v>
      </c>
      <c r="L479">
        <v>4</v>
      </c>
      <c r="M479">
        <v>6</v>
      </c>
      <c r="N479">
        <v>5</v>
      </c>
      <c r="O479">
        <v>3</v>
      </c>
      <c r="P479">
        <v>6</v>
      </c>
      <c r="Q479">
        <v>5</v>
      </c>
      <c r="R479">
        <v>4</v>
      </c>
      <c r="S479">
        <v>6</v>
      </c>
    </row>
    <row r="480" spans="1:19">
      <c r="A480">
        <v>17883</v>
      </c>
      <c r="B480">
        <v>1</v>
      </c>
      <c r="C480">
        <v>1982</v>
      </c>
      <c r="D480" s="1">
        <v>43775.788182870368</v>
      </c>
      <c r="E480" s="1">
        <v>43784.337187500001</v>
      </c>
      <c r="F480" t="s">
        <v>197</v>
      </c>
      <c r="G480" t="s">
        <v>288</v>
      </c>
      <c r="H480">
        <v>4</v>
      </c>
      <c r="I480">
        <v>4</v>
      </c>
      <c r="J480">
        <v>5</v>
      </c>
      <c r="K480">
        <v>4</v>
      </c>
      <c r="L480">
        <v>3</v>
      </c>
      <c r="M480">
        <v>4</v>
      </c>
      <c r="N480">
        <v>4</v>
      </c>
      <c r="O480">
        <v>4</v>
      </c>
      <c r="P480">
        <v>4</v>
      </c>
      <c r="Q480">
        <v>4</v>
      </c>
      <c r="R480">
        <v>4</v>
      </c>
      <c r="S480">
        <v>3</v>
      </c>
    </row>
    <row r="481" spans="1:19">
      <c r="A481">
        <v>17898</v>
      </c>
      <c r="B481">
        <v>0</v>
      </c>
      <c r="C481">
        <v>1986</v>
      </c>
      <c r="D481" s="1">
        <v>43775.923125000001</v>
      </c>
      <c r="E481" s="1">
        <v>43786.529513888891</v>
      </c>
      <c r="F481" t="s">
        <v>77</v>
      </c>
      <c r="G481" t="s">
        <v>289</v>
      </c>
      <c r="H481">
        <v>4</v>
      </c>
      <c r="I481">
        <v>1</v>
      </c>
      <c r="J481">
        <v>5</v>
      </c>
      <c r="K481">
        <v>3</v>
      </c>
      <c r="L481">
        <v>5</v>
      </c>
      <c r="M481">
        <v>5</v>
      </c>
      <c r="N481">
        <v>5</v>
      </c>
      <c r="O481">
        <v>1</v>
      </c>
      <c r="P481">
        <v>5</v>
      </c>
      <c r="Q481">
        <v>4</v>
      </c>
      <c r="R481">
        <v>5</v>
      </c>
      <c r="S481">
        <v>5</v>
      </c>
    </row>
    <row r="482" spans="1:19">
      <c r="A482">
        <v>18059</v>
      </c>
      <c r="B482">
        <v>1</v>
      </c>
      <c r="C482">
        <v>1994</v>
      </c>
      <c r="D482" s="1">
        <v>43776.872233796297</v>
      </c>
      <c r="E482" s="1">
        <v>43787.525370370371</v>
      </c>
      <c r="F482" t="s">
        <v>211</v>
      </c>
      <c r="G482" t="s">
        <v>290</v>
      </c>
      <c r="H482">
        <v>5</v>
      </c>
      <c r="I482">
        <v>3</v>
      </c>
      <c r="J482">
        <v>5</v>
      </c>
      <c r="K482">
        <v>4</v>
      </c>
      <c r="L482">
        <v>5</v>
      </c>
      <c r="M482">
        <v>6</v>
      </c>
      <c r="N482">
        <v>5</v>
      </c>
      <c r="O482">
        <v>2</v>
      </c>
      <c r="P482">
        <v>5</v>
      </c>
      <c r="Q482">
        <v>3</v>
      </c>
      <c r="R482">
        <v>4</v>
      </c>
      <c r="S482">
        <v>6</v>
      </c>
    </row>
    <row r="483" spans="1:19">
      <c r="A483">
        <v>18243</v>
      </c>
      <c r="B483">
        <v>1</v>
      </c>
      <c r="C483">
        <v>1989</v>
      </c>
      <c r="D483" s="1">
        <v>43778.808472222219</v>
      </c>
      <c r="E483" s="1">
        <v>43786.726967592593</v>
      </c>
      <c r="F483" t="s">
        <v>223</v>
      </c>
      <c r="G483" t="s">
        <v>291</v>
      </c>
      <c r="H483">
        <v>3</v>
      </c>
      <c r="I483">
        <v>3</v>
      </c>
      <c r="J483">
        <v>3</v>
      </c>
      <c r="K483">
        <v>4</v>
      </c>
      <c r="L483">
        <v>2</v>
      </c>
      <c r="M483">
        <v>3</v>
      </c>
      <c r="N483">
        <v>4</v>
      </c>
      <c r="O483">
        <v>6</v>
      </c>
      <c r="P483">
        <v>5</v>
      </c>
      <c r="Q483">
        <v>5</v>
      </c>
      <c r="R483">
        <v>3</v>
      </c>
      <c r="S483">
        <v>4</v>
      </c>
    </row>
    <row r="484" spans="1:19">
      <c r="A484">
        <v>18246</v>
      </c>
      <c r="B484">
        <v>1</v>
      </c>
      <c r="C484">
        <v>1959</v>
      </c>
      <c r="D484" s="1">
        <v>43778.83390046296</v>
      </c>
      <c r="E484" s="1">
        <v>43786.741481481484</v>
      </c>
      <c r="F484" t="s">
        <v>224</v>
      </c>
      <c r="G484" t="s">
        <v>292</v>
      </c>
      <c r="H484">
        <v>4</v>
      </c>
      <c r="I484">
        <v>5</v>
      </c>
      <c r="J484">
        <v>6</v>
      </c>
      <c r="K484">
        <v>6</v>
      </c>
      <c r="L484">
        <v>5</v>
      </c>
      <c r="M484">
        <v>6</v>
      </c>
      <c r="N484">
        <v>4</v>
      </c>
      <c r="O484">
        <v>3</v>
      </c>
      <c r="P484">
        <v>6</v>
      </c>
      <c r="Q484">
        <v>6</v>
      </c>
      <c r="R484">
        <v>4</v>
      </c>
      <c r="S484">
        <v>6</v>
      </c>
    </row>
    <row r="485" spans="1:19">
      <c r="A485">
        <v>18250</v>
      </c>
      <c r="B485">
        <v>0</v>
      </c>
      <c r="C485">
        <v>1960</v>
      </c>
      <c r="D485" s="1">
        <v>43778.84302083333</v>
      </c>
      <c r="E485" s="1">
        <v>43786.744976851849</v>
      </c>
      <c r="F485" t="s">
        <v>122</v>
      </c>
      <c r="G485" t="s">
        <v>67</v>
      </c>
      <c r="H485">
        <v>4</v>
      </c>
      <c r="I485">
        <v>1</v>
      </c>
      <c r="J485">
        <v>6</v>
      </c>
      <c r="K485">
        <v>5</v>
      </c>
      <c r="L485">
        <v>4</v>
      </c>
      <c r="M485">
        <v>6</v>
      </c>
      <c r="N485">
        <v>1</v>
      </c>
      <c r="O485">
        <v>1</v>
      </c>
      <c r="P485">
        <v>6</v>
      </c>
      <c r="Q485">
        <v>1</v>
      </c>
      <c r="R485">
        <v>5</v>
      </c>
      <c r="S485">
        <v>6</v>
      </c>
    </row>
    <row r="486" spans="1:19">
      <c r="A486">
        <v>18525</v>
      </c>
      <c r="B486">
        <v>0</v>
      </c>
      <c r="C486">
        <v>1987</v>
      </c>
      <c r="D486" s="1">
        <v>43780.351666666669</v>
      </c>
      <c r="E486" s="1">
        <v>43787.596736111111</v>
      </c>
      <c r="F486" t="s">
        <v>232</v>
      </c>
      <c r="G486" t="s">
        <v>293</v>
      </c>
      <c r="H486">
        <v>4</v>
      </c>
      <c r="I486">
        <v>2</v>
      </c>
      <c r="J486">
        <v>5</v>
      </c>
      <c r="K486">
        <v>4</v>
      </c>
      <c r="L486">
        <v>5</v>
      </c>
      <c r="M486">
        <v>4</v>
      </c>
      <c r="N486">
        <v>5</v>
      </c>
      <c r="O486">
        <v>2</v>
      </c>
      <c r="P486">
        <v>5</v>
      </c>
      <c r="Q486">
        <v>5</v>
      </c>
      <c r="R486">
        <v>5</v>
      </c>
      <c r="S486">
        <v>4</v>
      </c>
    </row>
    <row r="487" spans="1:19">
      <c r="A487">
        <v>18623</v>
      </c>
      <c r="B487">
        <v>1</v>
      </c>
      <c r="C487">
        <v>1979</v>
      </c>
      <c r="D487" s="1">
        <v>43780.552719907406</v>
      </c>
      <c r="E487" s="1">
        <v>43787.578344907408</v>
      </c>
      <c r="F487" t="s">
        <v>237</v>
      </c>
      <c r="G487" t="s">
        <v>294</v>
      </c>
      <c r="H487">
        <v>5</v>
      </c>
      <c r="I487">
        <v>2</v>
      </c>
      <c r="J487">
        <v>5</v>
      </c>
      <c r="K487">
        <v>4</v>
      </c>
      <c r="L487">
        <v>4</v>
      </c>
      <c r="M487">
        <v>6</v>
      </c>
      <c r="N487">
        <v>5</v>
      </c>
      <c r="O487">
        <v>2</v>
      </c>
      <c r="P487">
        <v>5</v>
      </c>
      <c r="Q487">
        <v>5</v>
      </c>
      <c r="R487">
        <v>3</v>
      </c>
      <c r="S487">
        <v>5</v>
      </c>
    </row>
    <row r="488" spans="1:19">
      <c r="A488">
        <v>18651</v>
      </c>
      <c r="B488">
        <v>0</v>
      </c>
      <c r="C488">
        <v>1968</v>
      </c>
      <c r="D488" s="1">
        <v>43780.661886574075</v>
      </c>
      <c r="E488" s="1">
        <v>43787.773506944446</v>
      </c>
      <c r="F488" t="s">
        <v>47</v>
      </c>
      <c r="G488" t="s">
        <v>47</v>
      </c>
      <c r="H488">
        <v>5</v>
      </c>
      <c r="I488">
        <v>3</v>
      </c>
      <c r="J488">
        <v>5</v>
      </c>
      <c r="K488">
        <v>5</v>
      </c>
      <c r="L488">
        <v>5</v>
      </c>
      <c r="M488">
        <v>5</v>
      </c>
      <c r="N488">
        <v>2</v>
      </c>
      <c r="O488">
        <v>2</v>
      </c>
      <c r="P488">
        <v>5</v>
      </c>
      <c r="Q488">
        <v>5</v>
      </c>
      <c r="R488">
        <v>5</v>
      </c>
      <c r="S488">
        <v>5</v>
      </c>
    </row>
    <row r="489" spans="1:19">
      <c r="A489">
        <v>18810</v>
      </c>
      <c r="B489">
        <v>0</v>
      </c>
      <c r="C489">
        <v>1994</v>
      </c>
      <c r="D489" s="1">
        <v>43780.951226851852</v>
      </c>
      <c r="E489" s="1">
        <v>43787.968738425923</v>
      </c>
      <c r="F489" t="s">
        <v>50</v>
      </c>
      <c r="G489" t="s">
        <v>47</v>
      </c>
      <c r="H489">
        <v>4</v>
      </c>
      <c r="I489">
        <v>4</v>
      </c>
      <c r="J489">
        <v>3</v>
      </c>
      <c r="K489">
        <v>4</v>
      </c>
      <c r="L489">
        <v>4</v>
      </c>
      <c r="M489">
        <v>5</v>
      </c>
      <c r="N489">
        <v>4</v>
      </c>
      <c r="O489">
        <v>4</v>
      </c>
      <c r="P489">
        <v>4</v>
      </c>
      <c r="Q489">
        <v>5</v>
      </c>
      <c r="R489">
        <v>5</v>
      </c>
      <c r="S489">
        <v>6</v>
      </c>
    </row>
    <row r="491" spans="1:19">
      <c r="A491" t="s">
        <v>295</v>
      </c>
      <c r="B491" t="s">
        <v>23</v>
      </c>
      <c r="C491" t="s">
        <v>296</v>
      </c>
    </row>
    <row r="492" spans="1:19">
      <c r="A492">
        <v>1</v>
      </c>
      <c r="B492">
        <v>16709</v>
      </c>
      <c r="C492" t="s">
        <v>297</v>
      </c>
    </row>
    <row r="493" spans="1:19">
      <c r="A493">
        <v>2</v>
      </c>
      <c r="B493">
        <v>13465</v>
      </c>
      <c r="C493" t="s">
        <v>298</v>
      </c>
    </row>
  </sheetData>
  <autoFilter ref="A450:X489"/>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B1" workbookViewId="0">
      <selection activeCell="K7" sqref="K7"/>
    </sheetView>
  </sheetViews>
  <sheetFormatPr defaultRowHeight="15"/>
  <cols>
    <col min="2" max="3" width="10.5703125" bestFit="1" customWidth="1"/>
    <col min="4" max="4" width="9.5703125" bestFit="1" customWidth="1"/>
    <col min="5" max="5" width="10.140625" bestFit="1" customWidth="1"/>
    <col min="6" max="6" width="9.5703125" bestFit="1" customWidth="1"/>
  </cols>
  <sheetData>
    <row r="1" spans="1:18">
      <c r="A1" s="29" t="s">
        <v>341</v>
      </c>
      <c r="B1" s="29"/>
      <c r="C1" s="29"/>
      <c r="D1" s="29"/>
      <c r="M1" s="29" t="s">
        <v>357</v>
      </c>
      <c r="N1" s="29"/>
      <c r="O1" s="29"/>
      <c r="P1" s="29"/>
      <c r="Q1" s="29"/>
    </row>
    <row r="2" spans="1:18">
      <c r="A2" s="36" t="s">
        <v>339</v>
      </c>
      <c r="M2" t="s">
        <v>356</v>
      </c>
    </row>
    <row r="3" spans="1:18">
      <c r="A3" s="123" t="s">
        <v>302</v>
      </c>
      <c r="B3" s="125" t="s">
        <v>340</v>
      </c>
      <c r="C3" s="124"/>
      <c r="D3" s="124"/>
      <c r="E3" s="124"/>
      <c r="M3" s="126" t="s">
        <v>302</v>
      </c>
      <c r="N3" s="128" t="s">
        <v>340</v>
      </c>
      <c r="O3" s="127"/>
      <c r="P3" s="127"/>
      <c r="Q3" s="127"/>
    </row>
    <row r="4" spans="1:18">
      <c r="A4" s="124"/>
      <c r="B4" s="31" t="s">
        <v>337</v>
      </c>
      <c r="C4" s="31" t="s">
        <v>338</v>
      </c>
      <c r="D4" s="31" t="s">
        <v>335</v>
      </c>
      <c r="E4" s="31" t="s">
        <v>336</v>
      </c>
      <c r="M4" s="127"/>
      <c r="N4" s="37" t="s">
        <v>337</v>
      </c>
      <c r="O4" s="37" t="s">
        <v>338</v>
      </c>
      <c r="P4" s="37" t="s">
        <v>335</v>
      </c>
      <c r="Q4" s="37" t="s">
        <v>336</v>
      </c>
    </row>
    <row r="5" spans="1:18">
      <c r="A5" s="32" t="s">
        <v>335</v>
      </c>
      <c r="B5" s="33">
        <v>27.589743589743591</v>
      </c>
      <c r="C5" s="34">
        <v>3.2824729823552303</v>
      </c>
      <c r="D5" s="34">
        <v>1</v>
      </c>
      <c r="E5" s="35">
        <v>0.78427224228797288</v>
      </c>
      <c r="M5" s="38" t="s">
        <v>335</v>
      </c>
      <c r="N5" s="39">
        <v>23.358974358974365</v>
      </c>
      <c r="O5" s="40">
        <v>3.2645397796641182</v>
      </c>
      <c r="P5" s="40">
        <v>1</v>
      </c>
      <c r="Q5" s="43">
        <v>0.74781220951310623</v>
      </c>
    </row>
    <row r="6" spans="1:18">
      <c r="A6" s="32" t="s">
        <v>336</v>
      </c>
      <c r="B6" s="33">
        <v>27.641025641025642</v>
      </c>
      <c r="C6" s="34">
        <v>3.4373121344811781</v>
      </c>
      <c r="D6" s="35">
        <v>0.78427224228797288</v>
      </c>
      <c r="E6" s="34">
        <v>1</v>
      </c>
      <c r="M6" s="38" t="s">
        <v>336</v>
      </c>
      <c r="N6" s="39">
        <v>23.384615384615383</v>
      </c>
      <c r="O6" s="40">
        <v>3.0141367326176458</v>
      </c>
      <c r="P6" s="43">
        <v>0.74781220951310623</v>
      </c>
      <c r="Q6" s="40">
        <v>1</v>
      </c>
    </row>
    <row r="9" spans="1:18">
      <c r="A9" s="29" t="s">
        <v>349</v>
      </c>
      <c r="B9" s="29"/>
      <c r="C9" s="29"/>
      <c r="D9" s="29"/>
    </row>
    <row r="10" spans="1:18" ht="61.5" customHeight="1">
      <c r="A10" s="126" t="s">
        <v>342</v>
      </c>
      <c r="B10" s="128" t="s">
        <v>348</v>
      </c>
      <c r="C10" s="127"/>
      <c r="D10" s="127"/>
      <c r="E10" s="127"/>
      <c r="F10" s="127"/>
      <c r="I10" t="s">
        <v>350</v>
      </c>
      <c r="M10" s="126" t="s">
        <v>342</v>
      </c>
      <c r="N10" s="128" t="s">
        <v>369</v>
      </c>
      <c r="O10" s="127"/>
      <c r="P10" s="127"/>
      <c r="Q10" s="127"/>
      <c r="R10" s="127"/>
    </row>
    <row r="11" spans="1:18">
      <c r="A11" s="127"/>
      <c r="B11" s="37" t="s">
        <v>343</v>
      </c>
      <c r="C11" s="37" t="s">
        <v>344</v>
      </c>
      <c r="D11" s="37" t="s">
        <v>345</v>
      </c>
      <c r="E11" s="37" t="s">
        <v>346</v>
      </c>
      <c r="F11" s="37" t="s">
        <v>347</v>
      </c>
      <c r="M11" s="127"/>
      <c r="N11" s="37" t="s">
        <v>343</v>
      </c>
      <c r="O11" s="37" t="s">
        <v>344</v>
      </c>
      <c r="P11" s="37" t="s">
        <v>345</v>
      </c>
      <c r="Q11" s="37" t="s">
        <v>346</v>
      </c>
      <c r="R11" s="37" t="s">
        <v>347</v>
      </c>
    </row>
    <row r="12" spans="1:18">
      <c r="A12" s="38" t="s">
        <v>261</v>
      </c>
      <c r="B12" s="40">
        <v>23.051279999999998</v>
      </c>
      <c r="C12" s="40">
        <v>8.5614729999999994</v>
      </c>
      <c r="D12" s="40">
        <v>2.925999</v>
      </c>
      <c r="E12" s="40">
        <v>0.34435660000000001</v>
      </c>
      <c r="F12" s="40">
        <v>0.53236830000000002</v>
      </c>
      <c r="M12" s="38" t="s">
        <v>28</v>
      </c>
      <c r="N12" s="39">
        <v>23.206569999999999</v>
      </c>
      <c r="O12" s="39">
        <v>9.7225859999999997</v>
      </c>
      <c r="P12" s="39">
        <v>3.118106</v>
      </c>
      <c r="Q12" s="39">
        <v>0.4215604</v>
      </c>
      <c r="R12" s="39">
        <v>0.51062079999999999</v>
      </c>
    </row>
    <row r="13" spans="1:18">
      <c r="A13" s="42" t="s">
        <v>333</v>
      </c>
      <c r="B13" s="40">
        <v>23.358969999999999</v>
      </c>
      <c r="C13" s="40">
        <v>10.38396</v>
      </c>
      <c r="D13" s="40">
        <v>3.2224149999999998</v>
      </c>
      <c r="E13" s="41">
        <v>-0.1458604</v>
      </c>
      <c r="F13" s="41">
        <v>0.73002400000000001</v>
      </c>
      <c r="G13" t="s">
        <v>351</v>
      </c>
      <c r="M13" s="42" t="s">
        <v>300</v>
      </c>
      <c r="N13" s="39">
        <v>23.960090000000001</v>
      </c>
      <c r="O13" s="39">
        <v>11.17446</v>
      </c>
      <c r="P13" s="39">
        <v>3.3428230000000001</v>
      </c>
      <c r="Q13" s="45">
        <v>-6.1699709999999998E-3</v>
      </c>
      <c r="R13" s="45">
        <v>0.71497840000000001</v>
      </c>
    </row>
    <row r="14" spans="1:18">
      <c r="A14" s="38" t="s">
        <v>263</v>
      </c>
      <c r="B14" s="40">
        <v>22.487179999999999</v>
      </c>
      <c r="C14" s="40">
        <v>6.8652199999999999</v>
      </c>
      <c r="D14" s="40">
        <v>2.6201569999999998</v>
      </c>
      <c r="E14" s="40">
        <v>0.6297315</v>
      </c>
      <c r="F14" s="40">
        <v>0.40126410000000001</v>
      </c>
      <c r="M14" s="38" t="s">
        <v>30</v>
      </c>
      <c r="N14" s="39">
        <v>22.66667</v>
      </c>
      <c r="O14" s="39">
        <v>9.5133030000000005</v>
      </c>
      <c r="P14" s="39">
        <v>3.0843639999999999</v>
      </c>
      <c r="Q14" s="39">
        <v>0.47662179999999998</v>
      </c>
      <c r="R14" s="39">
        <v>0.49084800000000001</v>
      </c>
    </row>
    <row r="15" spans="1:18">
      <c r="A15" s="38" t="s">
        <v>264</v>
      </c>
      <c r="B15" s="40">
        <v>23.384609999999999</v>
      </c>
      <c r="C15" s="40">
        <v>7.6213009999999999</v>
      </c>
      <c r="D15" s="40">
        <v>2.7606700000000002</v>
      </c>
      <c r="E15" s="40">
        <v>0.32798699999999997</v>
      </c>
      <c r="F15" s="40">
        <v>0.5307539</v>
      </c>
      <c r="M15" s="38" t="s">
        <v>31</v>
      </c>
      <c r="N15" s="39">
        <v>23.396709999999999</v>
      </c>
      <c r="O15" s="39">
        <v>9.7604579999999999</v>
      </c>
      <c r="P15" s="39">
        <v>3.1241729999999999</v>
      </c>
      <c r="Q15" s="39">
        <v>0.3191795</v>
      </c>
      <c r="R15" s="39">
        <v>0.54710289999999995</v>
      </c>
    </row>
    <row r="16" spans="1:18">
      <c r="A16" s="38" t="s">
        <v>265</v>
      </c>
      <c r="B16" s="40">
        <v>22.974360000000001</v>
      </c>
      <c r="C16" s="40">
        <v>6.3839569999999997</v>
      </c>
      <c r="D16" s="40">
        <v>2.5266489999999999</v>
      </c>
      <c r="E16" s="40">
        <v>0.63997190000000004</v>
      </c>
      <c r="F16" s="40">
        <v>0.37564360000000002</v>
      </c>
      <c r="M16" s="38" t="s">
        <v>32</v>
      </c>
      <c r="N16" s="39">
        <v>22.969480000000001</v>
      </c>
      <c r="O16" s="39">
        <v>8.7854539999999997</v>
      </c>
      <c r="P16" s="39">
        <v>2.9640270000000002</v>
      </c>
      <c r="Q16" s="39">
        <v>0.51702110000000001</v>
      </c>
      <c r="R16" s="39">
        <v>0.46150649999999999</v>
      </c>
    </row>
    <row r="17" spans="1:18">
      <c r="A17" s="38" t="s">
        <v>266</v>
      </c>
      <c r="B17" s="40">
        <v>22.692309999999999</v>
      </c>
      <c r="C17" s="40">
        <v>7.5976340000000002</v>
      </c>
      <c r="D17" s="40">
        <v>2.7563810000000002</v>
      </c>
      <c r="E17" s="40">
        <v>0.32221440000000001</v>
      </c>
      <c r="F17" s="40">
        <v>0.53370550000000005</v>
      </c>
      <c r="M17" s="38" t="s">
        <v>33</v>
      </c>
      <c r="N17" s="39">
        <v>22.802820000000001</v>
      </c>
      <c r="O17" s="39">
        <v>9.1911649999999998</v>
      </c>
      <c r="P17" s="39">
        <v>3.0316930000000002</v>
      </c>
      <c r="Q17" s="39">
        <v>0.40941450000000001</v>
      </c>
      <c r="R17" s="39">
        <v>0.50753870000000001</v>
      </c>
    </row>
    <row r="20" spans="1:18">
      <c r="A20" s="42" t="s">
        <v>354</v>
      </c>
      <c r="B20" s="29"/>
      <c r="C20" s="29"/>
      <c r="D20" s="29"/>
      <c r="E20" s="29"/>
    </row>
    <row r="21" spans="1:18" ht="52.5" customHeight="1">
      <c r="A21" s="126" t="s">
        <v>342</v>
      </c>
      <c r="B21" s="128" t="s">
        <v>352</v>
      </c>
      <c r="C21" s="129"/>
      <c r="D21" s="129"/>
      <c r="E21" s="129"/>
      <c r="F21" s="129"/>
      <c r="I21" t="s">
        <v>353</v>
      </c>
      <c r="M21" s="126" t="s">
        <v>342</v>
      </c>
      <c r="N21" s="128" t="s">
        <v>370</v>
      </c>
      <c r="O21" s="127"/>
      <c r="P21" s="127"/>
      <c r="Q21" s="127"/>
      <c r="R21" s="127"/>
    </row>
    <row r="22" spans="1:18">
      <c r="A22" s="127"/>
      <c r="B22" s="37" t="s">
        <v>343</v>
      </c>
      <c r="C22" s="37" t="s">
        <v>344</v>
      </c>
      <c r="D22" s="37" t="s">
        <v>345</v>
      </c>
      <c r="E22" s="37" t="s">
        <v>346</v>
      </c>
      <c r="F22" s="37" t="s">
        <v>347</v>
      </c>
      <c r="M22" s="127"/>
      <c r="N22" s="37" t="s">
        <v>343</v>
      </c>
      <c r="O22" s="37" t="s">
        <v>344</v>
      </c>
      <c r="P22" s="37" t="s">
        <v>345</v>
      </c>
      <c r="Q22" s="37" t="s">
        <v>346</v>
      </c>
      <c r="R22" s="37" t="s">
        <v>347</v>
      </c>
    </row>
    <row r="23" spans="1:18">
      <c r="A23" s="38" t="s">
        <v>261</v>
      </c>
      <c r="B23" s="39">
        <v>18.820509999999999</v>
      </c>
      <c r="C23" s="39">
        <v>8.1985530000000004</v>
      </c>
      <c r="D23" s="39">
        <v>2.8633120000000001</v>
      </c>
      <c r="E23" s="39">
        <v>0.41296860000000002</v>
      </c>
      <c r="F23" s="39">
        <v>0.71296440000000005</v>
      </c>
      <c r="M23" s="38" t="s">
        <v>28</v>
      </c>
      <c r="N23" s="44">
        <v>19.366199999999999</v>
      </c>
      <c r="O23" s="44">
        <v>8.0677780000000006</v>
      </c>
      <c r="P23" s="44">
        <v>2.8403830000000001</v>
      </c>
      <c r="Q23" s="44">
        <v>0.44956370000000001</v>
      </c>
      <c r="R23" s="44">
        <v>0.67662949999999999</v>
      </c>
    </row>
    <row r="24" spans="1:18">
      <c r="A24" s="38" t="s">
        <v>263</v>
      </c>
      <c r="B24" s="39">
        <v>18.256409999999999</v>
      </c>
      <c r="C24" s="39">
        <v>6.754766</v>
      </c>
      <c r="D24" s="39">
        <v>2.5989930000000001</v>
      </c>
      <c r="E24" s="39">
        <v>0.633988</v>
      </c>
      <c r="F24" s="39">
        <v>0.63045870000000004</v>
      </c>
      <c r="M24" s="38" t="s">
        <v>30</v>
      </c>
      <c r="N24" s="44">
        <v>18.82629</v>
      </c>
      <c r="O24" s="44">
        <v>7.7867259999999998</v>
      </c>
      <c r="P24" s="44">
        <v>2.7904710000000001</v>
      </c>
      <c r="Q24" s="44">
        <v>0.52767710000000001</v>
      </c>
      <c r="R24" s="44">
        <v>0.64835609999999999</v>
      </c>
    </row>
    <row r="25" spans="1:18">
      <c r="A25" s="38" t="s">
        <v>264</v>
      </c>
      <c r="B25" s="39">
        <v>19.153849999999998</v>
      </c>
      <c r="C25" s="39">
        <v>7.2583820000000001</v>
      </c>
      <c r="D25" s="39">
        <v>2.6941389999999998</v>
      </c>
      <c r="E25" s="39">
        <v>0.38142589999999998</v>
      </c>
      <c r="F25" s="39">
        <v>0.72995169999999998</v>
      </c>
      <c r="M25" s="38" t="s">
        <v>31</v>
      </c>
      <c r="N25" s="44">
        <v>19.556339999999999</v>
      </c>
      <c r="O25" s="44">
        <v>7.7726480000000002</v>
      </c>
      <c r="P25" s="44">
        <v>2.787947</v>
      </c>
      <c r="Q25" s="44">
        <v>0.40366170000000001</v>
      </c>
      <c r="R25" s="44">
        <v>0.6967179</v>
      </c>
    </row>
    <row r="26" spans="1:18">
      <c r="A26" s="38" t="s">
        <v>265</v>
      </c>
      <c r="B26" s="39">
        <v>18.743590000000001</v>
      </c>
      <c r="C26" s="39">
        <v>6.1906639999999999</v>
      </c>
      <c r="D26" s="39">
        <v>2.488105</v>
      </c>
      <c r="E26" s="39">
        <v>0.66611299999999996</v>
      </c>
      <c r="F26" s="39">
        <v>0.60860950000000003</v>
      </c>
      <c r="M26" s="38" t="s">
        <v>32</v>
      </c>
      <c r="N26" s="44">
        <v>19.129110000000001</v>
      </c>
      <c r="O26" s="44">
        <v>7.0748800000000003</v>
      </c>
      <c r="P26" s="44">
        <v>2.6598649999999999</v>
      </c>
      <c r="Q26" s="44">
        <v>0.57395119999999999</v>
      </c>
      <c r="R26" s="44">
        <v>0.62387840000000006</v>
      </c>
    </row>
    <row r="27" spans="1:18">
      <c r="A27" s="38" t="s">
        <v>266</v>
      </c>
      <c r="B27" s="39">
        <v>18.461539999999999</v>
      </c>
      <c r="C27" s="39">
        <v>7.0690330000000001</v>
      </c>
      <c r="D27" s="39">
        <v>2.6587649999999998</v>
      </c>
      <c r="E27" s="39">
        <v>0.4094737</v>
      </c>
      <c r="F27" s="39">
        <v>0.71974210000000005</v>
      </c>
      <c r="M27" s="38" t="s">
        <v>33</v>
      </c>
      <c r="N27" s="44">
        <v>18.962440000000001</v>
      </c>
      <c r="O27" s="44">
        <v>7.6042230000000002</v>
      </c>
      <c r="P27" s="44">
        <v>2.7575759999999998</v>
      </c>
      <c r="Q27" s="44">
        <v>0.42671429999999999</v>
      </c>
      <c r="R27" s="44">
        <v>0.6877394</v>
      </c>
    </row>
    <row r="29" spans="1:18">
      <c r="A29" t="s">
        <v>358</v>
      </c>
      <c r="M29" t="s">
        <v>358</v>
      </c>
    </row>
    <row r="30" spans="1:18">
      <c r="A30" s="39"/>
      <c r="B30" s="40"/>
      <c r="C30" s="40"/>
      <c r="D30" s="40"/>
      <c r="E30" s="40"/>
    </row>
    <row r="31" spans="1:18">
      <c r="A31" s="39" t="s">
        <v>359</v>
      </c>
      <c r="B31" s="40"/>
      <c r="C31" s="40"/>
      <c r="D31" s="40"/>
      <c r="E31" s="40"/>
      <c r="M31" t="s">
        <v>371</v>
      </c>
    </row>
    <row r="32" spans="1:18">
      <c r="A32" s="39" t="s">
        <v>360</v>
      </c>
      <c r="B32" s="40"/>
      <c r="C32" s="40"/>
      <c r="D32" s="40"/>
      <c r="E32" s="40"/>
      <c r="M32" t="s">
        <v>360</v>
      </c>
    </row>
    <row r="33" spans="1:13">
      <c r="A33" s="39" t="s">
        <v>361</v>
      </c>
      <c r="B33" s="40"/>
      <c r="C33" s="40"/>
      <c r="D33" s="40"/>
      <c r="E33" s="40"/>
      <c r="M33" t="s">
        <v>361</v>
      </c>
    </row>
    <row r="34" spans="1:13">
      <c r="A34" s="39"/>
      <c r="B34" s="40"/>
      <c r="C34" s="40"/>
      <c r="D34" s="40"/>
      <c r="E34" s="40"/>
    </row>
    <row r="35" spans="1:13">
      <c r="A35" t="s">
        <v>362</v>
      </c>
      <c r="M35" t="s">
        <v>362</v>
      </c>
    </row>
    <row r="36" spans="1:13">
      <c r="A36" t="s">
        <v>363</v>
      </c>
      <c r="M36" t="s">
        <v>372</v>
      </c>
    </row>
    <row r="37" spans="1:13">
      <c r="A37" t="s">
        <v>364</v>
      </c>
      <c r="M37" t="s">
        <v>373</v>
      </c>
    </row>
    <row r="38" spans="1:13">
      <c r="A38" t="s">
        <v>365</v>
      </c>
      <c r="M38" t="s">
        <v>374</v>
      </c>
    </row>
    <row r="39" spans="1:13">
      <c r="A39" t="s">
        <v>366</v>
      </c>
      <c r="M39" t="s">
        <v>375</v>
      </c>
    </row>
    <row r="40" spans="1:13">
      <c r="A40" t="s">
        <v>367</v>
      </c>
      <c r="M40" t="s">
        <v>376</v>
      </c>
    </row>
    <row r="41" spans="1:13">
      <c r="A41" t="s">
        <v>368</v>
      </c>
      <c r="M41" t="s">
        <v>377</v>
      </c>
    </row>
  </sheetData>
  <mergeCells count="12">
    <mergeCell ref="M10:M11"/>
    <mergeCell ref="N10:R10"/>
    <mergeCell ref="M21:M22"/>
    <mergeCell ref="N21:R21"/>
    <mergeCell ref="M3:M4"/>
    <mergeCell ref="N3:Q3"/>
    <mergeCell ref="A3:A4"/>
    <mergeCell ref="B3:E3"/>
    <mergeCell ref="A10:A11"/>
    <mergeCell ref="B10:F10"/>
    <mergeCell ref="A21:A22"/>
    <mergeCell ref="B21:F2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D40" sqref="D40"/>
    </sheetView>
  </sheetViews>
  <sheetFormatPr defaultRowHeight="15"/>
  <cols>
    <col min="1" max="1" width="17.5703125" customWidth="1"/>
    <col min="2" max="2" width="15.28515625" bestFit="1" customWidth="1"/>
  </cols>
  <sheetData>
    <row r="1" spans="1:3">
      <c r="A1" s="1">
        <v>43767.406793981485</v>
      </c>
      <c r="B1" s="1">
        <v>43776.573472222219</v>
      </c>
      <c r="C1">
        <v>9</v>
      </c>
    </row>
    <row r="2" spans="1:3">
      <c r="A2" s="1">
        <v>43767.865671296298</v>
      </c>
      <c r="B2" s="1">
        <v>43787.803449074076</v>
      </c>
      <c r="C2">
        <v>20</v>
      </c>
    </row>
    <row r="3" spans="1:3">
      <c r="A3" s="1">
        <v>43767.875428240739</v>
      </c>
      <c r="B3" s="1">
        <v>43776.790983796294</v>
      </c>
      <c r="C3">
        <v>9</v>
      </c>
    </row>
    <row r="4" spans="1:3">
      <c r="A4" s="1">
        <v>43767.885393518518</v>
      </c>
      <c r="B4" s="1">
        <v>43775.78533564815</v>
      </c>
      <c r="C4">
        <v>8</v>
      </c>
    </row>
    <row r="5" spans="1:3">
      <c r="A5" s="1">
        <v>43767.885509259257</v>
      </c>
      <c r="B5" s="1">
        <v>43776.636400462965</v>
      </c>
      <c r="C5">
        <v>9</v>
      </c>
    </row>
    <row r="6" spans="1:3">
      <c r="A6" s="1">
        <v>43767.908900462964</v>
      </c>
      <c r="B6" s="1">
        <v>43774.935613425929</v>
      </c>
      <c r="C6">
        <v>7</v>
      </c>
    </row>
    <row r="7" spans="1:3">
      <c r="A7" s="1">
        <v>43768.555208333331</v>
      </c>
      <c r="B7" s="1">
        <v>43779.839212962965</v>
      </c>
      <c r="C7">
        <v>11</v>
      </c>
    </row>
    <row r="8" spans="1:3">
      <c r="A8" s="1">
        <v>43768.676006944443</v>
      </c>
      <c r="B8" s="1">
        <v>43775.980486111112</v>
      </c>
      <c r="C8">
        <v>7</v>
      </c>
    </row>
    <row r="9" spans="1:3">
      <c r="A9" s="1">
        <v>43768.700428240743</v>
      </c>
      <c r="B9" s="1">
        <v>43776.619039351855</v>
      </c>
      <c r="C9">
        <v>8</v>
      </c>
    </row>
    <row r="10" spans="1:3">
      <c r="A10" s="1">
        <v>43769.40047453704</v>
      </c>
      <c r="B10" s="1">
        <v>43782.401145833333</v>
      </c>
      <c r="C10">
        <v>13</v>
      </c>
    </row>
    <row r="11" spans="1:3">
      <c r="A11" s="1">
        <v>43769.631076388891</v>
      </c>
      <c r="B11" s="1">
        <v>43784.957951388889</v>
      </c>
      <c r="C11">
        <v>15</v>
      </c>
    </row>
    <row r="12" spans="1:3">
      <c r="A12" s="1">
        <v>43769.686377314814</v>
      </c>
      <c r="B12" s="1">
        <v>43779.704479166663</v>
      </c>
      <c r="C12">
        <v>10</v>
      </c>
    </row>
    <row r="13" spans="1:3">
      <c r="A13" s="1">
        <v>43769.794849537036</v>
      </c>
      <c r="B13" s="1">
        <v>43779.394780092596</v>
      </c>
      <c r="C13">
        <v>10</v>
      </c>
    </row>
    <row r="14" spans="1:3">
      <c r="A14" s="1">
        <v>43770.312534722223</v>
      </c>
      <c r="B14" s="1">
        <v>43780.434537037036</v>
      </c>
      <c r="C14">
        <v>10</v>
      </c>
    </row>
    <row r="15" spans="1:3">
      <c r="A15" s="1">
        <v>43770.321585648147</v>
      </c>
      <c r="B15" s="1">
        <v>43787.765543981484</v>
      </c>
      <c r="C15">
        <v>18</v>
      </c>
    </row>
    <row r="16" spans="1:3">
      <c r="A16" s="1">
        <v>43771.270613425928</v>
      </c>
      <c r="B16" s="1">
        <v>43786.765567129631</v>
      </c>
      <c r="C16">
        <v>15</v>
      </c>
    </row>
    <row r="17" spans="1:3">
      <c r="A17" s="1">
        <v>43773.334710648145</v>
      </c>
      <c r="B17" s="1">
        <v>43780.529641203706</v>
      </c>
      <c r="C17">
        <v>7</v>
      </c>
    </row>
    <row r="18" spans="1:3">
      <c r="A18" s="1">
        <v>43773.336354166669</v>
      </c>
      <c r="B18" s="1">
        <v>43781.613738425927</v>
      </c>
      <c r="C18">
        <v>8</v>
      </c>
    </row>
    <row r="19" spans="1:3">
      <c r="A19" s="1">
        <v>43773.337152777778</v>
      </c>
      <c r="B19" s="1">
        <v>43780.529907407406</v>
      </c>
      <c r="C19">
        <v>7</v>
      </c>
    </row>
    <row r="20" spans="1:3">
      <c r="A20" s="1">
        <v>43773.33929398148</v>
      </c>
      <c r="B20" s="1">
        <v>43780.522222222222</v>
      </c>
      <c r="C20">
        <v>7</v>
      </c>
    </row>
    <row r="21" spans="1:3">
      <c r="A21" s="1">
        <v>43773.34646990741</v>
      </c>
      <c r="B21" s="1">
        <v>43781.27988425926</v>
      </c>
      <c r="C21">
        <v>8</v>
      </c>
    </row>
    <row r="22" spans="1:3">
      <c r="A22" s="1">
        <v>43773.356446759259</v>
      </c>
      <c r="B22" s="1">
        <v>43781.323969907404</v>
      </c>
      <c r="C22">
        <v>8</v>
      </c>
    </row>
    <row r="23" spans="1:3">
      <c r="A23" s="1">
        <v>43773.364803240744</v>
      </c>
      <c r="B23" s="1">
        <v>43784.469375000001</v>
      </c>
      <c r="C23">
        <v>11</v>
      </c>
    </row>
    <row r="24" spans="1:3">
      <c r="A24" s="1">
        <v>43773.393553240741</v>
      </c>
      <c r="B24" s="1">
        <v>43781.316979166666</v>
      </c>
      <c r="C24">
        <v>8</v>
      </c>
    </row>
    <row r="25" spans="1:3">
      <c r="A25" s="1">
        <v>43773.414907407408</v>
      </c>
      <c r="B25" s="1">
        <v>43780.639537037037</v>
      </c>
      <c r="C25">
        <v>7</v>
      </c>
    </row>
    <row r="26" spans="1:3">
      <c r="A26" s="1">
        <v>43774.561064814814</v>
      </c>
      <c r="B26" s="1">
        <v>43787.565995370373</v>
      </c>
      <c r="C26">
        <v>13</v>
      </c>
    </row>
    <row r="27" spans="1:3">
      <c r="A27" s="1">
        <v>43774.831770833334</v>
      </c>
      <c r="B27" s="1">
        <v>43786.691712962966</v>
      </c>
      <c r="C27">
        <v>12</v>
      </c>
    </row>
    <row r="28" spans="1:3">
      <c r="A28" s="1">
        <v>43775.007337962961</v>
      </c>
      <c r="B28" s="1">
        <v>43786.593240740738</v>
      </c>
      <c r="C28">
        <v>11</v>
      </c>
    </row>
    <row r="29" spans="1:3">
      <c r="A29" s="1">
        <v>43775.782395833332</v>
      </c>
      <c r="B29" s="1">
        <v>43787.78465277778</v>
      </c>
      <c r="C29">
        <v>12</v>
      </c>
    </row>
    <row r="30" spans="1:3">
      <c r="A30" s="1">
        <v>43775.788182870368</v>
      </c>
      <c r="B30" s="1">
        <v>43784.337187500001</v>
      </c>
      <c r="C30">
        <v>9</v>
      </c>
    </row>
    <row r="31" spans="1:3">
      <c r="A31" s="1">
        <v>43775.923125000001</v>
      </c>
      <c r="B31" s="1">
        <v>43786.529513888891</v>
      </c>
      <c r="C31">
        <v>11</v>
      </c>
    </row>
    <row r="32" spans="1:3">
      <c r="A32" s="1">
        <v>43776.872233796297</v>
      </c>
      <c r="B32" s="1">
        <v>43787.525370370371</v>
      </c>
      <c r="C32">
        <v>11</v>
      </c>
    </row>
    <row r="33" spans="1:4">
      <c r="A33" s="1">
        <v>43778.808472222219</v>
      </c>
      <c r="B33" s="1">
        <v>43786.726967592593</v>
      </c>
      <c r="C33">
        <v>8</v>
      </c>
    </row>
    <row r="34" spans="1:4">
      <c r="A34" s="1">
        <v>43778.83390046296</v>
      </c>
      <c r="B34" s="1">
        <v>43786.741481481484</v>
      </c>
      <c r="C34">
        <v>8</v>
      </c>
    </row>
    <row r="35" spans="1:4">
      <c r="A35" s="1">
        <v>43778.84302083333</v>
      </c>
      <c r="B35" s="1">
        <v>43786.744976851849</v>
      </c>
      <c r="C35">
        <v>8</v>
      </c>
    </row>
    <row r="36" spans="1:4">
      <c r="A36" s="1">
        <v>43780.351666666669</v>
      </c>
      <c r="B36" s="1">
        <v>43787.596736111111</v>
      </c>
      <c r="C36">
        <v>7</v>
      </c>
    </row>
    <row r="37" spans="1:4">
      <c r="A37" s="1">
        <v>43780.552719907406</v>
      </c>
      <c r="B37" s="1">
        <v>43787.578344907408</v>
      </c>
      <c r="C37">
        <v>7</v>
      </c>
    </row>
    <row r="38" spans="1:4">
      <c r="A38" s="1">
        <v>43780.661886574075</v>
      </c>
      <c r="B38" s="1">
        <v>43787.773506944446</v>
      </c>
      <c r="C38">
        <v>7</v>
      </c>
    </row>
    <row r="39" spans="1:4">
      <c r="A39" s="1">
        <v>43780.951226851852</v>
      </c>
      <c r="B39" s="1">
        <v>43787.968738425923</v>
      </c>
      <c r="C39">
        <v>7</v>
      </c>
    </row>
    <row r="40" spans="1:4">
      <c r="C40">
        <f>MEDIAN(C1:C39)</f>
        <v>9</v>
      </c>
      <c r="D40">
        <f>STDEVP(C1:C39)</f>
        <v>3.0922694218833509</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topLeftCell="A304" zoomScaleNormal="100" workbookViewId="0">
      <selection activeCell="B342" sqref="B342:L342"/>
    </sheetView>
  </sheetViews>
  <sheetFormatPr defaultRowHeight="15"/>
  <cols>
    <col min="1" max="1" width="6.42578125" customWidth="1"/>
    <col min="2" max="2" width="7.7109375" customWidth="1"/>
    <col min="3" max="3" width="10.85546875" style="57" customWidth="1"/>
    <col min="4" max="4" width="187.5703125" bestFit="1" customWidth="1"/>
  </cols>
  <sheetData>
    <row r="1" spans="1:10">
      <c r="A1" t="s">
        <v>24</v>
      </c>
      <c r="B1" t="s">
        <v>25</v>
      </c>
      <c r="C1" s="57" t="s">
        <v>390</v>
      </c>
      <c r="D1" t="s">
        <v>27</v>
      </c>
      <c r="E1" t="s">
        <v>28</v>
      </c>
      <c r="F1" t="s">
        <v>30</v>
      </c>
      <c r="G1" t="s">
        <v>31</v>
      </c>
      <c r="H1" t="s">
        <v>32</v>
      </c>
      <c r="I1" t="s">
        <v>33</v>
      </c>
      <c r="J1" t="s">
        <v>299</v>
      </c>
    </row>
    <row r="2" spans="1:10">
      <c r="A2">
        <v>1</v>
      </c>
      <c r="B2">
        <v>1996</v>
      </c>
      <c r="C2" s="57">
        <v>2</v>
      </c>
      <c r="D2" t="s">
        <v>48</v>
      </c>
      <c r="E2" s="2">
        <v>4</v>
      </c>
      <c r="F2" s="2">
        <v>4</v>
      </c>
      <c r="G2" s="2">
        <v>4</v>
      </c>
      <c r="H2" s="2">
        <v>6</v>
      </c>
      <c r="I2" s="2">
        <v>5</v>
      </c>
      <c r="J2" s="7">
        <f t="shared" ref="J2:J65" si="0">SUM(E2:I2)</f>
        <v>23</v>
      </c>
    </row>
    <row r="3" spans="1:10">
      <c r="A3">
        <v>0</v>
      </c>
      <c r="B3">
        <v>1999</v>
      </c>
      <c r="C3" s="57">
        <v>2</v>
      </c>
      <c r="D3" t="s">
        <v>49</v>
      </c>
      <c r="E3" s="2">
        <v>4</v>
      </c>
      <c r="F3" s="2">
        <v>5</v>
      </c>
      <c r="G3" s="2">
        <v>4</v>
      </c>
      <c r="H3" s="2">
        <v>5</v>
      </c>
      <c r="I3" s="2">
        <v>5</v>
      </c>
      <c r="J3" s="7">
        <f t="shared" si="0"/>
        <v>23</v>
      </c>
    </row>
    <row r="4" spans="1:10">
      <c r="A4">
        <v>0</v>
      </c>
      <c r="B4">
        <v>1999</v>
      </c>
      <c r="C4" s="57">
        <v>2</v>
      </c>
      <c r="D4" t="s">
        <v>50</v>
      </c>
      <c r="E4" s="2">
        <v>6</v>
      </c>
      <c r="F4" s="2">
        <v>6</v>
      </c>
      <c r="G4" s="2">
        <v>5</v>
      </c>
      <c r="H4" s="2">
        <v>4</v>
      </c>
      <c r="I4" s="2">
        <v>4</v>
      </c>
      <c r="J4" s="7">
        <f t="shared" si="0"/>
        <v>25</v>
      </c>
    </row>
    <row r="5" spans="1:10">
      <c r="A5">
        <v>0</v>
      </c>
      <c r="B5">
        <v>1996</v>
      </c>
      <c r="C5" s="57">
        <v>2</v>
      </c>
      <c r="D5" t="s">
        <v>51</v>
      </c>
      <c r="E5" s="2">
        <v>6</v>
      </c>
      <c r="F5" s="2">
        <v>6</v>
      </c>
      <c r="G5" s="2">
        <v>5</v>
      </c>
      <c r="H5" s="2">
        <v>5</v>
      </c>
      <c r="I5" s="2">
        <v>6</v>
      </c>
      <c r="J5" s="7">
        <f t="shared" si="0"/>
        <v>28</v>
      </c>
    </row>
    <row r="6" spans="1:10">
      <c r="A6">
        <v>1</v>
      </c>
      <c r="B6">
        <v>1984</v>
      </c>
      <c r="C6" s="57">
        <v>2</v>
      </c>
      <c r="D6" t="s">
        <v>52</v>
      </c>
      <c r="E6" s="2">
        <v>3</v>
      </c>
      <c r="F6" s="2">
        <v>4</v>
      </c>
      <c r="G6" s="2">
        <v>3</v>
      </c>
      <c r="H6" s="2">
        <v>4</v>
      </c>
      <c r="I6" s="2">
        <v>4</v>
      </c>
      <c r="J6" s="7">
        <f t="shared" si="0"/>
        <v>18</v>
      </c>
    </row>
    <row r="7" spans="1:10">
      <c r="A7">
        <v>0</v>
      </c>
      <c r="B7">
        <v>1969</v>
      </c>
      <c r="C7" s="57">
        <v>2</v>
      </c>
      <c r="D7" t="s">
        <v>53</v>
      </c>
      <c r="E7" s="2">
        <v>5</v>
      </c>
      <c r="F7" s="2">
        <v>6</v>
      </c>
      <c r="G7" s="2">
        <v>5</v>
      </c>
      <c r="H7" s="2">
        <v>6</v>
      </c>
      <c r="I7" s="2">
        <v>6</v>
      </c>
      <c r="J7" s="7">
        <f t="shared" si="0"/>
        <v>28</v>
      </c>
    </row>
    <row r="8" spans="1:10">
      <c r="A8">
        <v>0</v>
      </c>
      <c r="B8">
        <v>1978</v>
      </c>
      <c r="C8" s="57">
        <v>3</v>
      </c>
      <c r="D8" t="s">
        <v>54</v>
      </c>
      <c r="E8" s="2">
        <v>5</v>
      </c>
      <c r="F8" s="2">
        <v>5</v>
      </c>
      <c r="G8" s="2">
        <v>6</v>
      </c>
      <c r="H8" s="2">
        <v>5</v>
      </c>
      <c r="I8" s="2">
        <v>6</v>
      </c>
      <c r="J8" s="7">
        <f t="shared" si="0"/>
        <v>27</v>
      </c>
    </row>
    <row r="9" spans="1:10">
      <c r="A9">
        <v>0</v>
      </c>
      <c r="B9">
        <v>1986</v>
      </c>
      <c r="C9" s="57">
        <v>2</v>
      </c>
      <c r="D9" t="s">
        <v>55</v>
      </c>
      <c r="E9" s="2">
        <v>4</v>
      </c>
      <c r="F9" s="2">
        <v>6</v>
      </c>
      <c r="G9" s="2">
        <v>3</v>
      </c>
      <c r="H9" s="2">
        <v>4</v>
      </c>
      <c r="I9" s="2">
        <v>4</v>
      </c>
      <c r="J9" s="7">
        <f t="shared" si="0"/>
        <v>21</v>
      </c>
    </row>
    <row r="10" spans="1:10">
      <c r="A10">
        <v>0</v>
      </c>
      <c r="B10">
        <v>1997</v>
      </c>
      <c r="C10" s="57">
        <v>2</v>
      </c>
      <c r="D10" t="s">
        <v>56</v>
      </c>
      <c r="E10" s="2">
        <v>5</v>
      </c>
      <c r="F10" s="2">
        <v>6</v>
      </c>
      <c r="G10" s="2">
        <v>4</v>
      </c>
      <c r="H10" s="2">
        <v>6</v>
      </c>
      <c r="I10" s="2">
        <v>5</v>
      </c>
      <c r="J10" s="7">
        <f t="shared" si="0"/>
        <v>26</v>
      </c>
    </row>
    <row r="11" spans="1:10">
      <c r="A11">
        <v>0</v>
      </c>
      <c r="B11">
        <v>1999</v>
      </c>
      <c r="C11" s="57">
        <v>2</v>
      </c>
      <c r="D11" t="s">
        <v>57</v>
      </c>
      <c r="E11" s="2">
        <v>5</v>
      </c>
      <c r="F11" s="2">
        <v>6</v>
      </c>
      <c r="G11" s="2">
        <v>4</v>
      </c>
      <c r="H11" s="2">
        <v>5</v>
      </c>
      <c r="I11" s="2">
        <v>5</v>
      </c>
      <c r="J11" s="7">
        <f t="shared" si="0"/>
        <v>25</v>
      </c>
    </row>
    <row r="12" spans="1:10">
      <c r="A12">
        <v>0</v>
      </c>
      <c r="B12">
        <v>2000</v>
      </c>
      <c r="C12" s="57">
        <v>2</v>
      </c>
      <c r="D12" t="s">
        <v>58</v>
      </c>
      <c r="E12" s="2">
        <v>3</v>
      </c>
      <c r="F12" s="2">
        <v>4</v>
      </c>
      <c r="G12" s="2">
        <v>5</v>
      </c>
      <c r="H12" s="2">
        <v>6</v>
      </c>
      <c r="I12" s="2">
        <v>4</v>
      </c>
      <c r="J12" s="7">
        <f t="shared" si="0"/>
        <v>22</v>
      </c>
    </row>
    <row r="13" spans="1:10">
      <c r="A13">
        <v>0</v>
      </c>
      <c r="B13">
        <v>1997</v>
      </c>
      <c r="C13" s="57">
        <v>3</v>
      </c>
      <c r="D13" t="s">
        <v>59</v>
      </c>
      <c r="E13" s="2">
        <v>4</v>
      </c>
      <c r="F13" s="2">
        <v>5</v>
      </c>
      <c r="G13" s="2">
        <v>5</v>
      </c>
      <c r="H13" s="2">
        <v>5</v>
      </c>
      <c r="I13" s="2">
        <v>6</v>
      </c>
      <c r="J13" s="7">
        <f t="shared" si="0"/>
        <v>25</v>
      </c>
    </row>
    <row r="14" spans="1:10">
      <c r="A14">
        <v>0</v>
      </c>
      <c r="B14">
        <v>1997</v>
      </c>
      <c r="C14" s="57">
        <v>2</v>
      </c>
      <c r="D14" t="s">
        <v>60</v>
      </c>
      <c r="E14" s="2">
        <v>5</v>
      </c>
      <c r="F14" s="2">
        <v>5</v>
      </c>
      <c r="G14" s="2">
        <v>5</v>
      </c>
      <c r="H14" s="2">
        <v>6</v>
      </c>
      <c r="I14" s="2">
        <v>4</v>
      </c>
      <c r="J14" s="7">
        <f t="shared" si="0"/>
        <v>25</v>
      </c>
    </row>
    <row r="15" spans="1:10">
      <c r="A15">
        <v>0</v>
      </c>
      <c r="B15">
        <v>1998</v>
      </c>
      <c r="C15" s="57">
        <v>3</v>
      </c>
      <c r="D15" t="s">
        <v>61</v>
      </c>
      <c r="E15" s="2">
        <v>4</v>
      </c>
      <c r="F15" s="2">
        <v>5</v>
      </c>
      <c r="G15" s="2">
        <v>3</v>
      </c>
      <c r="H15" s="2">
        <v>5</v>
      </c>
      <c r="I15" s="2">
        <v>4</v>
      </c>
      <c r="J15" s="7">
        <f t="shared" si="0"/>
        <v>21</v>
      </c>
    </row>
    <row r="16" spans="1:10">
      <c r="A16">
        <v>0</v>
      </c>
      <c r="B16">
        <v>1991</v>
      </c>
      <c r="C16" s="57">
        <v>2</v>
      </c>
      <c r="D16" t="s">
        <v>62</v>
      </c>
      <c r="E16" s="2">
        <v>6</v>
      </c>
      <c r="F16" s="2">
        <v>6</v>
      </c>
      <c r="G16" s="2">
        <v>6</v>
      </c>
      <c r="H16" s="2">
        <v>6</v>
      </c>
      <c r="I16" s="2">
        <v>6</v>
      </c>
      <c r="J16" s="7">
        <f t="shared" si="0"/>
        <v>30</v>
      </c>
    </row>
    <row r="17" spans="1:10">
      <c r="A17">
        <v>0</v>
      </c>
      <c r="B17">
        <v>1998</v>
      </c>
      <c r="C17" s="57">
        <v>2</v>
      </c>
      <c r="D17" t="s">
        <v>63</v>
      </c>
      <c r="E17" s="2">
        <v>5</v>
      </c>
      <c r="F17" s="2">
        <v>6</v>
      </c>
      <c r="G17" s="2">
        <v>5</v>
      </c>
      <c r="H17" s="2">
        <v>5</v>
      </c>
      <c r="I17" s="2">
        <v>5</v>
      </c>
      <c r="J17" s="7">
        <f t="shared" si="0"/>
        <v>26</v>
      </c>
    </row>
    <row r="18" spans="1:10">
      <c r="A18">
        <v>0</v>
      </c>
      <c r="B18">
        <v>1996</v>
      </c>
      <c r="C18" s="57">
        <v>2</v>
      </c>
      <c r="D18" t="s">
        <v>64</v>
      </c>
      <c r="E18" s="2">
        <v>4</v>
      </c>
      <c r="F18" s="2">
        <v>4</v>
      </c>
      <c r="G18" s="2">
        <v>3</v>
      </c>
      <c r="H18" s="2">
        <v>3</v>
      </c>
      <c r="I18" s="2">
        <v>5</v>
      </c>
      <c r="J18" s="7">
        <f t="shared" si="0"/>
        <v>19</v>
      </c>
    </row>
    <row r="19" spans="1:10">
      <c r="A19">
        <v>0</v>
      </c>
      <c r="B19">
        <v>1979</v>
      </c>
      <c r="C19" s="57">
        <v>2</v>
      </c>
      <c r="D19" t="s">
        <v>65</v>
      </c>
      <c r="E19" s="2">
        <v>5</v>
      </c>
      <c r="F19" s="2">
        <v>6</v>
      </c>
      <c r="G19" s="2">
        <v>4</v>
      </c>
      <c r="H19" s="2">
        <v>4</v>
      </c>
      <c r="I19" s="2">
        <v>5</v>
      </c>
      <c r="J19" s="7">
        <f t="shared" si="0"/>
        <v>24</v>
      </c>
    </row>
    <row r="20" spans="1:10">
      <c r="A20">
        <v>1</v>
      </c>
      <c r="B20">
        <v>1998</v>
      </c>
      <c r="C20" s="57">
        <v>2</v>
      </c>
      <c r="D20" t="s">
        <v>66</v>
      </c>
      <c r="E20" s="2">
        <v>4</v>
      </c>
      <c r="F20" s="2">
        <v>5</v>
      </c>
      <c r="G20" s="2">
        <v>4</v>
      </c>
      <c r="H20" s="2">
        <v>4</v>
      </c>
      <c r="I20" s="2">
        <v>4</v>
      </c>
      <c r="J20" s="7">
        <f t="shared" si="0"/>
        <v>21</v>
      </c>
    </row>
    <row r="21" spans="1:10">
      <c r="A21">
        <v>0</v>
      </c>
      <c r="B21">
        <v>2002</v>
      </c>
      <c r="C21" s="57">
        <v>2</v>
      </c>
      <c r="D21" t="s">
        <v>67</v>
      </c>
      <c r="E21" s="2">
        <v>4</v>
      </c>
      <c r="F21" s="2">
        <v>5</v>
      </c>
      <c r="G21" s="2">
        <v>4</v>
      </c>
      <c r="H21" s="2">
        <v>5</v>
      </c>
      <c r="I21" s="2">
        <v>6</v>
      </c>
      <c r="J21" s="7">
        <f t="shared" si="0"/>
        <v>24</v>
      </c>
    </row>
    <row r="22" spans="1:10">
      <c r="A22" s="5">
        <v>0</v>
      </c>
      <c r="B22" s="5">
        <v>1994</v>
      </c>
      <c r="C22" s="57">
        <v>2</v>
      </c>
      <c r="D22" s="5" t="s">
        <v>67</v>
      </c>
      <c r="E22" s="5">
        <v>1</v>
      </c>
      <c r="F22" s="5">
        <v>6</v>
      </c>
      <c r="G22" s="5">
        <v>1</v>
      </c>
      <c r="H22" s="5">
        <v>3</v>
      </c>
      <c r="I22" s="5">
        <v>6</v>
      </c>
      <c r="J22" s="7">
        <f t="shared" si="0"/>
        <v>17</v>
      </c>
    </row>
    <row r="23" spans="1:10">
      <c r="A23">
        <v>1</v>
      </c>
      <c r="B23">
        <v>1996</v>
      </c>
      <c r="C23" s="57">
        <v>2</v>
      </c>
      <c r="D23" t="s">
        <v>68</v>
      </c>
      <c r="E23" s="2">
        <v>5</v>
      </c>
      <c r="F23" s="2">
        <v>5</v>
      </c>
      <c r="G23" s="2">
        <v>4</v>
      </c>
      <c r="H23" s="2">
        <v>5</v>
      </c>
      <c r="I23" s="2">
        <v>6</v>
      </c>
      <c r="J23" s="7">
        <f t="shared" si="0"/>
        <v>25</v>
      </c>
    </row>
    <row r="24" spans="1:10">
      <c r="A24">
        <v>0</v>
      </c>
      <c r="B24">
        <v>1998</v>
      </c>
      <c r="C24" s="57">
        <v>2</v>
      </c>
      <c r="D24" t="s">
        <v>69</v>
      </c>
      <c r="E24" s="2">
        <v>5</v>
      </c>
      <c r="F24" s="2">
        <v>5</v>
      </c>
      <c r="G24" s="2">
        <v>4</v>
      </c>
      <c r="H24" s="2">
        <v>6</v>
      </c>
      <c r="I24" s="2">
        <v>6</v>
      </c>
      <c r="J24" s="7">
        <f t="shared" si="0"/>
        <v>26</v>
      </c>
    </row>
    <row r="25" spans="1:10">
      <c r="A25">
        <v>0</v>
      </c>
      <c r="B25">
        <v>1998</v>
      </c>
      <c r="C25" s="57">
        <v>2</v>
      </c>
      <c r="D25" t="s">
        <v>70</v>
      </c>
      <c r="E25" s="2">
        <v>4</v>
      </c>
      <c r="F25" s="2">
        <v>6</v>
      </c>
      <c r="G25" s="2">
        <v>3</v>
      </c>
      <c r="H25" s="2">
        <v>6</v>
      </c>
      <c r="I25" s="2">
        <v>4</v>
      </c>
      <c r="J25" s="7">
        <f t="shared" si="0"/>
        <v>23</v>
      </c>
    </row>
    <row r="26" spans="1:10">
      <c r="A26">
        <v>1</v>
      </c>
      <c r="B26">
        <v>1996</v>
      </c>
      <c r="C26" s="57">
        <v>2</v>
      </c>
      <c r="D26" t="s">
        <v>71</v>
      </c>
      <c r="E26" s="2">
        <v>5</v>
      </c>
      <c r="F26" s="2">
        <v>6</v>
      </c>
      <c r="G26" s="2">
        <v>6</v>
      </c>
      <c r="H26" s="2">
        <v>6</v>
      </c>
      <c r="I26" s="2">
        <v>5</v>
      </c>
      <c r="J26" s="7">
        <f t="shared" si="0"/>
        <v>28</v>
      </c>
    </row>
    <row r="27" spans="1:10">
      <c r="A27">
        <v>0</v>
      </c>
      <c r="B27">
        <v>1999</v>
      </c>
      <c r="C27" s="57">
        <v>3</v>
      </c>
      <c r="D27" t="s">
        <v>72</v>
      </c>
      <c r="E27" s="2">
        <v>5</v>
      </c>
      <c r="F27" s="2">
        <v>5</v>
      </c>
      <c r="G27" s="2">
        <v>4</v>
      </c>
      <c r="H27" s="2">
        <v>4</v>
      </c>
      <c r="I27" s="2">
        <v>5</v>
      </c>
      <c r="J27" s="7">
        <f t="shared" si="0"/>
        <v>23</v>
      </c>
    </row>
    <row r="28" spans="1:10">
      <c r="A28">
        <v>0</v>
      </c>
      <c r="B28">
        <v>1998</v>
      </c>
      <c r="C28" s="57">
        <v>2</v>
      </c>
      <c r="D28" t="s">
        <v>73</v>
      </c>
      <c r="E28" s="2">
        <v>4</v>
      </c>
      <c r="F28" s="2">
        <v>5</v>
      </c>
      <c r="G28" s="2">
        <v>4</v>
      </c>
      <c r="H28" s="2">
        <v>4</v>
      </c>
      <c r="I28" s="2">
        <v>3</v>
      </c>
      <c r="J28" s="7">
        <f t="shared" si="0"/>
        <v>20</v>
      </c>
    </row>
    <row r="29" spans="1:10">
      <c r="A29">
        <v>0</v>
      </c>
      <c r="B29">
        <v>1997</v>
      </c>
      <c r="C29" s="57">
        <v>2</v>
      </c>
      <c r="D29" t="s">
        <v>74</v>
      </c>
      <c r="E29" s="2">
        <v>4</v>
      </c>
      <c r="F29" s="2">
        <v>5</v>
      </c>
      <c r="G29" s="2">
        <v>4</v>
      </c>
      <c r="H29" s="2">
        <v>5</v>
      </c>
      <c r="I29" s="2">
        <v>6</v>
      </c>
      <c r="J29" s="7">
        <f t="shared" si="0"/>
        <v>24</v>
      </c>
    </row>
    <row r="30" spans="1:10">
      <c r="A30">
        <v>0</v>
      </c>
      <c r="B30">
        <v>1994</v>
      </c>
      <c r="C30" s="57">
        <v>2</v>
      </c>
      <c r="D30" t="s">
        <v>73</v>
      </c>
      <c r="E30" s="2">
        <v>4</v>
      </c>
      <c r="F30" s="2">
        <v>3</v>
      </c>
      <c r="G30" s="2">
        <v>6</v>
      </c>
      <c r="H30" s="2">
        <v>4</v>
      </c>
      <c r="I30" s="2">
        <v>3</v>
      </c>
      <c r="J30" s="7">
        <f t="shared" si="0"/>
        <v>20</v>
      </c>
    </row>
    <row r="31" spans="1:10">
      <c r="A31">
        <v>0</v>
      </c>
      <c r="B31">
        <v>1996</v>
      </c>
      <c r="C31" s="57">
        <v>2</v>
      </c>
      <c r="D31" t="s">
        <v>75</v>
      </c>
      <c r="E31" s="2">
        <v>6</v>
      </c>
      <c r="F31" s="2">
        <v>6</v>
      </c>
      <c r="G31" s="2">
        <v>3</v>
      </c>
      <c r="H31" s="2">
        <v>6</v>
      </c>
      <c r="I31" s="2">
        <v>6</v>
      </c>
      <c r="J31" s="7">
        <f t="shared" si="0"/>
        <v>27</v>
      </c>
    </row>
    <row r="32" spans="1:10">
      <c r="A32">
        <v>1</v>
      </c>
      <c r="B32">
        <v>1994</v>
      </c>
      <c r="C32" s="57">
        <v>3</v>
      </c>
      <c r="D32" t="s">
        <v>76</v>
      </c>
      <c r="E32" s="2">
        <v>6</v>
      </c>
      <c r="F32" s="2">
        <v>6</v>
      </c>
      <c r="G32" s="2">
        <v>5</v>
      </c>
      <c r="H32" s="2">
        <v>4</v>
      </c>
      <c r="I32" s="2">
        <v>6</v>
      </c>
      <c r="J32" s="7">
        <f t="shared" si="0"/>
        <v>27</v>
      </c>
    </row>
    <row r="33" spans="1:10">
      <c r="A33">
        <v>0</v>
      </c>
      <c r="B33">
        <v>1997</v>
      </c>
      <c r="C33" s="57">
        <v>2</v>
      </c>
      <c r="D33" t="s">
        <v>73</v>
      </c>
      <c r="E33" s="2">
        <v>5</v>
      </c>
      <c r="F33" s="2">
        <v>5</v>
      </c>
      <c r="G33" s="2">
        <v>5</v>
      </c>
      <c r="H33" s="2">
        <v>6</v>
      </c>
      <c r="I33" s="2">
        <v>6</v>
      </c>
      <c r="J33" s="7">
        <f t="shared" si="0"/>
        <v>27</v>
      </c>
    </row>
    <row r="34" spans="1:10">
      <c r="A34">
        <v>0</v>
      </c>
      <c r="B34">
        <v>1974</v>
      </c>
      <c r="C34" s="57">
        <v>2</v>
      </c>
      <c r="D34" t="s">
        <v>77</v>
      </c>
      <c r="E34" s="2">
        <v>4</v>
      </c>
      <c r="F34" s="2">
        <v>6</v>
      </c>
      <c r="G34" s="2">
        <v>3</v>
      </c>
      <c r="H34" s="2">
        <v>5</v>
      </c>
      <c r="I34" s="2">
        <v>5</v>
      </c>
      <c r="J34" s="7">
        <f t="shared" si="0"/>
        <v>23</v>
      </c>
    </row>
    <row r="35" spans="1:10">
      <c r="A35">
        <v>0</v>
      </c>
      <c r="B35">
        <v>1987</v>
      </c>
      <c r="C35" s="57">
        <v>2</v>
      </c>
      <c r="D35" t="s">
        <v>78</v>
      </c>
      <c r="E35" s="2">
        <v>5</v>
      </c>
      <c r="F35" s="2">
        <v>6</v>
      </c>
      <c r="G35" s="2">
        <v>5</v>
      </c>
      <c r="H35" s="2">
        <v>6</v>
      </c>
      <c r="I35" s="2">
        <v>6</v>
      </c>
      <c r="J35" s="7">
        <f t="shared" si="0"/>
        <v>28</v>
      </c>
    </row>
    <row r="36" spans="1:10">
      <c r="A36">
        <v>0</v>
      </c>
      <c r="B36">
        <v>1992</v>
      </c>
      <c r="C36" s="57">
        <v>2</v>
      </c>
      <c r="D36" t="s">
        <v>79</v>
      </c>
      <c r="E36" s="2">
        <v>5</v>
      </c>
      <c r="F36" s="2">
        <v>6</v>
      </c>
      <c r="G36" s="2">
        <v>3</v>
      </c>
      <c r="H36" s="2">
        <v>5</v>
      </c>
      <c r="I36" s="2">
        <v>5</v>
      </c>
      <c r="J36" s="7">
        <f t="shared" si="0"/>
        <v>24</v>
      </c>
    </row>
    <row r="37" spans="1:10">
      <c r="A37">
        <v>0</v>
      </c>
      <c r="B37">
        <v>1996</v>
      </c>
      <c r="C37" s="57">
        <v>2</v>
      </c>
      <c r="D37" t="s">
        <v>80</v>
      </c>
      <c r="E37" s="2">
        <v>4</v>
      </c>
      <c r="F37" s="2">
        <v>6</v>
      </c>
      <c r="G37" s="2">
        <v>4</v>
      </c>
      <c r="H37" s="2">
        <v>5</v>
      </c>
      <c r="I37" s="2">
        <v>6</v>
      </c>
      <c r="J37" s="7">
        <f t="shared" si="0"/>
        <v>25</v>
      </c>
    </row>
    <row r="38" spans="1:10">
      <c r="A38">
        <v>0</v>
      </c>
      <c r="B38">
        <v>1972</v>
      </c>
      <c r="C38" s="57">
        <v>2</v>
      </c>
      <c r="D38" t="s">
        <v>67</v>
      </c>
      <c r="E38" s="2">
        <v>5</v>
      </c>
      <c r="F38" s="2">
        <v>4</v>
      </c>
      <c r="G38" s="2">
        <v>4</v>
      </c>
      <c r="H38" s="2">
        <v>4</v>
      </c>
      <c r="I38" s="2">
        <v>6</v>
      </c>
      <c r="J38" s="7">
        <f t="shared" si="0"/>
        <v>23</v>
      </c>
    </row>
    <row r="39" spans="1:10">
      <c r="A39">
        <v>0</v>
      </c>
      <c r="B39">
        <v>1996</v>
      </c>
      <c r="C39" s="57">
        <v>2</v>
      </c>
      <c r="D39" t="s">
        <v>81</v>
      </c>
      <c r="E39" s="2">
        <v>3</v>
      </c>
      <c r="F39" s="2">
        <v>4</v>
      </c>
      <c r="G39" s="2">
        <v>4</v>
      </c>
      <c r="H39" s="2">
        <v>6</v>
      </c>
      <c r="I39" s="2">
        <v>3</v>
      </c>
      <c r="J39" s="7">
        <f t="shared" si="0"/>
        <v>20</v>
      </c>
    </row>
    <row r="40" spans="1:10">
      <c r="A40">
        <v>0</v>
      </c>
      <c r="B40">
        <v>1999</v>
      </c>
      <c r="C40" s="57">
        <v>3</v>
      </c>
      <c r="D40" t="s">
        <v>82</v>
      </c>
      <c r="E40" s="2">
        <v>4</v>
      </c>
      <c r="F40" s="2">
        <v>5</v>
      </c>
      <c r="G40" s="2">
        <v>4</v>
      </c>
      <c r="H40" s="2">
        <v>5</v>
      </c>
      <c r="I40" s="2">
        <v>6</v>
      </c>
      <c r="J40" s="7">
        <f t="shared" si="0"/>
        <v>24</v>
      </c>
    </row>
    <row r="41" spans="1:10">
      <c r="A41">
        <v>0</v>
      </c>
      <c r="B41">
        <v>1996</v>
      </c>
      <c r="C41" s="57">
        <v>2</v>
      </c>
      <c r="D41" t="s">
        <v>83</v>
      </c>
      <c r="E41" s="2">
        <v>5</v>
      </c>
      <c r="F41" s="2">
        <v>4</v>
      </c>
      <c r="G41" s="2">
        <v>5</v>
      </c>
      <c r="H41" s="2">
        <v>5</v>
      </c>
      <c r="I41" s="2">
        <v>3</v>
      </c>
      <c r="J41" s="7">
        <f t="shared" si="0"/>
        <v>22</v>
      </c>
    </row>
    <row r="42" spans="1:10">
      <c r="A42">
        <v>0</v>
      </c>
      <c r="B42">
        <v>1957</v>
      </c>
      <c r="C42" s="57">
        <v>2</v>
      </c>
      <c r="D42" t="s">
        <v>84</v>
      </c>
      <c r="E42" s="2">
        <v>5</v>
      </c>
      <c r="F42" s="2">
        <v>5</v>
      </c>
      <c r="G42" s="2">
        <v>4</v>
      </c>
      <c r="H42" s="2">
        <v>5</v>
      </c>
      <c r="I42" s="2">
        <v>6</v>
      </c>
      <c r="J42" s="7">
        <f t="shared" si="0"/>
        <v>25</v>
      </c>
    </row>
    <row r="43" spans="1:10">
      <c r="A43">
        <v>0</v>
      </c>
      <c r="B43">
        <v>1961</v>
      </c>
      <c r="C43" s="57">
        <v>3</v>
      </c>
      <c r="D43" t="s">
        <v>85</v>
      </c>
      <c r="E43" s="2">
        <v>6</v>
      </c>
      <c r="F43" s="2">
        <v>6</v>
      </c>
      <c r="G43" s="2">
        <v>6</v>
      </c>
      <c r="H43" s="2">
        <v>6</v>
      </c>
      <c r="I43" s="2">
        <v>6</v>
      </c>
      <c r="J43" s="7">
        <f t="shared" si="0"/>
        <v>30</v>
      </c>
    </row>
    <row r="44" spans="1:10">
      <c r="A44">
        <v>0</v>
      </c>
      <c r="B44">
        <v>1994</v>
      </c>
      <c r="C44" s="57">
        <v>2</v>
      </c>
      <c r="D44" t="s">
        <v>67</v>
      </c>
      <c r="E44" s="2">
        <v>6</v>
      </c>
      <c r="F44" s="2">
        <v>6</v>
      </c>
      <c r="G44" s="2">
        <v>5</v>
      </c>
      <c r="H44" s="2">
        <v>6</v>
      </c>
      <c r="I44" s="2">
        <v>6</v>
      </c>
      <c r="J44" s="7">
        <f t="shared" si="0"/>
        <v>29</v>
      </c>
    </row>
    <row r="45" spans="1:10">
      <c r="A45">
        <v>1</v>
      </c>
      <c r="B45">
        <v>1996</v>
      </c>
      <c r="C45" s="57">
        <v>2</v>
      </c>
      <c r="D45" t="s">
        <v>86</v>
      </c>
      <c r="E45" s="2">
        <v>4</v>
      </c>
      <c r="F45" s="2">
        <v>4</v>
      </c>
      <c r="G45" s="2">
        <v>4</v>
      </c>
      <c r="H45" s="2">
        <v>5</v>
      </c>
      <c r="I45" s="2">
        <v>3</v>
      </c>
      <c r="J45" s="7">
        <f t="shared" si="0"/>
        <v>20</v>
      </c>
    </row>
    <row r="46" spans="1:10">
      <c r="A46">
        <v>1</v>
      </c>
      <c r="B46">
        <v>1967</v>
      </c>
      <c r="C46" s="57">
        <v>2</v>
      </c>
      <c r="D46" t="s">
        <v>77</v>
      </c>
      <c r="E46" s="2">
        <v>5</v>
      </c>
      <c r="F46" s="2">
        <v>5</v>
      </c>
      <c r="G46" s="2">
        <v>6</v>
      </c>
      <c r="H46" s="2">
        <v>5</v>
      </c>
      <c r="I46" s="2">
        <v>4</v>
      </c>
      <c r="J46" s="7">
        <f t="shared" si="0"/>
        <v>25</v>
      </c>
    </row>
    <row r="47" spans="1:10">
      <c r="A47">
        <v>0</v>
      </c>
      <c r="B47">
        <v>1998</v>
      </c>
      <c r="C47" s="57">
        <v>2</v>
      </c>
      <c r="D47" t="s">
        <v>73</v>
      </c>
      <c r="E47" s="2">
        <v>4</v>
      </c>
      <c r="F47" s="2">
        <v>5</v>
      </c>
      <c r="G47" s="2">
        <v>4</v>
      </c>
      <c r="H47" s="2">
        <v>3</v>
      </c>
      <c r="I47" s="2">
        <v>6</v>
      </c>
      <c r="J47" s="7">
        <f t="shared" si="0"/>
        <v>22</v>
      </c>
    </row>
    <row r="48" spans="1:10">
      <c r="A48">
        <v>0</v>
      </c>
      <c r="B48">
        <v>1999</v>
      </c>
      <c r="C48" s="57">
        <v>2</v>
      </c>
      <c r="D48" t="s">
        <v>67</v>
      </c>
      <c r="E48" s="2">
        <v>5</v>
      </c>
      <c r="F48" s="2">
        <v>5</v>
      </c>
      <c r="G48" s="2">
        <v>5</v>
      </c>
      <c r="H48" s="2">
        <v>6</v>
      </c>
      <c r="I48" s="2">
        <v>6</v>
      </c>
      <c r="J48" s="7">
        <f t="shared" si="0"/>
        <v>27</v>
      </c>
    </row>
    <row r="49" spans="1:10">
      <c r="A49">
        <v>0</v>
      </c>
      <c r="B49">
        <v>1974</v>
      </c>
      <c r="C49" s="57">
        <v>3</v>
      </c>
      <c r="D49" t="s">
        <v>87</v>
      </c>
      <c r="E49" s="2">
        <v>4</v>
      </c>
      <c r="F49" s="2">
        <v>5</v>
      </c>
      <c r="G49" s="2">
        <v>2</v>
      </c>
      <c r="H49" s="2">
        <v>5</v>
      </c>
      <c r="I49" s="2">
        <v>5</v>
      </c>
      <c r="J49" s="7">
        <f t="shared" si="0"/>
        <v>21</v>
      </c>
    </row>
    <row r="50" spans="1:10">
      <c r="A50">
        <v>0</v>
      </c>
      <c r="B50">
        <v>1988</v>
      </c>
      <c r="C50" s="57">
        <v>2</v>
      </c>
      <c r="D50" t="s">
        <v>88</v>
      </c>
      <c r="E50" s="2">
        <v>4</v>
      </c>
      <c r="F50" s="2">
        <v>4</v>
      </c>
      <c r="G50" s="2">
        <v>4</v>
      </c>
      <c r="H50" s="2">
        <v>4</v>
      </c>
      <c r="I50" s="2">
        <v>4</v>
      </c>
      <c r="J50" s="7">
        <f t="shared" si="0"/>
        <v>20</v>
      </c>
    </row>
    <row r="51" spans="1:10">
      <c r="A51">
        <v>0</v>
      </c>
      <c r="B51">
        <v>2001</v>
      </c>
      <c r="C51" s="57">
        <v>2</v>
      </c>
      <c r="D51" t="s">
        <v>89</v>
      </c>
      <c r="E51" s="2">
        <v>4</v>
      </c>
      <c r="F51" s="2">
        <v>4</v>
      </c>
      <c r="G51" s="2">
        <v>4</v>
      </c>
      <c r="H51" s="2">
        <v>5</v>
      </c>
      <c r="I51" s="2">
        <v>5</v>
      </c>
      <c r="J51" s="7">
        <f t="shared" si="0"/>
        <v>22</v>
      </c>
    </row>
    <row r="52" spans="1:10">
      <c r="A52">
        <v>0</v>
      </c>
      <c r="B52">
        <v>1996</v>
      </c>
      <c r="C52" s="57">
        <v>2</v>
      </c>
      <c r="D52" t="s">
        <v>90</v>
      </c>
      <c r="E52" s="2">
        <v>4</v>
      </c>
      <c r="F52" s="2">
        <v>6</v>
      </c>
      <c r="G52" s="2">
        <v>5</v>
      </c>
      <c r="H52" s="2">
        <v>6</v>
      </c>
      <c r="I52" s="2">
        <v>6</v>
      </c>
      <c r="J52" s="7">
        <f t="shared" si="0"/>
        <v>27</v>
      </c>
    </row>
    <row r="53" spans="1:10">
      <c r="A53">
        <v>0</v>
      </c>
      <c r="B53">
        <v>1993</v>
      </c>
      <c r="C53" s="57">
        <v>2</v>
      </c>
      <c r="D53" t="s">
        <v>91</v>
      </c>
      <c r="E53" s="2">
        <v>4</v>
      </c>
      <c r="F53" s="2">
        <v>6</v>
      </c>
      <c r="G53" s="2">
        <v>5</v>
      </c>
      <c r="H53" s="2">
        <v>6</v>
      </c>
      <c r="I53" s="2">
        <v>5</v>
      </c>
      <c r="J53" s="7">
        <f t="shared" si="0"/>
        <v>26</v>
      </c>
    </row>
    <row r="54" spans="1:10">
      <c r="A54">
        <v>0</v>
      </c>
      <c r="B54">
        <v>1970</v>
      </c>
      <c r="C54" s="57">
        <v>2</v>
      </c>
      <c r="D54" t="s">
        <v>77</v>
      </c>
      <c r="E54" s="2">
        <v>4</v>
      </c>
      <c r="F54" s="2">
        <v>4</v>
      </c>
      <c r="G54" s="2">
        <v>4</v>
      </c>
      <c r="H54" s="2">
        <v>5</v>
      </c>
      <c r="I54" s="2">
        <v>3</v>
      </c>
      <c r="J54" s="7">
        <f t="shared" si="0"/>
        <v>20</v>
      </c>
    </row>
    <row r="55" spans="1:10">
      <c r="A55">
        <v>0</v>
      </c>
      <c r="B55">
        <v>1997</v>
      </c>
      <c r="C55" s="57">
        <v>2</v>
      </c>
      <c r="D55" t="s">
        <v>73</v>
      </c>
      <c r="E55" s="2">
        <v>5</v>
      </c>
      <c r="F55" s="2">
        <v>5</v>
      </c>
      <c r="G55" s="2">
        <v>4</v>
      </c>
      <c r="H55" s="2">
        <v>5</v>
      </c>
      <c r="I55" s="2">
        <v>5</v>
      </c>
      <c r="J55" s="7">
        <f t="shared" si="0"/>
        <v>24</v>
      </c>
    </row>
    <row r="56" spans="1:10">
      <c r="A56">
        <v>0</v>
      </c>
      <c r="B56">
        <v>1982</v>
      </c>
      <c r="C56" s="57">
        <v>2</v>
      </c>
      <c r="D56" t="s">
        <v>67</v>
      </c>
      <c r="E56" s="2">
        <v>5</v>
      </c>
      <c r="F56" s="2">
        <v>6</v>
      </c>
      <c r="G56" s="2">
        <v>5</v>
      </c>
      <c r="H56" s="2">
        <v>5</v>
      </c>
      <c r="I56" s="2">
        <v>4</v>
      </c>
      <c r="J56" s="7">
        <f t="shared" si="0"/>
        <v>25</v>
      </c>
    </row>
    <row r="57" spans="1:10">
      <c r="A57">
        <v>0</v>
      </c>
      <c r="B57">
        <v>1996</v>
      </c>
      <c r="C57" s="57">
        <v>2</v>
      </c>
      <c r="D57" t="s">
        <v>92</v>
      </c>
      <c r="E57" s="2">
        <v>5</v>
      </c>
      <c r="F57" s="2">
        <v>5</v>
      </c>
      <c r="G57" s="2">
        <v>5</v>
      </c>
      <c r="H57" s="2">
        <v>5</v>
      </c>
      <c r="I57" s="2">
        <v>4</v>
      </c>
      <c r="J57" s="7">
        <f t="shared" si="0"/>
        <v>24</v>
      </c>
    </row>
    <row r="58" spans="1:10">
      <c r="A58">
        <v>1</v>
      </c>
      <c r="B58">
        <v>1987</v>
      </c>
      <c r="C58" s="57">
        <v>3</v>
      </c>
      <c r="D58" t="s">
        <v>93</v>
      </c>
      <c r="E58" s="2">
        <v>4</v>
      </c>
      <c r="F58" s="2">
        <v>6</v>
      </c>
      <c r="G58" s="2">
        <v>5</v>
      </c>
      <c r="H58" s="2">
        <v>5</v>
      </c>
      <c r="I58" s="2">
        <v>6</v>
      </c>
      <c r="J58" s="7">
        <f t="shared" si="0"/>
        <v>26</v>
      </c>
    </row>
    <row r="59" spans="1:10">
      <c r="A59">
        <v>0</v>
      </c>
      <c r="B59">
        <v>1979</v>
      </c>
      <c r="C59" s="57">
        <v>2</v>
      </c>
      <c r="D59" t="s">
        <v>94</v>
      </c>
      <c r="E59" s="2">
        <v>4</v>
      </c>
      <c r="F59" s="2">
        <v>4</v>
      </c>
      <c r="G59" s="2">
        <v>3</v>
      </c>
      <c r="H59" s="2">
        <v>4</v>
      </c>
      <c r="I59" s="2">
        <v>4</v>
      </c>
      <c r="J59" s="7">
        <f t="shared" si="0"/>
        <v>19</v>
      </c>
    </row>
    <row r="60" spans="1:10">
      <c r="A60">
        <v>0</v>
      </c>
      <c r="B60">
        <v>1955</v>
      </c>
      <c r="C60" s="57">
        <v>3</v>
      </c>
      <c r="D60" t="s">
        <v>61</v>
      </c>
      <c r="E60" s="2">
        <v>4</v>
      </c>
      <c r="F60" s="2">
        <v>4</v>
      </c>
      <c r="G60" s="2">
        <v>4</v>
      </c>
      <c r="H60" s="2">
        <v>4</v>
      </c>
      <c r="I60" s="2">
        <v>3</v>
      </c>
      <c r="J60" s="7">
        <f t="shared" si="0"/>
        <v>19</v>
      </c>
    </row>
    <row r="61" spans="1:10">
      <c r="A61">
        <v>0</v>
      </c>
      <c r="B61">
        <v>1995</v>
      </c>
      <c r="C61" s="57">
        <v>2</v>
      </c>
      <c r="D61" t="s">
        <v>95</v>
      </c>
      <c r="E61" s="2">
        <v>6</v>
      </c>
      <c r="F61" s="2">
        <v>6</v>
      </c>
      <c r="G61" s="2">
        <v>6</v>
      </c>
      <c r="H61" s="2">
        <v>6</v>
      </c>
      <c r="I61" s="2">
        <v>6</v>
      </c>
      <c r="J61" s="7">
        <f t="shared" si="0"/>
        <v>30</v>
      </c>
    </row>
    <row r="62" spans="1:10">
      <c r="A62">
        <v>0</v>
      </c>
      <c r="B62">
        <v>2000</v>
      </c>
      <c r="C62" s="57">
        <v>2</v>
      </c>
      <c r="D62" t="s">
        <v>73</v>
      </c>
      <c r="E62" s="2">
        <v>4</v>
      </c>
      <c r="F62" s="2">
        <v>4</v>
      </c>
      <c r="G62" s="2">
        <v>4</v>
      </c>
      <c r="H62" s="2">
        <v>5</v>
      </c>
      <c r="I62" s="2">
        <v>5</v>
      </c>
      <c r="J62" s="7">
        <f t="shared" si="0"/>
        <v>22</v>
      </c>
    </row>
    <row r="63" spans="1:10">
      <c r="A63">
        <v>0</v>
      </c>
      <c r="B63">
        <v>1998</v>
      </c>
      <c r="C63" s="57">
        <v>2</v>
      </c>
      <c r="D63" t="s">
        <v>96</v>
      </c>
      <c r="E63" s="2">
        <v>4</v>
      </c>
      <c r="F63" s="2">
        <v>5</v>
      </c>
      <c r="G63" s="2">
        <v>5</v>
      </c>
      <c r="H63" s="2">
        <v>4</v>
      </c>
      <c r="I63" s="2">
        <v>5</v>
      </c>
      <c r="J63" s="7">
        <f t="shared" si="0"/>
        <v>23</v>
      </c>
    </row>
    <row r="64" spans="1:10">
      <c r="A64">
        <v>0</v>
      </c>
      <c r="B64">
        <v>1999</v>
      </c>
      <c r="C64" s="57">
        <v>2</v>
      </c>
      <c r="D64" t="s">
        <v>73</v>
      </c>
      <c r="E64" s="2">
        <v>6</v>
      </c>
      <c r="F64" s="2">
        <v>6</v>
      </c>
      <c r="G64" s="2">
        <v>4</v>
      </c>
      <c r="H64" s="2">
        <v>6</v>
      </c>
      <c r="I64" s="2">
        <v>6</v>
      </c>
      <c r="J64" s="7">
        <f t="shared" si="0"/>
        <v>28</v>
      </c>
    </row>
    <row r="65" spans="1:10">
      <c r="A65">
        <v>0</v>
      </c>
      <c r="B65">
        <v>1984</v>
      </c>
      <c r="C65" s="57">
        <v>3</v>
      </c>
      <c r="D65" t="s">
        <v>97</v>
      </c>
      <c r="E65" s="2">
        <v>5</v>
      </c>
      <c r="F65" s="2">
        <v>5</v>
      </c>
      <c r="G65" s="2">
        <v>4</v>
      </c>
      <c r="H65" s="2">
        <v>6</v>
      </c>
      <c r="I65" s="2">
        <v>6</v>
      </c>
      <c r="J65" s="7">
        <f t="shared" si="0"/>
        <v>26</v>
      </c>
    </row>
    <row r="66" spans="1:10">
      <c r="A66">
        <v>0</v>
      </c>
      <c r="B66">
        <v>1970</v>
      </c>
      <c r="C66" s="57">
        <v>2</v>
      </c>
      <c r="D66" t="s">
        <v>98</v>
      </c>
      <c r="E66" s="2">
        <v>4</v>
      </c>
      <c r="F66" s="2">
        <v>5</v>
      </c>
      <c r="G66" s="2">
        <v>5</v>
      </c>
      <c r="H66" s="2">
        <v>4</v>
      </c>
      <c r="I66" s="2">
        <v>4</v>
      </c>
      <c r="J66" s="7">
        <f t="shared" ref="J66:J129" si="1">SUM(E66:I66)</f>
        <v>22</v>
      </c>
    </row>
    <row r="67" spans="1:10">
      <c r="A67">
        <v>0</v>
      </c>
      <c r="B67">
        <v>1993</v>
      </c>
      <c r="C67" s="57">
        <v>3</v>
      </c>
      <c r="D67" t="s">
        <v>99</v>
      </c>
      <c r="E67" s="2">
        <v>6</v>
      </c>
      <c r="F67" s="2">
        <v>4</v>
      </c>
      <c r="G67" s="2">
        <v>3</v>
      </c>
      <c r="H67" s="2">
        <v>2</v>
      </c>
      <c r="I67" s="2">
        <v>6</v>
      </c>
      <c r="J67" s="7">
        <f t="shared" si="1"/>
        <v>21</v>
      </c>
    </row>
    <row r="68" spans="1:10">
      <c r="A68">
        <v>0</v>
      </c>
      <c r="B68">
        <v>1978</v>
      </c>
      <c r="C68" s="57">
        <v>2</v>
      </c>
      <c r="D68" t="s">
        <v>79</v>
      </c>
      <c r="E68" s="2">
        <v>5</v>
      </c>
      <c r="F68" s="2">
        <v>5</v>
      </c>
      <c r="G68" s="2">
        <v>5</v>
      </c>
      <c r="H68" s="2">
        <v>5</v>
      </c>
      <c r="I68" s="2">
        <v>5</v>
      </c>
      <c r="J68" s="7">
        <f t="shared" si="1"/>
        <v>25</v>
      </c>
    </row>
    <row r="69" spans="1:10">
      <c r="A69">
        <v>0</v>
      </c>
      <c r="B69">
        <v>2000</v>
      </c>
      <c r="C69" s="57">
        <v>2</v>
      </c>
      <c r="D69" t="s">
        <v>48</v>
      </c>
      <c r="E69" s="2">
        <v>5</v>
      </c>
      <c r="F69" s="2">
        <v>5</v>
      </c>
      <c r="G69" s="2">
        <v>5</v>
      </c>
      <c r="H69" s="2">
        <v>5</v>
      </c>
      <c r="I69" s="2">
        <v>5</v>
      </c>
      <c r="J69" s="7">
        <f t="shared" si="1"/>
        <v>25</v>
      </c>
    </row>
    <row r="70" spans="1:10">
      <c r="A70">
        <v>0</v>
      </c>
      <c r="B70">
        <v>1991</v>
      </c>
      <c r="C70" s="57">
        <v>2</v>
      </c>
      <c r="D70" t="s">
        <v>100</v>
      </c>
      <c r="E70" s="2">
        <v>6</v>
      </c>
      <c r="F70" s="2">
        <v>6</v>
      </c>
      <c r="G70" s="2">
        <v>4</v>
      </c>
      <c r="H70" s="2">
        <v>4</v>
      </c>
      <c r="I70" s="2">
        <v>6</v>
      </c>
      <c r="J70" s="7">
        <f t="shared" si="1"/>
        <v>26</v>
      </c>
    </row>
    <row r="71" spans="1:10">
      <c r="A71">
        <v>0</v>
      </c>
      <c r="B71">
        <v>1989</v>
      </c>
      <c r="C71" s="57">
        <v>2</v>
      </c>
      <c r="D71" t="s">
        <v>55</v>
      </c>
      <c r="E71" s="2">
        <v>4</v>
      </c>
      <c r="F71" s="2">
        <v>4</v>
      </c>
      <c r="G71" s="2">
        <v>4</v>
      </c>
      <c r="H71" s="2">
        <v>4</v>
      </c>
      <c r="I71" s="2">
        <v>4</v>
      </c>
      <c r="J71" s="7">
        <f t="shared" si="1"/>
        <v>20</v>
      </c>
    </row>
    <row r="72" spans="1:10">
      <c r="A72">
        <v>0</v>
      </c>
      <c r="B72">
        <v>1997</v>
      </c>
      <c r="C72" s="57">
        <v>2</v>
      </c>
      <c r="D72" t="s">
        <v>101</v>
      </c>
      <c r="E72" s="2">
        <v>5</v>
      </c>
      <c r="F72" s="2">
        <v>5</v>
      </c>
      <c r="G72" s="2">
        <v>4</v>
      </c>
      <c r="H72" s="2">
        <v>4</v>
      </c>
      <c r="I72" s="2">
        <v>4</v>
      </c>
      <c r="J72" s="7">
        <f t="shared" si="1"/>
        <v>22</v>
      </c>
    </row>
    <row r="73" spans="1:10">
      <c r="A73">
        <v>0</v>
      </c>
      <c r="B73">
        <v>1999</v>
      </c>
      <c r="C73" s="57">
        <v>2</v>
      </c>
      <c r="D73" t="s">
        <v>102</v>
      </c>
      <c r="E73" s="2">
        <v>6</v>
      </c>
      <c r="F73" s="2">
        <v>6</v>
      </c>
      <c r="G73" s="2">
        <v>6</v>
      </c>
      <c r="H73" s="2">
        <v>6</v>
      </c>
      <c r="I73" s="2">
        <v>3</v>
      </c>
      <c r="J73" s="7">
        <f t="shared" si="1"/>
        <v>27</v>
      </c>
    </row>
    <row r="74" spans="1:10">
      <c r="A74">
        <v>0</v>
      </c>
      <c r="B74">
        <v>1977</v>
      </c>
      <c r="C74" s="57">
        <v>2</v>
      </c>
      <c r="D74" t="s">
        <v>67</v>
      </c>
      <c r="E74" s="2">
        <v>6</v>
      </c>
      <c r="F74" s="2">
        <v>6</v>
      </c>
      <c r="G74" s="2">
        <v>6</v>
      </c>
      <c r="H74" s="2">
        <v>6</v>
      </c>
      <c r="I74" s="2">
        <v>6</v>
      </c>
      <c r="J74" s="7">
        <f t="shared" si="1"/>
        <v>30</v>
      </c>
    </row>
    <row r="75" spans="1:10">
      <c r="A75">
        <v>1</v>
      </c>
      <c r="B75">
        <v>1988</v>
      </c>
      <c r="C75" s="57">
        <v>2</v>
      </c>
      <c r="D75" t="s">
        <v>77</v>
      </c>
      <c r="E75" s="2">
        <v>6</v>
      </c>
      <c r="F75" s="2">
        <v>6</v>
      </c>
      <c r="G75" s="2">
        <v>6</v>
      </c>
      <c r="H75" s="2">
        <v>6</v>
      </c>
      <c r="I75" s="2">
        <v>6</v>
      </c>
      <c r="J75" s="7">
        <f t="shared" si="1"/>
        <v>30</v>
      </c>
    </row>
    <row r="76" spans="1:10">
      <c r="A76">
        <v>0</v>
      </c>
      <c r="B76">
        <v>1997</v>
      </c>
      <c r="C76" s="57">
        <v>2</v>
      </c>
      <c r="D76" t="s">
        <v>77</v>
      </c>
      <c r="E76" s="2">
        <v>5</v>
      </c>
      <c r="F76" s="2">
        <v>4</v>
      </c>
      <c r="G76" s="2">
        <v>5</v>
      </c>
      <c r="H76" s="2">
        <v>5</v>
      </c>
      <c r="I76" s="2">
        <v>5</v>
      </c>
      <c r="J76" s="7">
        <f t="shared" si="1"/>
        <v>24</v>
      </c>
    </row>
    <row r="77" spans="1:10">
      <c r="A77">
        <v>0</v>
      </c>
      <c r="B77">
        <v>2002</v>
      </c>
      <c r="C77" s="57">
        <v>2</v>
      </c>
      <c r="D77" t="s">
        <v>67</v>
      </c>
      <c r="E77" s="2">
        <v>6</v>
      </c>
      <c r="F77" s="2">
        <v>6</v>
      </c>
      <c r="G77" s="2">
        <v>6</v>
      </c>
      <c r="H77" s="2">
        <v>6</v>
      </c>
      <c r="I77" s="2">
        <v>6</v>
      </c>
      <c r="J77" s="7">
        <f t="shared" si="1"/>
        <v>30</v>
      </c>
    </row>
    <row r="78" spans="1:10">
      <c r="A78">
        <v>0</v>
      </c>
      <c r="B78">
        <v>1998</v>
      </c>
      <c r="C78" s="57">
        <v>2</v>
      </c>
      <c r="D78" t="s">
        <v>48</v>
      </c>
      <c r="E78" s="2">
        <v>6</v>
      </c>
      <c r="F78" s="2">
        <v>6</v>
      </c>
      <c r="G78" s="2">
        <v>6</v>
      </c>
      <c r="H78" s="2">
        <v>6</v>
      </c>
      <c r="I78" s="2">
        <v>6</v>
      </c>
      <c r="J78" s="7">
        <f t="shared" si="1"/>
        <v>30</v>
      </c>
    </row>
    <row r="79" spans="1:10">
      <c r="A79">
        <v>0</v>
      </c>
      <c r="B79">
        <v>1977</v>
      </c>
      <c r="C79" s="57">
        <v>2</v>
      </c>
      <c r="D79" t="s">
        <v>103</v>
      </c>
      <c r="E79" s="2">
        <v>4</v>
      </c>
      <c r="F79" s="2">
        <v>6</v>
      </c>
      <c r="G79" s="2">
        <v>3</v>
      </c>
      <c r="H79" s="2">
        <v>3</v>
      </c>
      <c r="I79" s="2">
        <v>6</v>
      </c>
      <c r="J79" s="7">
        <f t="shared" si="1"/>
        <v>22</v>
      </c>
    </row>
    <row r="80" spans="1:10">
      <c r="A80">
        <v>0</v>
      </c>
      <c r="B80">
        <v>1974</v>
      </c>
      <c r="C80" s="57">
        <v>3</v>
      </c>
      <c r="D80" t="s">
        <v>104</v>
      </c>
      <c r="E80" s="2">
        <v>6</v>
      </c>
      <c r="F80" s="2">
        <v>5</v>
      </c>
      <c r="G80" s="2">
        <v>4</v>
      </c>
      <c r="H80" s="2">
        <v>6</v>
      </c>
      <c r="I80" s="2">
        <v>6</v>
      </c>
      <c r="J80" s="7">
        <f t="shared" si="1"/>
        <v>27</v>
      </c>
    </row>
    <row r="81" spans="1:10">
      <c r="A81">
        <v>1</v>
      </c>
      <c r="B81">
        <v>1981</v>
      </c>
      <c r="C81" s="57">
        <v>2</v>
      </c>
      <c r="D81" t="s">
        <v>105</v>
      </c>
      <c r="E81" s="2">
        <v>4</v>
      </c>
      <c r="F81" s="2">
        <v>4</v>
      </c>
      <c r="G81" s="2">
        <v>5</v>
      </c>
      <c r="H81" s="2">
        <v>5</v>
      </c>
      <c r="I81" s="2">
        <v>5</v>
      </c>
      <c r="J81" s="7">
        <f t="shared" si="1"/>
        <v>23</v>
      </c>
    </row>
    <row r="82" spans="1:10">
      <c r="A82">
        <v>0</v>
      </c>
      <c r="B82">
        <v>1996</v>
      </c>
      <c r="C82" s="57">
        <v>2</v>
      </c>
      <c r="D82" t="s">
        <v>106</v>
      </c>
      <c r="E82" s="2">
        <v>2</v>
      </c>
      <c r="F82" s="2">
        <v>5</v>
      </c>
      <c r="G82" s="2">
        <v>3</v>
      </c>
      <c r="H82" s="2">
        <v>5</v>
      </c>
      <c r="I82" s="2">
        <v>4</v>
      </c>
      <c r="J82" s="7">
        <f t="shared" si="1"/>
        <v>19</v>
      </c>
    </row>
    <row r="83" spans="1:10">
      <c r="A83">
        <v>0</v>
      </c>
      <c r="B83">
        <v>1997</v>
      </c>
      <c r="C83" s="57">
        <v>2</v>
      </c>
      <c r="D83" t="s">
        <v>67</v>
      </c>
      <c r="E83" s="2">
        <v>5</v>
      </c>
      <c r="F83" s="2">
        <v>5</v>
      </c>
      <c r="G83" s="2">
        <v>3</v>
      </c>
      <c r="H83" s="2">
        <v>5</v>
      </c>
      <c r="I83" s="2">
        <v>5</v>
      </c>
      <c r="J83" s="7">
        <f t="shared" si="1"/>
        <v>23</v>
      </c>
    </row>
    <row r="84" spans="1:10">
      <c r="A84">
        <v>0</v>
      </c>
      <c r="B84">
        <v>1997</v>
      </c>
      <c r="C84" s="57">
        <v>2</v>
      </c>
      <c r="D84" t="s">
        <v>107</v>
      </c>
      <c r="E84" s="2">
        <v>5</v>
      </c>
      <c r="F84" s="2">
        <v>6</v>
      </c>
      <c r="G84" s="2">
        <v>4</v>
      </c>
      <c r="H84" s="2">
        <v>5</v>
      </c>
      <c r="I84" s="2">
        <v>4</v>
      </c>
      <c r="J84" s="7">
        <f t="shared" si="1"/>
        <v>24</v>
      </c>
    </row>
    <row r="85" spans="1:10">
      <c r="A85">
        <v>0</v>
      </c>
      <c r="B85">
        <v>1994</v>
      </c>
      <c r="C85" s="57">
        <v>2</v>
      </c>
      <c r="D85" t="s">
        <v>48</v>
      </c>
      <c r="E85" s="2">
        <v>5</v>
      </c>
      <c r="F85" s="2">
        <v>5</v>
      </c>
      <c r="G85" s="2">
        <v>4</v>
      </c>
      <c r="H85" s="2">
        <v>4</v>
      </c>
      <c r="I85" s="2">
        <v>5</v>
      </c>
      <c r="J85" s="7">
        <f t="shared" si="1"/>
        <v>23</v>
      </c>
    </row>
    <row r="86" spans="1:10">
      <c r="A86">
        <v>1</v>
      </c>
      <c r="B86">
        <v>2001</v>
      </c>
      <c r="C86" s="57">
        <v>2</v>
      </c>
      <c r="D86" t="s">
        <v>108</v>
      </c>
      <c r="E86" s="2">
        <v>4</v>
      </c>
      <c r="F86" s="2">
        <v>4</v>
      </c>
      <c r="G86" s="2">
        <v>4</v>
      </c>
      <c r="H86" s="2">
        <v>4</v>
      </c>
      <c r="I86" s="2">
        <v>4</v>
      </c>
      <c r="J86" s="7">
        <f t="shared" si="1"/>
        <v>20</v>
      </c>
    </row>
    <row r="87" spans="1:10">
      <c r="A87">
        <v>0</v>
      </c>
      <c r="B87">
        <v>1989</v>
      </c>
      <c r="C87" s="57">
        <v>3</v>
      </c>
      <c r="D87" t="s">
        <v>109</v>
      </c>
      <c r="E87" s="2">
        <v>4</v>
      </c>
      <c r="F87" s="2">
        <v>4</v>
      </c>
      <c r="G87" s="2">
        <v>5</v>
      </c>
      <c r="H87" s="2">
        <v>5</v>
      </c>
      <c r="I87" s="2">
        <v>6</v>
      </c>
      <c r="J87" s="7">
        <f t="shared" si="1"/>
        <v>24</v>
      </c>
    </row>
    <row r="88" spans="1:10">
      <c r="A88">
        <v>0</v>
      </c>
      <c r="B88">
        <v>1977</v>
      </c>
      <c r="C88" s="57">
        <v>2</v>
      </c>
      <c r="D88" t="s">
        <v>110</v>
      </c>
      <c r="E88" s="2">
        <v>4</v>
      </c>
      <c r="F88" s="2">
        <v>4</v>
      </c>
      <c r="G88" s="2">
        <v>4</v>
      </c>
      <c r="H88" s="2">
        <v>4</v>
      </c>
      <c r="I88" s="2">
        <v>5</v>
      </c>
      <c r="J88" s="7">
        <f t="shared" si="1"/>
        <v>21</v>
      </c>
    </row>
    <row r="89" spans="1:10">
      <c r="A89" s="5">
        <v>1</v>
      </c>
      <c r="B89" s="5">
        <v>1978</v>
      </c>
      <c r="C89" s="57">
        <v>2</v>
      </c>
      <c r="D89" s="5" t="s">
        <v>48</v>
      </c>
      <c r="E89" s="5">
        <v>3</v>
      </c>
      <c r="F89" s="5">
        <v>1</v>
      </c>
      <c r="G89" s="5">
        <v>2</v>
      </c>
      <c r="H89" s="5">
        <v>1</v>
      </c>
      <c r="I89" s="5">
        <v>1</v>
      </c>
      <c r="J89" s="7">
        <f t="shared" si="1"/>
        <v>8</v>
      </c>
    </row>
    <row r="90" spans="1:10">
      <c r="A90">
        <v>0</v>
      </c>
      <c r="B90">
        <v>1974</v>
      </c>
      <c r="C90" s="57">
        <v>2</v>
      </c>
      <c r="D90" t="s">
        <v>111</v>
      </c>
      <c r="E90" s="2">
        <v>5</v>
      </c>
      <c r="F90" s="2">
        <v>5</v>
      </c>
      <c r="G90" s="2">
        <v>2</v>
      </c>
      <c r="H90" s="2">
        <v>4</v>
      </c>
      <c r="I90" s="2">
        <v>6</v>
      </c>
      <c r="J90" s="7">
        <f t="shared" si="1"/>
        <v>22</v>
      </c>
    </row>
    <row r="91" spans="1:10">
      <c r="A91">
        <v>0</v>
      </c>
      <c r="B91">
        <v>2000</v>
      </c>
      <c r="C91" s="57">
        <v>2</v>
      </c>
      <c r="D91" t="s">
        <v>112</v>
      </c>
      <c r="E91" s="2">
        <v>6</v>
      </c>
      <c r="F91" s="2">
        <v>6</v>
      </c>
      <c r="G91" s="2">
        <v>5</v>
      </c>
      <c r="H91" s="2">
        <v>6</v>
      </c>
      <c r="I91" s="2">
        <v>6</v>
      </c>
      <c r="J91" s="7">
        <f t="shared" si="1"/>
        <v>29</v>
      </c>
    </row>
    <row r="92" spans="1:10">
      <c r="A92">
        <v>1</v>
      </c>
      <c r="B92">
        <v>1978</v>
      </c>
      <c r="C92" s="57">
        <v>2</v>
      </c>
      <c r="D92" t="s">
        <v>77</v>
      </c>
      <c r="E92" s="2">
        <v>5</v>
      </c>
      <c r="F92" s="2">
        <v>6</v>
      </c>
      <c r="G92" s="2">
        <v>5</v>
      </c>
      <c r="H92" s="2">
        <v>4</v>
      </c>
      <c r="I92" s="2">
        <v>4</v>
      </c>
      <c r="J92" s="7">
        <f t="shared" si="1"/>
        <v>24</v>
      </c>
    </row>
    <row r="93" spans="1:10">
      <c r="A93">
        <v>1</v>
      </c>
      <c r="B93">
        <v>1966</v>
      </c>
      <c r="C93" s="57">
        <v>3</v>
      </c>
      <c r="D93" t="s">
        <v>61</v>
      </c>
      <c r="E93" s="2">
        <v>4</v>
      </c>
      <c r="F93" s="2">
        <v>2</v>
      </c>
      <c r="G93" s="2">
        <v>3</v>
      </c>
      <c r="H93" s="2">
        <v>2</v>
      </c>
      <c r="I93" s="2">
        <v>3</v>
      </c>
      <c r="J93" s="7">
        <f t="shared" si="1"/>
        <v>14</v>
      </c>
    </row>
    <row r="94" spans="1:10">
      <c r="A94">
        <v>1</v>
      </c>
      <c r="B94">
        <v>1989</v>
      </c>
      <c r="C94" s="57">
        <v>3</v>
      </c>
      <c r="D94" t="s">
        <v>113</v>
      </c>
      <c r="E94" s="2">
        <v>5</v>
      </c>
      <c r="F94" s="2">
        <v>5</v>
      </c>
      <c r="G94" s="2">
        <v>5</v>
      </c>
      <c r="H94" s="2">
        <v>5</v>
      </c>
      <c r="I94" s="2">
        <v>5</v>
      </c>
      <c r="J94" s="7">
        <f t="shared" si="1"/>
        <v>25</v>
      </c>
    </row>
    <row r="95" spans="1:10">
      <c r="A95">
        <v>0</v>
      </c>
      <c r="B95">
        <v>1996</v>
      </c>
      <c r="C95" s="57">
        <v>1</v>
      </c>
      <c r="D95" t="s">
        <v>114</v>
      </c>
      <c r="E95" s="2">
        <v>5</v>
      </c>
      <c r="F95" s="2">
        <v>6</v>
      </c>
      <c r="G95" s="2">
        <v>5</v>
      </c>
      <c r="H95" s="2">
        <v>5</v>
      </c>
      <c r="I95" s="2">
        <v>4</v>
      </c>
      <c r="J95" s="7">
        <f t="shared" si="1"/>
        <v>25</v>
      </c>
    </row>
    <row r="96" spans="1:10">
      <c r="A96">
        <v>1</v>
      </c>
      <c r="B96">
        <v>2000</v>
      </c>
      <c r="C96" s="57">
        <v>2</v>
      </c>
      <c r="D96" t="s">
        <v>115</v>
      </c>
      <c r="E96" s="2">
        <v>5</v>
      </c>
      <c r="F96" s="2">
        <v>5</v>
      </c>
      <c r="G96" s="2">
        <v>6</v>
      </c>
      <c r="H96" s="2">
        <v>6</v>
      </c>
      <c r="I96" s="2">
        <v>4</v>
      </c>
      <c r="J96" s="7">
        <f t="shared" si="1"/>
        <v>26</v>
      </c>
    </row>
    <row r="97" spans="1:10">
      <c r="A97">
        <v>0</v>
      </c>
      <c r="B97">
        <v>2000</v>
      </c>
      <c r="C97" s="57">
        <v>3</v>
      </c>
      <c r="D97" t="s">
        <v>116</v>
      </c>
      <c r="E97" s="2">
        <v>6</v>
      </c>
      <c r="F97" s="2">
        <v>6</v>
      </c>
      <c r="G97" s="2">
        <v>5</v>
      </c>
      <c r="H97" s="2">
        <v>6</v>
      </c>
      <c r="I97" s="2">
        <v>6</v>
      </c>
      <c r="J97" s="7">
        <f t="shared" si="1"/>
        <v>29</v>
      </c>
    </row>
    <row r="98" spans="1:10">
      <c r="A98">
        <v>1</v>
      </c>
      <c r="B98">
        <v>1978</v>
      </c>
      <c r="C98" s="57">
        <v>3</v>
      </c>
      <c r="D98" t="s">
        <v>117</v>
      </c>
      <c r="E98" s="2">
        <v>5</v>
      </c>
      <c r="F98" s="2">
        <v>4</v>
      </c>
      <c r="G98" s="2">
        <v>3</v>
      </c>
      <c r="H98" s="2">
        <v>4</v>
      </c>
      <c r="I98" s="2">
        <v>4</v>
      </c>
      <c r="J98" s="7">
        <f t="shared" si="1"/>
        <v>20</v>
      </c>
    </row>
    <row r="99" spans="1:10">
      <c r="A99">
        <v>0</v>
      </c>
      <c r="B99">
        <v>1956</v>
      </c>
      <c r="C99" s="57">
        <v>2</v>
      </c>
      <c r="D99" t="s">
        <v>48</v>
      </c>
      <c r="E99" s="2">
        <v>6</v>
      </c>
      <c r="F99" s="2">
        <v>6</v>
      </c>
      <c r="G99" s="2">
        <v>6</v>
      </c>
      <c r="H99" s="2">
        <v>6</v>
      </c>
      <c r="I99" s="2">
        <v>6</v>
      </c>
      <c r="J99" s="7">
        <f t="shared" si="1"/>
        <v>30</v>
      </c>
    </row>
    <row r="100" spans="1:10">
      <c r="A100">
        <v>1</v>
      </c>
      <c r="B100">
        <v>1999</v>
      </c>
      <c r="C100" s="57">
        <v>0</v>
      </c>
      <c r="D100" t="s">
        <v>118</v>
      </c>
      <c r="E100" s="2">
        <v>5</v>
      </c>
      <c r="F100" s="2">
        <v>4</v>
      </c>
      <c r="G100" s="2">
        <v>4</v>
      </c>
      <c r="H100" s="2">
        <v>4</v>
      </c>
      <c r="I100" s="2">
        <v>3</v>
      </c>
      <c r="J100" s="7">
        <f t="shared" si="1"/>
        <v>20</v>
      </c>
    </row>
    <row r="101" spans="1:10">
      <c r="A101">
        <v>0</v>
      </c>
      <c r="B101">
        <v>1991</v>
      </c>
      <c r="C101" s="57">
        <v>3</v>
      </c>
      <c r="D101" t="s">
        <v>119</v>
      </c>
      <c r="E101" s="2">
        <v>5</v>
      </c>
      <c r="F101" s="2">
        <v>6</v>
      </c>
      <c r="G101" s="2">
        <v>6</v>
      </c>
      <c r="H101" s="2">
        <v>6</v>
      </c>
      <c r="I101" s="2">
        <v>6</v>
      </c>
      <c r="J101" s="7">
        <f t="shared" si="1"/>
        <v>29</v>
      </c>
    </row>
    <row r="102" spans="1:10">
      <c r="A102">
        <v>0</v>
      </c>
      <c r="B102">
        <v>1998</v>
      </c>
      <c r="C102" s="57">
        <v>2</v>
      </c>
      <c r="D102" t="s">
        <v>67</v>
      </c>
      <c r="E102" s="2">
        <v>5</v>
      </c>
      <c r="F102" s="2">
        <v>4</v>
      </c>
      <c r="G102" s="2">
        <v>4</v>
      </c>
      <c r="H102" s="2">
        <v>5</v>
      </c>
      <c r="I102" s="2">
        <v>5</v>
      </c>
      <c r="J102" s="7">
        <f t="shared" si="1"/>
        <v>23</v>
      </c>
    </row>
    <row r="103" spans="1:10">
      <c r="A103">
        <v>0</v>
      </c>
      <c r="B103">
        <v>1983</v>
      </c>
      <c r="C103" s="57">
        <v>3</v>
      </c>
      <c r="D103" t="s">
        <v>120</v>
      </c>
      <c r="E103" s="2">
        <v>4</v>
      </c>
      <c r="F103" s="2">
        <v>5</v>
      </c>
      <c r="G103" s="2">
        <v>6</v>
      </c>
      <c r="H103" s="2">
        <v>5</v>
      </c>
      <c r="I103" s="2">
        <v>5</v>
      </c>
      <c r="J103" s="7">
        <f t="shared" si="1"/>
        <v>25</v>
      </c>
    </row>
    <row r="104" spans="1:10">
      <c r="A104">
        <v>1</v>
      </c>
      <c r="B104">
        <v>1996</v>
      </c>
      <c r="C104" s="57">
        <v>2</v>
      </c>
      <c r="D104" t="s">
        <v>67</v>
      </c>
      <c r="E104" s="2">
        <v>4</v>
      </c>
      <c r="F104" s="2">
        <v>3</v>
      </c>
      <c r="G104" s="2">
        <v>4</v>
      </c>
      <c r="H104" s="2">
        <v>5</v>
      </c>
      <c r="I104" s="2">
        <v>3</v>
      </c>
      <c r="J104" s="7">
        <f t="shared" si="1"/>
        <v>19</v>
      </c>
    </row>
    <row r="105" spans="1:10">
      <c r="A105">
        <v>0</v>
      </c>
      <c r="B105">
        <v>1983</v>
      </c>
      <c r="C105" s="57">
        <v>2</v>
      </c>
      <c r="D105" t="s">
        <v>121</v>
      </c>
      <c r="E105" s="2">
        <v>5</v>
      </c>
      <c r="F105" s="2">
        <v>6</v>
      </c>
      <c r="G105" s="2">
        <v>5</v>
      </c>
      <c r="H105" s="2">
        <v>6</v>
      </c>
      <c r="I105" s="2">
        <v>4</v>
      </c>
      <c r="J105" s="7">
        <f t="shared" si="1"/>
        <v>26</v>
      </c>
    </row>
    <row r="106" spans="1:10">
      <c r="A106">
        <v>0</v>
      </c>
      <c r="B106">
        <v>1994</v>
      </c>
      <c r="C106" s="57">
        <v>2</v>
      </c>
      <c r="D106" t="s">
        <v>122</v>
      </c>
      <c r="E106" s="2">
        <v>5</v>
      </c>
      <c r="F106" s="2">
        <v>6</v>
      </c>
      <c r="G106" s="2">
        <v>3</v>
      </c>
      <c r="H106" s="2">
        <v>6</v>
      </c>
      <c r="I106" s="2">
        <v>6</v>
      </c>
      <c r="J106" s="7">
        <f t="shared" si="1"/>
        <v>26</v>
      </c>
    </row>
    <row r="107" spans="1:10">
      <c r="A107">
        <v>1</v>
      </c>
      <c r="B107">
        <v>1986</v>
      </c>
      <c r="C107" s="57">
        <v>2</v>
      </c>
      <c r="D107" t="s">
        <v>67</v>
      </c>
      <c r="E107" s="2">
        <v>5</v>
      </c>
      <c r="F107" s="2">
        <v>5</v>
      </c>
      <c r="G107" s="2">
        <v>4</v>
      </c>
      <c r="H107" s="2">
        <v>6</v>
      </c>
      <c r="I107" s="2">
        <v>5</v>
      </c>
      <c r="J107" s="7">
        <f t="shared" si="1"/>
        <v>25</v>
      </c>
    </row>
    <row r="108" spans="1:10">
      <c r="A108">
        <v>0</v>
      </c>
      <c r="B108">
        <v>1998</v>
      </c>
      <c r="C108" s="57">
        <v>1</v>
      </c>
      <c r="D108" t="s">
        <v>123</v>
      </c>
      <c r="E108" s="2">
        <v>4</v>
      </c>
      <c r="F108" s="2">
        <v>5</v>
      </c>
      <c r="G108" s="2">
        <v>5</v>
      </c>
      <c r="H108" s="2">
        <v>6</v>
      </c>
      <c r="I108" s="2">
        <v>5</v>
      </c>
      <c r="J108" s="7">
        <f t="shared" si="1"/>
        <v>25</v>
      </c>
    </row>
    <row r="109" spans="1:10">
      <c r="A109">
        <v>1</v>
      </c>
      <c r="B109">
        <v>1967</v>
      </c>
      <c r="C109" s="57">
        <v>2</v>
      </c>
      <c r="D109" t="s">
        <v>67</v>
      </c>
      <c r="E109" s="2">
        <v>4</v>
      </c>
      <c r="F109" s="2">
        <v>6</v>
      </c>
      <c r="G109" s="2">
        <v>4</v>
      </c>
      <c r="H109" s="2">
        <v>5</v>
      </c>
      <c r="I109" s="2">
        <v>6</v>
      </c>
      <c r="J109" s="7">
        <f t="shared" si="1"/>
        <v>25</v>
      </c>
    </row>
    <row r="110" spans="1:10">
      <c r="A110">
        <v>0</v>
      </c>
      <c r="B110">
        <v>1966</v>
      </c>
      <c r="C110" s="57">
        <v>3</v>
      </c>
      <c r="D110" t="s">
        <v>124</v>
      </c>
      <c r="E110" s="2">
        <v>6</v>
      </c>
      <c r="F110" s="2">
        <v>4</v>
      </c>
      <c r="G110" s="2">
        <v>4</v>
      </c>
      <c r="H110" s="2">
        <v>4</v>
      </c>
      <c r="I110" s="2">
        <v>3</v>
      </c>
      <c r="J110" s="7">
        <f t="shared" si="1"/>
        <v>21</v>
      </c>
    </row>
    <row r="111" spans="1:10">
      <c r="A111">
        <v>0</v>
      </c>
      <c r="B111">
        <v>1973</v>
      </c>
      <c r="C111" s="57">
        <v>2</v>
      </c>
      <c r="D111" t="s">
        <v>125</v>
      </c>
      <c r="E111" s="2">
        <v>5</v>
      </c>
      <c r="F111" s="2">
        <v>5</v>
      </c>
      <c r="G111" s="2">
        <v>4</v>
      </c>
      <c r="H111" s="2">
        <v>5</v>
      </c>
      <c r="I111" s="2">
        <v>5</v>
      </c>
      <c r="J111" s="7">
        <f t="shared" si="1"/>
        <v>24</v>
      </c>
    </row>
    <row r="112" spans="1:10">
      <c r="A112">
        <v>0</v>
      </c>
      <c r="B112">
        <v>1995</v>
      </c>
      <c r="C112" s="57">
        <v>2</v>
      </c>
      <c r="D112" t="s">
        <v>94</v>
      </c>
      <c r="E112" s="2">
        <v>4</v>
      </c>
      <c r="F112" s="2">
        <v>6</v>
      </c>
      <c r="G112" s="2">
        <v>5</v>
      </c>
      <c r="H112" s="2">
        <v>5</v>
      </c>
      <c r="I112" s="2">
        <v>6</v>
      </c>
      <c r="J112" s="7">
        <f t="shared" si="1"/>
        <v>26</v>
      </c>
    </row>
    <row r="113" spans="1:10">
      <c r="A113">
        <v>1</v>
      </c>
      <c r="B113">
        <v>1990</v>
      </c>
      <c r="C113" s="57">
        <v>2</v>
      </c>
      <c r="D113" t="s">
        <v>126</v>
      </c>
      <c r="E113" s="2">
        <v>5</v>
      </c>
      <c r="F113" s="2">
        <v>5</v>
      </c>
      <c r="G113" s="2">
        <v>4</v>
      </c>
      <c r="H113" s="2">
        <v>4</v>
      </c>
      <c r="I113" s="2">
        <v>5</v>
      </c>
      <c r="J113" s="7">
        <f t="shared" si="1"/>
        <v>23</v>
      </c>
    </row>
    <row r="114" spans="1:10">
      <c r="A114">
        <v>0</v>
      </c>
      <c r="B114">
        <v>1984</v>
      </c>
      <c r="C114" s="57">
        <v>2</v>
      </c>
      <c r="D114" t="s">
        <v>79</v>
      </c>
      <c r="E114" s="2">
        <v>6</v>
      </c>
      <c r="F114" s="2">
        <v>6</v>
      </c>
      <c r="G114" s="2">
        <v>5</v>
      </c>
      <c r="H114" s="2">
        <v>5</v>
      </c>
      <c r="I114" s="2">
        <v>5</v>
      </c>
      <c r="J114" s="7">
        <f t="shared" si="1"/>
        <v>27</v>
      </c>
    </row>
    <row r="115" spans="1:10">
      <c r="A115">
        <v>1</v>
      </c>
      <c r="B115">
        <v>1997</v>
      </c>
      <c r="C115" s="57">
        <v>3</v>
      </c>
      <c r="D115" t="s">
        <v>127</v>
      </c>
      <c r="E115" s="2">
        <v>5</v>
      </c>
      <c r="F115" s="2">
        <v>5</v>
      </c>
      <c r="G115" s="2">
        <v>5</v>
      </c>
      <c r="H115" s="2">
        <v>4</v>
      </c>
      <c r="I115" s="2">
        <v>3</v>
      </c>
      <c r="J115" s="7">
        <f t="shared" si="1"/>
        <v>22</v>
      </c>
    </row>
    <row r="116" spans="1:10">
      <c r="A116">
        <v>0</v>
      </c>
      <c r="B116">
        <v>1990</v>
      </c>
      <c r="C116" s="57">
        <v>3</v>
      </c>
      <c r="D116" t="s">
        <v>128</v>
      </c>
      <c r="E116" s="2">
        <v>5</v>
      </c>
      <c r="F116" s="2">
        <v>5</v>
      </c>
      <c r="G116" s="2">
        <v>4</v>
      </c>
      <c r="H116" s="2">
        <v>5</v>
      </c>
      <c r="I116" s="2">
        <v>5</v>
      </c>
      <c r="J116" s="7">
        <f t="shared" si="1"/>
        <v>24</v>
      </c>
    </row>
    <row r="117" spans="1:10">
      <c r="A117">
        <v>0</v>
      </c>
      <c r="B117">
        <v>1978</v>
      </c>
      <c r="C117" s="57">
        <v>2</v>
      </c>
      <c r="D117" t="s">
        <v>48</v>
      </c>
      <c r="E117" s="2">
        <v>5</v>
      </c>
      <c r="F117" s="2">
        <v>6</v>
      </c>
      <c r="G117" s="2">
        <v>3</v>
      </c>
      <c r="H117" s="2">
        <v>5</v>
      </c>
      <c r="I117" s="2">
        <v>6</v>
      </c>
      <c r="J117" s="7">
        <f t="shared" si="1"/>
        <v>25</v>
      </c>
    </row>
    <row r="118" spans="1:10">
      <c r="A118">
        <v>0</v>
      </c>
      <c r="B118">
        <v>1993</v>
      </c>
      <c r="C118" s="57">
        <v>2</v>
      </c>
      <c r="D118" t="s">
        <v>129</v>
      </c>
      <c r="E118" s="2">
        <v>5</v>
      </c>
      <c r="F118" s="2">
        <v>6</v>
      </c>
      <c r="G118" s="2">
        <v>4</v>
      </c>
      <c r="H118" s="2">
        <v>5</v>
      </c>
      <c r="I118" s="2">
        <v>4</v>
      </c>
      <c r="J118" s="7">
        <f t="shared" si="1"/>
        <v>24</v>
      </c>
    </row>
    <row r="119" spans="1:10">
      <c r="A119">
        <v>0</v>
      </c>
      <c r="B119">
        <v>1972</v>
      </c>
      <c r="C119" s="57">
        <v>2</v>
      </c>
      <c r="D119" t="s">
        <v>48</v>
      </c>
      <c r="E119" s="2">
        <v>4</v>
      </c>
      <c r="F119" s="2">
        <v>6</v>
      </c>
      <c r="G119" s="2">
        <v>5</v>
      </c>
      <c r="H119" s="2">
        <v>5</v>
      </c>
      <c r="I119" s="2">
        <v>5</v>
      </c>
      <c r="J119" s="7">
        <f t="shared" si="1"/>
        <v>25</v>
      </c>
    </row>
    <row r="120" spans="1:10">
      <c r="A120">
        <v>0</v>
      </c>
      <c r="B120">
        <v>1980</v>
      </c>
      <c r="C120" s="57">
        <v>2</v>
      </c>
      <c r="D120" t="s">
        <v>67</v>
      </c>
      <c r="E120" s="2">
        <v>6</v>
      </c>
      <c r="F120" s="2">
        <v>6</v>
      </c>
      <c r="G120" s="2">
        <v>6</v>
      </c>
      <c r="H120" s="2">
        <v>6</v>
      </c>
      <c r="I120" s="2">
        <v>6</v>
      </c>
      <c r="J120" s="7">
        <f t="shared" si="1"/>
        <v>30</v>
      </c>
    </row>
    <row r="121" spans="1:10">
      <c r="A121">
        <v>0</v>
      </c>
      <c r="B121">
        <v>1997</v>
      </c>
      <c r="C121" s="57">
        <v>2</v>
      </c>
      <c r="D121" t="s">
        <v>130</v>
      </c>
      <c r="E121" s="2">
        <v>5</v>
      </c>
      <c r="F121" s="2">
        <v>6</v>
      </c>
      <c r="G121" s="2">
        <v>4</v>
      </c>
      <c r="H121" s="2">
        <v>5</v>
      </c>
      <c r="I121" s="2">
        <v>6</v>
      </c>
      <c r="J121" s="7">
        <f t="shared" si="1"/>
        <v>26</v>
      </c>
    </row>
    <row r="122" spans="1:10">
      <c r="A122">
        <v>0</v>
      </c>
      <c r="B122">
        <v>1997</v>
      </c>
      <c r="C122" s="57">
        <v>2</v>
      </c>
      <c r="D122" t="s">
        <v>131</v>
      </c>
      <c r="E122" s="2">
        <v>6</v>
      </c>
      <c r="F122" s="2">
        <v>6</v>
      </c>
      <c r="G122" s="2">
        <v>6</v>
      </c>
      <c r="H122" s="2">
        <v>6</v>
      </c>
      <c r="I122" s="2">
        <v>6</v>
      </c>
      <c r="J122" s="7">
        <f t="shared" si="1"/>
        <v>30</v>
      </c>
    </row>
    <row r="123" spans="1:10">
      <c r="A123">
        <v>1</v>
      </c>
      <c r="B123">
        <v>1997</v>
      </c>
      <c r="C123" s="57">
        <v>3</v>
      </c>
      <c r="D123" t="s">
        <v>132</v>
      </c>
      <c r="E123" s="2">
        <v>6</v>
      </c>
      <c r="F123" s="2">
        <v>5</v>
      </c>
      <c r="G123" s="2">
        <v>4</v>
      </c>
      <c r="H123" s="2">
        <v>6</v>
      </c>
      <c r="I123" s="2">
        <v>5</v>
      </c>
      <c r="J123" s="7">
        <f t="shared" si="1"/>
        <v>26</v>
      </c>
    </row>
    <row r="124" spans="1:10">
      <c r="A124">
        <v>0</v>
      </c>
      <c r="B124">
        <v>1977</v>
      </c>
      <c r="C124" s="57">
        <v>2</v>
      </c>
      <c r="D124" t="s">
        <v>67</v>
      </c>
      <c r="E124" s="2">
        <v>5</v>
      </c>
      <c r="F124" s="2">
        <v>6</v>
      </c>
      <c r="G124" s="2">
        <v>6</v>
      </c>
      <c r="H124" s="2">
        <v>5</v>
      </c>
      <c r="I124" s="2">
        <v>6</v>
      </c>
      <c r="J124" s="7">
        <f t="shared" si="1"/>
        <v>28</v>
      </c>
    </row>
    <row r="125" spans="1:10">
      <c r="A125">
        <v>1</v>
      </c>
      <c r="B125">
        <v>2004</v>
      </c>
      <c r="C125" s="57">
        <v>2</v>
      </c>
      <c r="D125" t="s">
        <v>134</v>
      </c>
      <c r="E125" s="2">
        <v>2</v>
      </c>
      <c r="F125" s="2">
        <v>4</v>
      </c>
      <c r="G125" s="2">
        <v>4</v>
      </c>
      <c r="H125" s="2">
        <v>3</v>
      </c>
      <c r="I125" s="2">
        <v>3</v>
      </c>
      <c r="J125" s="7">
        <f t="shared" si="1"/>
        <v>16</v>
      </c>
    </row>
    <row r="126" spans="1:10">
      <c r="A126">
        <v>0</v>
      </c>
      <c r="B126">
        <v>2002</v>
      </c>
      <c r="C126" s="57">
        <v>2</v>
      </c>
      <c r="D126" t="s">
        <v>135</v>
      </c>
      <c r="E126" s="2">
        <v>5</v>
      </c>
      <c r="F126" s="2">
        <v>5</v>
      </c>
      <c r="G126" s="2">
        <v>6</v>
      </c>
      <c r="H126" s="2">
        <v>4</v>
      </c>
      <c r="I126" s="2">
        <v>1</v>
      </c>
      <c r="J126" s="7">
        <f t="shared" si="1"/>
        <v>21</v>
      </c>
    </row>
    <row r="127" spans="1:10">
      <c r="A127">
        <v>0</v>
      </c>
      <c r="B127">
        <v>1982</v>
      </c>
      <c r="C127" s="57">
        <v>3</v>
      </c>
      <c r="D127" t="s">
        <v>136</v>
      </c>
      <c r="E127" s="2">
        <v>4</v>
      </c>
      <c r="F127" s="2">
        <v>5</v>
      </c>
      <c r="G127" s="2">
        <v>4</v>
      </c>
      <c r="H127" s="2">
        <v>5</v>
      </c>
      <c r="I127" s="2">
        <v>4</v>
      </c>
      <c r="J127" s="7">
        <f t="shared" si="1"/>
        <v>22</v>
      </c>
    </row>
    <row r="128" spans="1:10">
      <c r="A128">
        <v>0</v>
      </c>
      <c r="B128">
        <v>1996</v>
      </c>
      <c r="C128" s="57">
        <v>3</v>
      </c>
      <c r="D128" t="s">
        <v>137</v>
      </c>
      <c r="E128" s="2">
        <v>4</v>
      </c>
      <c r="F128" s="2">
        <v>5</v>
      </c>
      <c r="G128" s="2">
        <v>4</v>
      </c>
      <c r="H128" s="2">
        <v>3</v>
      </c>
      <c r="I128" s="2">
        <v>5</v>
      </c>
      <c r="J128" s="7">
        <f t="shared" si="1"/>
        <v>21</v>
      </c>
    </row>
    <row r="129" spans="1:10">
      <c r="A129">
        <v>0</v>
      </c>
      <c r="B129">
        <v>1996</v>
      </c>
      <c r="C129" s="57">
        <v>2</v>
      </c>
      <c r="D129" t="s">
        <v>94</v>
      </c>
      <c r="E129" s="2">
        <v>4</v>
      </c>
      <c r="F129" s="2">
        <v>5</v>
      </c>
      <c r="G129" s="2">
        <v>4</v>
      </c>
      <c r="H129" s="2">
        <v>5</v>
      </c>
      <c r="I129" s="2">
        <v>5</v>
      </c>
      <c r="J129" s="7">
        <f t="shared" si="1"/>
        <v>23</v>
      </c>
    </row>
    <row r="130" spans="1:10">
      <c r="A130">
        <v>0</v>
      </c>
      <c r="B130">
        <v>1997</v>
      </c>
      <c r="C130" s="57">
        <v>3</v>
      </c>
      <c r="D130" t="s">
        <v>138</v>
      </c>
      <c r="E130" s="2">
        <v>5</v>
      </c>
      <c r="F130" s="2">
        <v>6</v>
      </c>
      <c r="G130" s="2">
        <v>6</v>
      </c>
      <c r="H130" s="2">
        <v>5</v>
      </c>
      <c r="I130" s="2">
        <v>6</v>
      </c>
      <c r="J130" s="7">
        <f t="shared" ref="J130:J193" si="2">SUM(E130:I130)</f>
        <v>28</v>
      </c>
    </row>
    <row r="131" spans="1:10">
      <c r="A131">
        <v>0</v>
      </c>
      <c r="B131">
        <v>2000</v>
      </c>
      <c r="C131" s="57">
        <v>2</v>
      </c>
      <c r="D131" t="s">
        <v>139</v>
      </c>
      <c r="E131" s="2">
        <v>5</v>
      </c>
      <c r="F131" s="2">
        <v>6</v>
      </c>
      <c r="G131" s="2">
        <v>5</v>
      </c>
      <c r="H131" s="2">
        <v>6</v>
      </c>
      <c r="I131" s="2">
        <v>6</v>
      </c>
      <c r="J131" s="7">
        <f t="shared" si="2"/>
        <v>28</v>
      </c>
    </row>
    <row r="132" spans="1:10">
      <c r="A132">
        <v>0</v>
      </c>
      <c r="B132">
        <v>1988</v>
      </c>
      <c r="C132" s="57">
        <v>3</v>
      </c>
      <c r="D132" t="s">
        <v>140</v>
      </c>
      <c r="E132" s="2">
        <v>6</v>
      </c>
      <c r="F132" s="2">
        <v>6</v>
      </c>
      <c r="G132" s="2">
        <v>5</v>
      </c>
      <c r="H132" s="2">
        <v>6</v>
      </c>
      <c r="I132" s="2">
        <v>6</v>
      </c>
      <c r="J132" s="7">
        <f t="shared" si="2"/>
        <v>29</v>
      </c>
    </row>
    <row r="133" spans="1:10">
      <c r="A133">
        <v>1</v>
      </c>
      <c r="B133">
        <v>1999</v>
      </c>
      <c r="C133" s="57">
        <v>2</v>
      </c>
      <c r="D133" t="s">
        <v>141</v>
      </c>
      <c r="E133" s="2">
        <v>5</v>
      </c>
      <c r="F133" s="2">
        <v>6</v>
      </c>
      <c r="G133" s="2">
        <v>4</v>
      </c>
      <c r="H133" s="2">
        <v>6</v>
      </c>
      <c r="I133" s="2">
        <v>5</v>
      </c>
      <c r="J133" s="7">
        <f t="shared" si="2"/>
        <v>26</v>
      </c>
    </row>
    <row r="134" spans="1:10">
      <c r="A134">
        <v>0</v>
      </c>
      <c r="B134">
        <v>1995</v>
      </c>
      <c r="C134" s="57">
        <v>2</v>
      </c>
      <c r="D134" t="s">
        <v>142</v>
      </c>
      <c r="E134" s="2">
        <v>4</v>
      </c>
      <c r="F134" s="2">
        <v>4</v>
      </c>
      <c r="G134" s="2">
        <v>2</v>
      </c>
      <c r="H134" s="2">
        <v>6</v>
      </c>
      <c r="I134" s="2">
        <v>6</v>
      </c>
      <c r="J134" s="7">
        <f t="shared" si="2"/>
        <v>22</v>
      </c>
    </row>
    <row r="135" spans="1:10">
      <c r="A135">
        <v>0</v>
      </c>
      <c r="B135">
        <v>1994</v>
      </c>
      <c r="C135" s="57">
        <v>2</v>
      </c>
      <c r="D135" t="s">
        <v>73</v>
      </c>
      <c r="E135" s="2">
        <v>4</v>
      </c>
      <c r="F135" s="2">
        <v>5</v>
      </c>
      <c r="G135" s="2">
        <v>4</v>
      </c>
      <c r="H135" s="2">
        <v>4</v>
      </c>
      <c r="I135" s="2">
        <v>6</v>
      </c>
      <c r="J135" s="7">
        <f t="shared" si="2"/>
        <v>23</v>
      </c>
    </row>
    <row r="136" spans="1:10">
      <c r="A136">
        <v>0</v>
      </c>
      <c r="B136">
        <v>1998</v>
      </c>
      <c r="C136" s="57">
        <v>2</v>
      </c>
      <c r="D136" t="s">
        <v>67</v>
      </c>
      <c r="E136" s="2">
        <v>6</v>
      </c>
      <c r="F136" s="2">
        <v>6</v>
      </c>
      <c r="G136" s="2">
        <v>6</v>
      </c>
      <c r="H136" s="2">
        <v>6</v>
      </c>
      <c r="I136" s="2">
        <v>5</v>
      </c>
      <c r="J136" s="7">
        <f t="shared" si="2"/>
        <v>29</v>
      </c>
    </row>
    <row r="137" spans="1:10">
      <c r="A137">
        <v>0</v>
      </c>
      <c r="B137">
        <v>1998</v>
      </c>
      <c r="C137" s="57">
        <v>2</v>
      </c>
      <c r="D137" t="s">
        <v>79</v>
      </c>
      <c r="E137" s="2">
        <v>5</v>
      </c>
      <c r="F137" s="2">
        <v>5</v>
      </c>
      <c r="G137" s="2">
        <v>4</v>
      </c>
      <c r="H137" s="2">
        <v>5</v>
      </c>
      <c r="I137" s="2">
        <v>6</v>
      </c>
      <c r="J137" s="7">
        <f t="shared" si="2"/>
        <v>25</v>
      </c>
    </row>
    <row r="138" spans="1:10">
      <c r="A138" s="5">
        <v>0</v>
      </c>
      <c r="B138" s="5">
        <v>1997</v>
      </c>
      <c r="C138" s="57">
        <v>2</v>
      </c>
      <c r="D138" s="5" t="s">
        <v>48</v>
      </c>
      <c r="E138" s="5">
        <v>3</v>
      </c>
      <c r="F138" s="5">
        <v>5</v>
      </c>
      <c r="G138" s="5">
        <v>1</v>
      </c>
      <c r="H138" s="5">
        <v>2</v>
      </c>
      <c r="I138" s="5">
        <v>1</v>
      </c>
      <c r="J138" s="7">
        <f t="shared" si="2"/>
        <v>12</v>
      </c>
    </row>
    <row r="139" spans="1:10">
      <c r="A139">
        <v>1</v>
      </c>
      <c r="B139">
        <v>1994</v>
      </c>
      <c r="C139" s="57">
        <v>2</v>
      </c>
      <c r="D139" t="s">
        <v>143</v>
      </c>
      <c r="E139" s="2">
        <v>4</v>
      </c>
      <c r="F139" s="2">
        <v>4</v>
      </c>
      <c r="G139" s="2">
        <v>5</v>
      </c>
      <c r="H139" s="2">
        <v>4</v>
      </c>
      <c r="I139" s="2">
        <v>4</v>
      </c>
      <c r="J139" s="7">
        <f t="shared" si="2"/>
        <v>21</v>
      </c>
    </row>
    <row r="140" spans="1:10">
      <c r="A140">
        <v>0</v>
      </c>
      <c r="B140">
        <v>1983</v>
      </c>
      <c r="C140" s="57">
        <v>3</v>
      </c>
      <c r="D140" t="s">
        <v>144</v>
      </c>
      <c r="E140" s="2">
        <v>4</v>
      </c>
      <c r="F140" s="2">
        <v>6</v>
      </c>
      <c r="G140" s="2">
        <v>5</v>
      </c>
      <c r="H140" s="2">
        <v>6</v>
      </c>
      <c r="I140" s="2">
        <v>6</v>
      </c>
      <c r="J140" s="7">
        <f t="shared" si="2"/>
        <v>27</v>
      </c>
    </row>
    <row r="141" spans="1:10">
      <c r="A141">
        <v>1</v>
      </c>
      <c r="B141">
        <v>1985</v>
      </c>
      <c r="C141" s="57">
        <v>2</v>
      </c>
      <c r="D141" t="s">
        <v>108</v>
      </c>
      <c r="E141" s="2">
        <v>4</v>
      </c>
      <c r="F141" s="2">
        <v>4</v>
      </c>
      <c r="G141" s="2">
        <v>3</v>
      </c>
      <c r="H141" s="2">
        <v>5</v>
      </c>
      <c r="I141" s="2">
        <v>5</v>
      </c>
      <c r="J141" s="7">
        <f t="shared" si="2"/>
        <v>21</v>
      </c>
    </row>
    <row r="142" spans="1:10">
      <c r="A142">
        <v>0</v>
      </c>
      <c r="B142">
        <v>1976</v>
      </c>
      <c r="C142" s="57">
        <v>2</v>
      </c>
      <c r="D142" t="s">
        <v>94</v>
      </c>
      <c r="E142" s="2">
        <v>5</v>
      </c>
      <c r="F142" s="2">
        <v>6</v>
      </c>
      <c r="G142" s="2">
        <v>4</v>
      </c>
      <c r="H142" s="2">
        <v>6</v>
      </c>
      <c r="I142" s="2">
        <v>6</v>
      </c>
      <c r="J142" s="7">
        <f t="shared" si="2"/>
        <v>27</v>
      </c>
    </row>
    <row r="143" spans="1:10">
      <c r="A143">
        <v>1</v>
      </c>
      <c r="B143">
        <v>1986</v>
      </c>
      <c r="C143" s="57">
        <v>2</v>
      </c>
      <c r="D143" t="s">
        <v>79</v>
      </c>
      <c r="E143" s="2">
        <v>3</v>
      </c>
      <c r="F143" s="2">
        <v>6</v>
      </c>
      <c r="G143" s="2">
        <v>6</v>
      </c>
      <c r="H143" s="2">
        <v>6</v>
      </c>
      <c r="I143" s="2">
        <v>6</v>
      </c>
      <c r="J143" s="7">
        <f t="shared" si="2"/>
        <v>27</v>
      </c>
    </row>
    <row r="144" spans="1:10">
      <c r="A144">
        <v>0</v>
      </c>
      <c r="B144">
        <v>1976</v>
      </c>
      <c r="C144" s="57">
        <v>3</v>
      </c>
      <c r="D144" t="s">
        <v>145</v>
      </c>
      <c r="E144" s="2">
        <v>6</v>
      </c>
      <c r="F144" s="2">
        <v>5</v>
      </c>
      <c r="G144" s="2">
        <v>6</v>
      </c>
      <c r="H144" s="2">
        <v>4</v>
      </c>
      <c r="I144" s="2">
        <v>6</v>
      </c>
      <c r="J144" s="7">
        <f t="shared" si="2"/>
        <v>27</v>
      </c>
    </row>
    <row r="145" spans="1:10">
      <c r="A145">
        <v>1</v>
      </c>
      <c r="B145">
        <v>1970</v>
      </c>
      <c r="C145" s="57">
        <v>2</v>
      </c>
      <c r="D145" t="s">
        <v>48</v>
      </c>
      <c r="E145" s="2">
        <v>4</v>
      </c>
      <c r="F145" s="2">
        <v>6</v>
      </c>
      <c r="G145" s="2">
        <v>5</v>
      </c>
      <c r="H145" s="2">
        <v>5</v>
      </c>
      <c r="I145" s="2">
        <v>6</v>
      </c>
      <c r="J145" s="7">
        <f t="shared" si="2"/>
        <v>26</v>
      </c>
    </row>
    <row r="146" spans="1:10">
      <c r="A146">
        <v>0</v>
      </c>
      <c r="B146">
        <v>1997</v>
      </c>
      <c r="C146" s="57">
        <v>2</v>
      </c>
      <c r="D146" t="s">
        <v>48</v>
      </c>
      <c r="E146" s="2">
        <v>4</v>
      </c>
      <c r="F146" s="2">
        <v>6</v>
      </c>
      <c r="G146" s="2">
        <v>6</v>
      </c>
      <c r="H146" s="2">
        <v>6</v>
      </c>
      <c r="I146" s="2">
        <v>4</v>
      </c>
      <c r="J146" s="7">
        <f t="shared" si="2"/>
        <v>26</v>
      </c>
    </row>
    <row r="147" spans="1:10">
      <c r="A147">
        <v>0</v>
      </c>
      <c r="B147">
        <v>1975</v>
      </c>
      <c r="C147" s="57">
        <v>3</v>
      </c>
      <c r="D147" t="s">
        <v>61</v>
      </c>
      <c r="E147" s="2">
        <v>5</v>
      </c>
      <c r="F147" s="2">
        <v>5</v>
      </c>
      <c r="G147" s="2">
        <v>5</v>
      </c>
      <c r="H147" s="2">
        <v>5</v>
      </c>
      <c r="I147" s="2">
        <v>5</v>
      </c>
      <c r="J147" s="7">
        <f t="shared" si="2"/>
        <v>25</v>
      </c>
    </row>
    <row r="148" spans="1:10">
      <c r="A148">
        <v>0</v>
      </c>
      <c r="B148">
        <v>1998</v>
      </c>
      <c r="C148" s="57">
        <v>2</v>
      </c>
      <c r="D148" t="s">
        <v>73</v>
      </c>
      <c r="E148" s="2">
        <v>2</v>
      </c>
      <c r="F148" s="2">
        <v>6</v>
      </c>
      <c r="G148" s="2">
        <v>6</v>
      </c>
      <c r="H148" s="2">
        <v>5</v>
      </c>
      <c r="I148" s="2">
        <v>5</v>
      </c>
      <c r="J148" s="7">
        <f t="shared" si="2"/>
        <v>24</v>
      </c>
    </row>
    <row r="149" spans="1:10">
      <c r="A149">
        <v>0</v>
      </c>
      <c r="B149">
        <v>1969</v>
      </c>
      <c r="C149" s="57">
        <v>2</v>
      </c>
      <c r="D149" t="s">
        <v>79</v>
      </c>
      <c r="E149" s="2">
        <v>5</v>
      </c>
      <c r="F149" s="2">
        <v>6</v>
      </c>
      <c r="G149" s="2">
        <v>5</v>
      </c>
      <c r="H149" s="2">
        <v>5</v>
      </c>
      <c r="I149" s="2">
        <v>6</v>
      </c>
      <c r="J149" s="7">
        <f t="shared" si="2"/>
        <v>27</v>
      </c>
    </row>
    <row r="150" spans="1:10">
      <c r="A150">
        <v>1</v>
      </c>
      <c r="B150">
        <v>1996</v>
      </c>
      <c r="C150" s="57">
        <v>2</v>
      </c>
      <c r="D150" t="s">
        <v>108</v>
      </c>
      <c r="E150" s="2">
        <v>4</v>
      </c>
      <c r="F150" s="2">
        <v>5</v>
      </c>
      <c r="G150" s="2">
        <v>4</v>
      </c>
      <c r="H150" s="2">
        <v>5</v>
      </c>
      <c r="I150" s="2">
        <v>4</v>
      </c>
      <c r="J150" s="7">
        <f t="shared" si="2"/>
        <v>22</v>
      </c>
    </row>
    <row r="151" spans="1:10">
      <c r="A151">
        <v>1</v>
      </c>
      <c r="B151">
        <v>1993</v>
      </c>
      <c r="C151" s="57">
        <v>2</v>
      </c>
      <c r="D151" t="s">
        <v>146</v>
      </c>
      <c r="E151" s="2">
        <v>4</v>
      </c>
      <c r="F151" s="2">
        <v>4</v>
      </c>
      <c r="G151" s="2">
        <v>4</v>
      </c>
      <c r="H151" s="2">
        <v>5</v>
      </c>
      <c r="I151" s="2">
        <v>5</v>
      </c>
      <c r="J151" s="7">
        <f t="shared" si="2"/>
        <v>22</v>
      </c>
    </row>
    <row r="152" spans="1:10">
      <c r="A152">
        <v>0</v>
      </c>
      <c r="B152">
        <v>1995</v>
      </c>
      <c r="C152" s="57">
        <v>2</v>
      </c>
      <c r="D152" t="s">
        <v>147</v>
      </c>
      <c r="E152" s="2">
        <v>5</v>
      </c>
      <c r="F152" s="2">
        <v>5</v>
      </c>
      <c r="G152" s="2">
        <v>6</v>
      </c>
      <c r="H152" s="2">
        <v>6</v>
      </c>
      <c r="I152" s="2">
        <v>6</v>
      </c>
      <c r="J152" s="7">
        <f t="shared" si="2"/>
        <v>28</v>
      </c>
    </row>
    <row r="153" spans="1:10">
      <c r="A153">
        <v>1</v>
      </c>
      <c r="B153">
        <v>1992</v>
      </c>
      <c r="C153" s="57">
        <v>2</v>
      </c>
      <c r="D153" t="s">
        <v>148</v>
      </c>
      <c r="E153" s="2">
        <v>4</v>
      </c>
      <c r="F153" s="2">
        <v>5</v>
      </c>
      <c r="G153" s="2">
        <v>4</v>
      </c>
      <c r="H153" s="2">
        <v>4</v>
      </c>
      <c r="I153" s="2">
        <v>3</v>
      </c>
      <c r="J153" s="7">
        <f t="shared" si="2"/>
        <v>20</v>
      </c>
    </row>
    <row r="154" spans="1:10">
      <c r="A154">
        <v>0</v>
      </c>
      <c r="B154">
        <v>1987</v>
      </c>
      <c r="C154" s="57">
        <v>3</v>
      </c>
      <c r="D154" t="s">
        <v>149</v>
      </c>
      <c r="E154" s="2">
        <v>4</v>
      </c>
      <c r="F154" s="2">
        <v>6</v>
      </c>
      <c r="G154" s="2">
        <v>6</v>
      </c>
      <c r="H154" s="2">
        <v>6</v>
      </c>
      <c r="I154" s="2">
        <v>5</v>
      </c>
      <c r="J154" s="7">
        <f t="shared" si="2"/>
        <v>27</v>
      </c>
    </row>
    <row r="155" spans="1:10">
      <c r="A155">
        <v>0</v>
      </c>
      <c r="B155">
        <v>1996</v>
      </c>
      <c r="C155" s="57">
        <v>2</v>
      </c>
      <c r="D155" t="s">
        <v>150</v>
      </c>
      <c r="E155" s="2">
        <v>4</v>
      </c>
      <c r="F155" s="2">
        <v>5</v>
      </c>
      <c r="G155" s="2">
        <v>4</v>
      </c>
      <c r="H155" s="2">
        <v>5</v>
      </c>
      <c r="I155" s="2">
        <v>6</v>
      </c>
      <c r="J155" s="7">
        <f t="shared" si="2"/>
        <v>24</v>
      </c>
    </row>
    <row r="156" spans="1:10">
      <c r="A156">
        <v>0</v>
      </c>
      <c r="B156">
        <v>1997</v>
      </c>
      <c r="C156" s="57">
        <v>2</v>
      </c>
      <c r="D156" t="s">
        <v>151</v>
      </c>
      <c r="E156" s="2">
        <v>5</v>
      </c>
      <c r="F156" s="2">
        <v>5</v>
      </c>
      <c r="G156" s="2">
        <v>4</v>
      </c>
      <c r="H156" s="2">
        <v>4</v>
      </c>
      <c r="I156" s="2">
        <v>4</v>
      </c>
      <c r="J156" s="7">
        <f t="shared" si="2"/>
        <v>22</v>
      </c>
    </row>
    <row r="157" spans="1:10">
      <c r="A157">
        <v>1</v>
      </c>
      <c r="B157">
        <v>1964</v>
      </c>
      <c r="C157" s="57">
        <v>2</v>
      </c>
      <c r="D157" t="s">
        <v>152</v>
      </c>
      <c r="E157" s="2">
        <v>4</v>
      </c>
      <c r="F157" s="2">
        <v>4</v>
      </c>
      <c r="G157" s="2">
        <v>3</v>
      </c>
      <c r="H157" s="2">
        <v>4</v>
      </c>
      <c r="I157" s="2">
        <v>4</v>
      </c>
      <c r="J157" s="7">
        <f t="shared" si="2"/>
        <v>19</v>
      </c>
    </row>
    <row r="158" spans="1:10">
      <c r="A158">
        <v>1</v>
      </c>
      <c r="B158">
        <v>1981</v>
      </c>
      <c r="C158" s="57">
        <v>3</v>
      </c>
      <c r="D158" t="s">
        <v>153</v>
      </c>
      <c r="E158" s="2">
        <v>4</v>
      </c>
      <c r="F158" s="2">
        <v>4</v>
      </c>
      <c r="G158" s="2">
        <v>3</v>
      </c>
      <c r="H158" s="2">
        <v>4</v>
      </c>
      <c r="I158" s="2">
        <v>4</v>
      </c>
      <c r="J158" s="7">
        <f t="shared" si="2"/>
        <v>19</v>
      </c>
    </row>
    <row r="159" spans="1:10">
      <c r="A159">
        <v>0</v>
      </c>
      <c r="B159">
        <v>1998</v>
      </c>
      <c r="C159" s="57">
        <v>2</v>
      </c>
      <c r="D159" t="s">
        <v>57</v>
      </c>
      <c r="E159" s="2">
        <v>3</v>
      </c>
      <c r="F159" s="2">
        <v>4</v>
      </c>
      <c r="G159" s="2">
        <v>5</v>
      </c>
      <c r="H159" s="2">
        <v>6</v>
      </c>
      <c r="I159" s="2">
        <v>6</v>
      </c>
      <c r="J159" s="7">
        <f t="shared" si="2"/>
        <v>24</v>
      </c>
    </row>
    <row r="160" spans="1:10">
      <c r="A160">
        <v>0</v>
      </c>
      <c r="B160">
        <v>1997</v>
      </c>
      <c r="C160" s="57">
        <v>2</v>
      </c>
      <c r="D160" t="s">
        <v>154</v>
      </c>
      <c r="E160" s="2">
        <v>4</v>
      </c>
      <c r="F160" s="2">
        <v>5</v>
      </c>
      <c r="G160" s="2">
        <v>4</v>
      </c>
      <c r="H160" s="2">
        <v>4</v>
      </c>
      <c r="I160" s="2">
        <v>5</v>
      </c>
      <c r="J160" s="7">
        <f t="shared" si="2"/>
        <v>22</v>
      </c>
    </row>
    <row r="161" spans="1:10">
      <c r="A161">
        <v>0</v>
      </c>
      <c r="B161">
        <v>1997</v>
      </c>
      <c r="C161" s="57">
        <v>2</v>
      </c>
      <c r="D161" t="s">
        <v>67</v>
      </c>
      <c r="E161" s="2">
        <v>5</v>
      </c>
      <c r="F161" s="2">
        <v>5</v>
      </c>
      <c r="G161" s="2">
        <v>5</v>
      </c>
      <c r="H161" s="2">
        <v>5</v>
      </c>
      <c r="I161" s="2">
        <v>5</v>
      </c>
      <c r="J161" s="7">
        <f t="shared" si="2"/>
        <v>25</v>
      </c>
    </row>
    <row r="162" spans="1:10">
      <c r="A162">
        <v>1</v>
      </c>
      <c r="B162">
        <v>1998</v>
      </c>
      <c r="C162" s="57">
        <v>2</v>
      </c>
      <c r="D162" t="s">
        <v>108</v>
      </c>
      <c r="E162" s="2">
        <v>6</v>
      </c>
      <c r="F162" s="2">
        <v>6</v>
      </c>
      <c r="G162" s="2">
        <v>6</v>
      </c>
      <c r="H162" s="2">
        <v>5</v>
      </c>
      <c r="I162" s="2">
        <v>5</v>
      </c>
      <c r="J162" s="7">
        <f t="shared" si="2"/>
        <v>28</v>
      </c>
    </row>
    <row r="163" spans="1:10">
      <c r="A163">
        <v>1</v>
      </c>
      <c r="B163">
        <v>1996</v>
      </c>
      <c r="C163" s="57">
        <v>2</v>
      </c>
      <c r="D163" t="s">
        <v>108</v>
      </c>
      <c r="E163" s="2">
        <v>5</v>
      </c>
      <c r="F163" s="2">
        <v>6</v>
      </c>
      <c r="G163" s="2">
        <v>5</v>
      </c>
      <c r="H163" s="2">
        <v>4</v>
      </c>
      <c r="I163" s="2">
        <v>5</v>
      </c>
      <c r="J163" s="7">
        <f t="shared" si="2"/>
        <v>25</v>
      </c>
    </row>
    <row r="164" spans="1:10">
      <c r="A164">
        <v>1</v>
      </c>
      <c r="B164">
        <v>1962</v>
      </c>
      <c r="C164" s="57">
        <v>2</v>
      </c>
      <c r="D164" t="s">
        <v>155</v>
      </c>
      <c r="E164" s="2">
        <v>2</v>
      </c>
      <c r="F164" s="2">
        <v>6</v>
      </c>
      <c r="G164" s="2">
        <v>4</v>
      </c>
      <c r="H164" s="2">
        <v>4</v>
      </c>
      <c r="I164" s="2">
        <v>6</v>
      </c>
      <c r="J164" s="7">
        <f t="shared" si="2"/>
        <v>22</v>
      </c>
    </row>
    <row r="165" spans="1:10">
      <c r="A165">
        <v>0</v>
      </c>
      <c r="B165">
        <v>1992</v>
      </c>
      <c r="C165" s="57">
        <v>2</v>
      </c>
      <c r="D165" t="s">
        <v>156</v>
      </c>
      <c r="E165" s="2">
        <v>4</v>
      </c>
      <c r="F165" s="2">
        <v>5</v>
      </c>
      <c r="G165" s="2">
        <v>4</v>
      </c>
      <c r="H165" s="2">
        <v>4</v>
      </c>
      <c r="I165" s="2">
        <v>5</v>
      </c>
      <c r="J165" s="7">
        <f t="shared" si="2"/>
        <v>22</v>
      </c>
    </row>
    <row r="166" spans="1:10">
      <c r="A166">
        <v>0</v>
      </c>
      <c r="B166">
        <v>1997</v>
      </c>
      <c r="C166" s="57">
        <v>2</v>
      </c>
      <c r="D166" t="s">
        <v>122</v>
      </c>
      <c r="E166" s="2">
        <v>4</v>
      </c>
      <c r="F166" s="2">
        <v>6</v>
      </c>
      <c r="G166" s="2">
        <v>6</v>
      </c>
      <c r="H166" s="2">
        <v>6</v>
      </c>
      <c r="I166" s="2">
        <v>5</v>
      </c>
      <c r="J166" s="7">
        <f t="shared" si="2"/>
        <v>27</v>
      </c>
    </row>
    <row r="167" spans="1:10">
      <c r="A167">
        <v>1</v>
      </c>
      <c r="B167">
        <v>1989</v>
      </c>
      <c r="C167" s="57">
        <v>3</v>
      </c>
      <c r="D167" t="s">
        <v>157</v>
      </c>
      <c r="E167" s="2">
        <v>4</v>
      </c>
      <c r="F167" s="2">
        <v>6</v>
      </c>
      <c r="G167" s="2">
        <v>1</v>
      </c>
      <c r="H167" s="2">
        <v>6</v>
      </c>
      <c r="I167" s="2">
        <v>5</v>
      </c>
      <c r="J167" s="7">
        <f t="shared" si="2"/>
        <v>22</v>
      </c>
    </row>
    <row r="168" spans="1:10">
      <c r="A168">
        <v>1</v>
      </c>
      <c r="B168">
        <v>1981</v>
      </c>
      <c r="C168" s="57">
        <v>2</v>
      </c>
      <c r="D168" t="s">
        <v>108</v>
      </c>
      <c r="E168" s="2">
        <v>4</v>
      </c>
      <c r="F168" s="2">
        <v>4</v>
      </c>
      <c r="G168" s="2">
        <v>3</v>
      </c>
      <c r="H168" s="2">
        <v>2</v>
      </c>
      <c r="I168" s="2">
        <v>4</v>
      </c>
      <c r="J168" s="7">
        <f t="shared" si="2"/>
        <v>17</v>
      </c>
    </row>
    <row r="169" spans="1:10">
      <c r="A169">
        <v>0</v>
      </c>
      <c r="B169">
        <v>1966</v>
      </c>
      <c r="C169" s="57">
        <v>2</v>
      </c>
      <c r="D169" t="s">
        <v>89</v>
      </c>
      <c r="E169" s="2">
        <v>4</v>
      </c>
      <c r="F169" s="2">
        <v>4</v>
      </c>
      <c r="G169" s="2">
        <v>4</v>
      </c>
      <c r="H169" s="2">
        <v>6</v>
      </c>
      <c r="I169" s="2">
        <v>5</v>
      </c>
      <c r="J169" s="7">
        <f t="shared" si="2"/>
        <v>23</v>
      </c>
    </row>
    <row r="170" spans="1:10">
      <c r="A170">
        <v>0</v>
      </c>
      <c r="B170">
        <v>1999</v>
      </c>
      <c r="C170" s="57">
        <v>2</v>
      </c>
      <c r="D170" t="s">
        <v>158</v>
      </c>
      <c r="E170" s="2">
        <v>6</v>
      </c>
      <c r="F170" s="2">
        <v>6</v>
      </c>
      <c r="G170" s="2">
        <v>5</v>
      </c>
      <c r="H170" s="2">
        <v>6</v>
      </c>
      <c r="I170" s="2">
        <v>6</v>
      </c>
      <c r="J170" s="7">
        <f t="shared" si="2"/>
        <v>29</v>
      </c>
    </row>
    <row r="171" spans="1:10">
      <c r="A171">
        <v>0</v>
      </c>
      <c r="B171">
        <v>1983</v>
      </c>
      <c r="C171" s="57">
        <v>2</v>
      </c>
      <c r="D171" t="s">
        <v>159</v>
      </c>
      <c r="E171" s="2">
        <v>4</v>
      </c>
      <c r="F171" s="2">
        <v>6</v>
      </c>
      <c r="G171" s="2">
        <v>3</v>
      </c>
      <c r="H171" s="2">
        <v>5</v>
      </c>
      <c r="I171" s="2">
        <v>6</v>
      </c>
      <c r="J171" s="7">
        <f t="shared" si="2"/>
        <v>24</v>
      </c>
    </row>
    <row r="172" spans="1:10">
      <c r="A172">
        <v>0</v>
      </c>
      <c r="B172">
        <v>1997</v>
      </c>
      <c r="C172" s="57">
        <v>2</v>
      </c>
      <c r="D172" t="s">
        <v>160</v>
      </c>
      <c r="E172" s="2">
        <v>4</v>
      </c>
      <c r="F172" s="2">
        <v>4</v>
      </c>
      <c r="G172" s="2">
        <v>4</v>
      </c>
      <c r="H172" s="2">
        <v>5</v>
      </c>
      <c r="I172" s="2">
        <v>4</v>
      </c>
      <c r="J172" s="7">
        <f t="shared" si="2"/>
        <v>21</v>
      </c>
    </row>
    <row r="173" spans="1:10">
      <c r="A173">
        <v>0</v>
      </c>
      <c r="B173">
        <v>1997</v>
      </c>
      <c r="C173" s="57">
        <v>3</v>
      </c>
      <c r="D173" t="s">
        <v>161</v>
      </c>
      <c r="E173" s="2">
        <v>4</v>
      </c>
      <c r="F173" s="2">
        <v>5</v>
      </c>
      <c r="G173" s="2">
        <v>6</v>
      </c>
      <c r="H173" s="2">
        <v>5</v>
      </c>
      <c r="I173" s="2">
        <v>5</v>
      </c>
      <c r="J173" s="7">
        <f t="shared" si="2"/>
        <v>25</v>
      </c>
    </row>
    <row r="174" spans="1:10">
      <c r="A174">
        <v>0</v>
      </c>
      <c r="B174">
        <v>1988</v>
      </c>
      <c r="C174" s="57">
        <v>3</v>
      </c>
      <c r="D174" t="s">
        <v>162</v>
      </c>
      <c r="E174" s="2">
        <v>6</v>
      </c>
      <c r="F174" s="2">
        <v>5</v>
      </c>
      <c r="G174" s="2">
        <v>3</v>
      </c>
      <c r="H174" s="2">
        <v>6</v>
      </c>
      <c r="I174" s="2">
        <v>5</v>
      </c>
      <c r="J174" s="7">
        <f t="shared" si="2"/>
        <v>25</v>
      </c>
    </row>
    <row r="175" spans="1:10">
      <c r="A175">
        <v>0</v>
      </c>
      <c r="B175">
        <v>1998</v>
      </c>
      <c r="C175" s="57">
        <v>2</v>
      </c>
      <c r="D175" t="s">
        <v>163</v>
      </c>
      <c r="E175" s="2">
        <v>5</v>
      </c>
      <c r="F175" s="2">
        <v>5</v>
      </c>
      <c r="G175" s="2">
        <v>5</v>
      </c>
      <c r="H175" s="2">
        <v>6</v>
      </c>
      <c r="I175" s="2">
        <v>6</v>
      </c>
      <c r="J175" s="7">
        <f t="shared" si="2"/>
        <v>27</v>
      </c>
    </row>
    <row r="176" spans="1:10">
      <c r="A176">
        <v>1</v>
      </c>
      <c r="B176">
        <v>1989</v>
      </c>
      <c r="C176" s="57">
        <v>3</v>
      </c>
      <c r="D176" t="s">
        <v>164</v>
      </c>
      <c r="E176" s="2">
        <v>4</v>
      </c>
      <c r="F176" s="2">
        <v>5</v>
      </c>
      <c r="G176" s="2">
        <v>4</v>
      </c>
      <c r="H176" s="2">
        <v>4</v>
      </c>
      <c r="I176" s="2">
        <v>4</v>
      </c>
      <c r="J176" s="7">
        <f t="shared" si="2"/>
        <v>21</v>
      </c>
    </row>
    <row r="177" spans="1:10">
      <c r="A177">
        <v>0</v>
      </c>
      <c r="B177">
        <v>1993</v>
      </c>
      <c r="C177" s="57">
        <v>3</v>
      </c>
      <c r="D177" t="s">
        <v>165</v>
      </c>
      <c r="E177" s="2">
        <v>5</v>
      </c>
      <c r="F177" s="2">
        <v>6</v>
      </c>
      <c r="G177" s="2">
        <v>4</v>
      </c>
      <c r="H177" s="2">
        <v>4</v>
      </c>
      <c r="I177" s="2">
        <v>5</v>
      </c>
      <c r="J177" s="7">
        <f t="shared" si="2"/>
        <v>24</v>
      </c>
    </row>
    <row r="178" spans="1:10">
      <c r="A178">
        <v>0</v>
      </c>
      <c r="B178">
        <v>1985</v>
      </c>
      <c r="C178" s="57">
        <v>2</v>
      </c>
      <c r="D178" t="s">
        <v>73</v>
      </c>
      <c r="E178" s="2">
        <v>4</v>
      </c>
      <c r="F178" s="2">
        <v>4</v>
      </c>
      <c r="G178" s="2">
        <v>5</v>
      </c>
      <c r="H178" s="2">
        <v>4</v>
      </c>
      <c r="I178" s="2">
        <v>4</v>
      </c>
      <c r="J178" s="7">
        <f t="shared" si="2"/>
        <v>21</v>
      </c>
    </row>
    <row r="179" spans="1:10">
      <c r="A179">
        <v>1</v>
      </c>
      <c r="B179">
        <v>1965</v>
      </c>
      <c r="C179" s="57">
        <v>2</v>
      </c>
      <c r="D179" t="s">
        <v>126</v>
      </c>
      <c r="E179" s="2">
        <v>4</v>
      </c>
      <c r="F179" s="2">
        <v>4</v>
      </c>
      <c r="G179" s="2">
        <v>4</v>
      </c>
      <c r="H179" s="2">
        <v>5</v>
      </c>
      <c r="I179" s="2">
        <v>4</v>
      </c>
      <c r="J179" s="7">
        <f t="shared" si="2"/>
        <v>21</v>
      </c>
    </row>
    <row r="180" spans="1:10">
      <c r="A180">
        <v>0</v>
      </c>
      <c r="B180">
        <v>2000</v>
      </c>
      <c r="C180" s="57">
        <v>2</v>
      </c>
      <c r="D180" t="s">
        <v>55</v>
      </c>
      <c r="E180" s="2">
        <v>4</v>
      </c>
      <c r="F180" s="2">
        <v>5</v>
      </c>
      <c r="G180" s="2">
        <v>5</v>
      </c>
      <c r="H180" s="2">
        <v>6</v>
      </c>
      <c r="I180" s="2">
        <v>6</v>
      </c>
      <c r="J180" s="7">
        <f t="shared" si="2"/>
        <v>26</v>
      </c>
    </row>
    <row r="181" spans="1:10">
      <c r="A181">
        <v>0</v>
      </c>
      <c r="B181">
        <v>1998</v>
      </c>
      <c r="C181" s="57">
        <v>2</v>
      </c>
      <c r="D181" t="s">
        <v>67</v>
      </c>
      <c r="E181" s="2">
        <v>6</v>
      </c>
      <c r="F181" s="2">
        <v>6</v>
      </c>
      <c r="G181" s="2">
        <v>4</v>
      </c>
      <c r="H181" s="2">
        <v>6</v>
      </c>
      <c r="I181" s="2">
        <v>6</v>
      </c>
      <c r="J181" s="7">
        <f t="shared" si="2"/>
        <v>28</v>
      </c>
    </row>
    <row r="182" spans="1:10">
      <c r="A182">
        <v>0</v>
      </c>
      <c r="B182">
        <v>1998</v>
      </c>
      <c r="C182" s="57">
        <v>2</v>
      </c>
      <c r="D182" t="s">
        <v>166</v>
      </c>
      <c r="E182" s="2">
        <v>5</v>
      </c>
      <c r="F182" s="2">
        <v>5</v>
      </c>
      <c r="G182" s="2">
        <v>6</v>
      </c>
      <c r="H182" s="2">
        <v>5</v>
      </c>
      <c r="I182" s="2">
        <v>6</v>
      </c>
      <c r="J182" s="7">
        <f t="shared" si="2"/>
        <v>27</v>
      </c>
    </row>
    <row r="183" spans="1:10">
      <c r="A183">
        <v>0</v>
      </c>
      <c r="B183">
        <v>1993</v>
      </c>
      <c r="C183" s="57">
        <v>3</v>
      </c>
      <c r="D183" t="s">
        <v>167</v>
      </c>
      <c r="E183" s="2">
        <v>5</v>
      </c>
      <c r="F183" s="2">
        <v>5</v>
      </c>
      <c r="G183" s="2">
        <v>5</v>
      </c>
      <c r="H183" s="2">
        <v>5</v>
      </c>
      <c r="I183" s="2">
        <v>5</v>
      </c>
      <c r="J183" s="7">
        <f t="shared" si="2"/>
        <v>25</v>
      </c>
    </row>
    <row r="184" spans="1:10">
      <c r="A184">
        <v>0</v>
      </c>
      <c r="B184">
        <v>1971</v>
      </c>
      <c r="C184" s="57">
        <v>2</v>
      </c>
      <c r="D184" t="s">
        <v>48</v>
      </c>
      <c r="E184" s="2">
        <v>6</v>
      </c>
      <c r="F184" s="2">
        <v>5</v>
      </c>
      <c r="G184" s="2">
        <v>5</v>
      </c>
      <c r="H184" s="2">
        <v>6</v>
      </c>
      <c r="I184" s="2">
        <v>5</v>
      </c>
      <c r="J184" s="7">
        <f t="shared" si="2"/>
        <v>27</v>
      </c>
    </row>
    <row r="185" spans="1:10">
      <c r="A185">
        <v>0</v>
      </c>
      <c r="B185">
        <v>1994</v>
      </c>
      <c r="C185" s="57">
        <v>1</v>
      </c>
      <c r="D185" t="s">
        <v>168</v>
      </c>
      <c r="E185" s="2">
        <v>5</v>
      </c>
      <c r="F185" s="2">
        <v>6</v>
      </c>
      <c r="G185" s="2">
        <v>3</v>
      </c>
      <c r="H185" s="2">
        <v>5</v>
      </c>
      <c r="I185" s="2">
        <v>6</v>
      </c>
      <c r="J185" s="7">
        <f t="shared" si="2"/>
        <v>25</v>
      </c>
    </row>
    <row r="186" spans="1:10">
      <c r="A186">
        <v>0</v>
      </c>
      <c r="B186">
        <v>1997</v>
      </c>
      <c r="C186" s="57">
        <v>2</v>
      </c>
      <c r="D186" t="s">
        <v>67</v>
      </c>
      <c r="E186" s="2">
        <v>4</v>
      </c>
      <c r="F186" s="2">
        <v>4</v>
      </c>
      <c r="G186" s="2">
        <v>4</v>
      </c>
      <c r="H186" s="2">
        <v>4</v>
      </c>
      <c r="I186" s="2">
        <v>4</v>
      </c>
      <c r="J186" s="7">
        <f t="shared" si="2"/>
        <v>20</v>
      </c>
    </row>
    <row r="187" spans="1:10">
      <c r="A187">
        <v>0</v>
      </c>
      <c r="B187">
        <v>1962</v>
      </c>
      <c r="C187" s="57">
        <v>2</v>
      </c>
      <c r="D187" t="s">
        <v>73</v>
      </c>
      <c r="E187" s="2">
        <v>6</v>
      </c>
      <c r="F187" s="2">
        <v>6</v>
      </c>
      <c r="G187" s="2">
        <v>6</v>
      </c>
      <c r="H187" s="2">
        <v>6</v>
      </c>
      <c r="I187" s="2">
        <v>6</v>
      </c>
      <c r="J187" s="7">
        <f t="shared" si="2"/>
        <v>30</v>
      </c>
    </row>
    <row r="188" spans="1:10">
      <c r="A188">
        <v>0</v>
      </c>
      <c r="B188">
        <v>1974</v>
      </c>
      <c r="C188" s="57">
        <v>2</v>
      </c>
      <c r="D188" t="s">
        <v>73</v>
      </c>
      <c r="E188" s="2">
        <v>5</v>
      </c>
      <c r="F188" s="2">
        <v>5</v>
      </c>
      <c r="G188" s="2">
        <v>5</v>
      </c>
      <c r="H188" s="2">
        <v>5</v>
      </c>
      <c r="I188" s="2">
        <v>6</v>
      </c>
      <c r="J188" s="7">
        <f t="shared" si="2"/>
        <v>26</v>
      </c>
    </row>
    <row r="189" spans="1:10">
      <c r="A189">
        <v>1</v>
      </c>
      <c r="B189">
        <v>1971</v>
      </c>
      <c r="C189" s="57">
        <v>2</v>
      </c>
      <c r="D189" t="s">
        <v>79</v>
      </c>
      <c r="E189" s="2">
        <v>5</v>
      </c>
      <c r="F189" s="2">
        <v>6</v>
      </c>
      <c r="G189" s="2">
        <v>5</v>
      </c>
      <c r="H189" s="2">
        <v>5</v>
      </c>
      <c r="I189" s="2">
        <v>5</v>
      </c>
      <c r="J189" s="7">
        <f t="shared" si="2"/>
        <v>26</v>
      </c>
    </row>
    <row r="190" spans="1:10">
      <c r="A190">
        <v>1</v>
      </c>
      <c r="B190">
        <v>1974</v>
      </c>
      <c r="C190" s="57">
        <v>2</v>
      </c>
      <c r="D190" t="s">
        <v>108</v>
      </c>
      <c r="E190" s="2">
        <v>5</v>
      </c>
      <c r="F190" s="2">
        <v>6</v>
      </c>
      <c r="G190" s="2">
        <v>6</v>
      </c>
      <c r="H190" s="2">
        <v>6</v>
      </c>
      <c r="I190" s="2">
        <v>5</v>
      </c>
      <c r="J190" s="7">
        <f t="shared" si="2"/>
        <v>28</v>
      </c>
    </row>
    <row r="191" spans="1:10">
      <c r="A191">
        <v>0</v>
      </c>
      <c r="B191">
        <v>1973</v>
      </c>
      <c r="C191" s="57">
        <v>2</v>
      </c>
      <c r="D191" t="s">
        <v>67</v>
      </c>
      <c r="E191" s="2">
        <v>6</v>
      </c>
      <c r="F191" s="2">
        <v>5</v>
      </c>
      <c r="G191" s="2">
        <v>5</v>
      </c>
      <c r="H191" s="2">
        <v>5</v>
      </c>
      <c r="I191" s="2">
        <v>5</v>
      </c>
      <c r="J191" s="7">
        <f t="shared" si="2"/>
        <v>26</v>
      </c>
    </row>
    <row r="192" spans="1:10">
      <c r="A192">
        <v>0</v>
      </c>
      <c r="B192">
        <v>1949</v>
      </c>
      <c r="C192" s="57">
        <v>2</v>
      </c>
      <c r="D192" t="s">
        <v>67</v>
      </c>
      <c r="E192" s="2">
        <v>4</v>
      </c>
      <c r="F192" s="2">
        <v>4</v>
      </c>
      <c r="G192" s="2">
        <v>5</v>
      </c>
      <c r="H192" s="2">
        <v>5</v>
      </c>
      <c r="I192" s="2">
        <v>6</v>
      </c>
      <c r="J192" s="7">
        <f t="shared" si="2"/>
        <v>24</v>
      </c>
    </row>
    <row r="193" spans="1:10">
      <c r="A193">
        <v>0</v>
      </c>
      <c r="B193">
        <v>1998</v>
      </c>
      <c r="C193" s="57">
        <v>2</v>
      </c>
      <c r="D193" t="s">
        <v>73</v>
      </c>
      <c r="E193" s="2">
        <v>4</v>
      </c>
      <c r="F193" s="2">
        <v>4</v>
      </c>
      <c r="G193" s="2">
        <v>4</v>
      </c>
      <c r="H193" s="2">
        <v>4</v>
      </c>
      <c r="I193" s="2">
        <v>4</v>
      </c>
      <c r="J193" s="7">
        <f t="shared" si="2"/>
        <v>20</v>
      </c>
    </row>
    <row r="194" spans="1:10">
      <c r="A194">
        <v>0</v>
      </c>
      <c r="B194">
        <v>1999</v>
      </c>
      <c r="C194" s="57">
        <v>2</v>
      </c>
      <c r="D194" t="s">
        <v>107</v>
      </c>
      <c r="E194" s="2">
        <v>4</v>
      </c>
      <c r="F194" s="2">
        <v>5</v>
      </c>
      <c r="G194" s="2">
        <v>5</v>
      </c>
      <c r="H194" s="2">
        <v>5</v>
      </c>
      <c r="I194" s="2">
        <v>5</v>
      </c>
      <c r="J194" s="7">
        <f t="shared" ref="J194:J257" si="3">SUM(E194:I194)</f>
        <v>24</v>
      </c>
    </row>
    <row r="195" spans="1:10">
      <c r="A195">
        <v>0</v>
      </c>
      <c r="B195">
        <v>1992</v>
      </c>
      <c r="C195" s="57">
        <v>2</v>
      </c>
      <c r="D195" t="s">
        <v>170</v>
      </c>
      <c r="E195" s="2">
        <v>4</v>
      </c>
      <c r="F195" s="2">
        <v>5</v>
      </c>
      <c r="G195" s="2">
        <v>4</v>
      </c>
      <c r="H195" s="2">
        <v>4</v>
      </c>
      <c r="I195" s="2">
        <v>5</v>
      </c>
      <c r="J195" s="7">
        <f t="shared" si="3"/>
        <v>22</v>
      </c>
    </row>
    <row r="196" spans="1:10">
      <c r="A196">
        <v>1</v>
      </c>
      <c r="B196">
        <v>1996</v>
      </c>
      <c r="C196" s="57">
        <v>2</v>
      </c>
      <c r="D196" t="s">
        <v>67</v>
      </c>
      <c r="E196" s="2">
        <v>5</v>
      </c>
      <c r="F196" s="2">
        <v>6</v>
      </c>
      <c r="G196" s="2">
        <v>4</v>
      </c>
      <c r="H196" s="2">
        <v>5</v>
      </c>
      <c r="I196" s="2">
        <v>4</v>
      </c>
      <c r="J196" s="7">
        <f t="shared" si="3"/>
        <v>24</v>
      </c>
    </row>
    <row r="197" spans="1:10">
      <c r="A197">
        <v>0</v>
      </c>
      <c r="B197">
        <v>1999</v>
      </c>
      <c r="C197" s="57">
        <v>2</v>
      </c>
      <c r="D197" t="s">
        <v>171</v>
      </c>
      <c r="E197" s="2">
        <v>4</v>
      </c>
      <c r="F197" s="2">
        <v>6</v>
      </c>
      <c r="G197" s="2">
        <v>5</v>
      </c>
      <c r="H197" s="2">
        <v>5</v>
      </c>
      <c r="I197" s="2">
        <v>6</v>
      </c>
      <c r="J197" s="7">
        <f t="shared" si="3"/>
        <v>26</v>
      </c>
    </row>
    <row r="198" spans="1:10">
      <c r="A198">
        <v>1</v>
      </c>
      <c r="B198">
        <v>1968</v>
      </c>
      <c r="C198" s="57">
        <v>2</v>
      </c>
      <c r="D198" t="s">
        <v>172</v>
      </c>
      <c r="E198" s="2">
        <v>5</v>
      </c>
      <c r="F198" s="2">
        <v>6</v>
      </c>
      <c r="G198" s="2">
        <v>3</v>
      </c>
      <c r="H198" s="2">
        <v>6</v>
      </c>
      <c r="I198" s="2">
        <v>6</v>
      </c>
      <c r="J198" s="7">
        <f t="shared" si="3"/>
        <v>26</v>
      </c>
    </row>
    <row r="199" spans="1:10">
      <c r="A199">
        <v>0</v>
      </c>
      <c r="B199">
        <v>1997</v>
      </c>
      <c r="C199" s="57">
        <v>1</v>
      </c>
      <c r="D199" t="s">
        <v>173</v>
      </c>
      <c r="E199" s="2">
        <v>4</v>
      </c>
      <c r="F199" s="2">
        <v>5</v>
      </c>
      <c r="G199" s="2">
        <v>5</v>
      </c>
      <c r="H199" s="2">
        <v>6</v>
      </c>
      <c r="I199" s="2">
        <v>5</v>
      </c>
      <c r="J199" s="7">
        <f t="shared" si="3"/>
        <v>25</v>
      </c>
    </row>
    <row r="200" spans="1:10">
      <c r="A200">
        <v>0</v>
      </c>
      <c r="B200">
        <v>1991</v>
      </c>
      <c r="C200" s="57">
        <v>3</v>
      </c>
      <c r="D200" t="s">
        <v>175</v>
      </c>
      <c r="E200" s="2">
        <v>4</v>
      </c>
      <c r="F200" s="2">
        <v>5</v>
      </c>
      <c r="G200" s="2">
        <v>5</v>
      </c>
      <c r="H200" s="2">
        <v>4</v>
      </c>
      <c r="I200" s="2">
        <v>3</v>
      </c>
      <c r="J200" s="7">
        <f t="shared" si="3"/>
        <v>21</v>
      </c>
    </row>
    <row r="201" spans="1:10">
      <c r="A201">
        <v>0</v>
      </c>
      <c r="B201">
        <v>2000</v>
      </c>
      <c r="C201" s="57">
        <v>2</v>
      </c>
      <c r="D201" t="s">
        <v>176</v>
      </c>
      <c r="E201" s="2">
        <v>4</v>
      </c>
      <c r="F201" s="2">
        <v>5</v>
      </c>
      <c r="G201" s="2">
        <v>5</v>
      </c>
      <c r="H201" s="2">
        <v>4</v>
      </c>
      <c r="I201" s="2">
        <v>6</v>
      </c>
      <c r="J201" s="7">
        <f t="shared" si="3"/>
        <v>24</v>
      </c>
    </row>
    <row r="202" spans="1:10">
      <c r="A202">
        <v>0</v>
      </c>
      <c r="B202">
        <v>1974</v>
      </c>
      <c r="C202" s="57">
        <v>2</v>
      </c>
      <c r="D202" t="s">
        <v>94</v>
      </c>
      <c r="E202" s="2">
        <v>6</v>
      </c>
      <c r="F202" s="2">
        <v>6</v>
      </c>
      <c r="G202" s="2">
        <v>5</v>
      </c>
      <c r="H202" s="2">
        <v>6</v>
      </c>
      <c r="I202" s="2">
        <v>6</v>
      </c>
      <c r="J202" s="7">
        <f t="shared" si="3"/>
        <v>29</v>
      </c>
    </row>
    <row r="203" spans="1:10">
      <c r="A203">
        <v>0</v>
      </c>
      <c r="B203">
        <v>1961</v>
      </c>
      <c r="C203" s="57">
        <v>3</v>
      </c>
      <c r="D203" t="s">
        <v>120</v>
      </c>
      <c r="E203" s="2">
        <v>6</v>
      </c>
      <c r="F203" s="2">
        <v>6</v>
      </c>
      <c r="G203" s="2">
        <v>6</v>
      </c>
      <c r="H203" s="2">
        <v>6</v>
      </c>
      <c r="I203" s="2">
        <v>6</v>
      </c>
      <c r="J203" s="7">
        <f t="shared" si="3"/>
        <v>30</v>
      </c>
    </row>
    <row r="204" spans="1:10">
      <c r="A204">
        <v>0</v>
      </c>
      <c r="B204">
        <v>1951</v>
      </c>
      <c r="C204" s="57">
        <v>2</v>
      </c>
      <c r="D204" t="s">
        <v>177</v>
      </c>
      <c r="E204" s="2">
        <v>6</v>
      </c>
      <c r="F204" s="2">
        <v>6</v>
      </c>
      <c r="G204" s="2">
        <v>4</v>
      </c>
      <c r="H204" s="2">
        <v>5</v>
      </c>
      <c r="I204" s="2">
        <v>5</v>
      </c>
      <c r="J204" s="7">
        <f t="shared" si="3"/>
        <v>26</v>
      </c>
    </row>
    <row r="205" spans="1:10">
      <c r="A205">
        <v>0</v>
      </c>
      <c r="B205">
        <v>1970</v>
      </c>
      <c r="C205" s="57">
        <v>2</v>
      </c>
      <c r="D205" t="s">
        <v>48</v>
      </c>
      <c r="E205" s="2">
        <v>5</v>
      </c>
      <c r="F205" s="2">
        <v>6</v>
      </c>
      <c r="G205" s="2">
        <v>3</v>
      </c>
      <c r="H205" s="2">
        <v>5</v>
      </c>
      <c r="I205" s="2">
        <v>5</v>
      </c>
      <c r="J205" s="7">
        <f t="shared" si="3"/>
        <v>24</v>
      </c>
    </row>
    <row r="206" spans="1:10">
      <c r="A206">
        <v>1</v>
      </c>
      <c r="B206">
        <v>1980</v>
      </c>
      <c r="C206" s="57">
        <v>3</v>
      </c>
      <c r="D206" t="s">
        <v>178</v>
      </c>
      <c r="E206" s="2">
        <v>6</v>
      </c>
      <c r="F206" s="2">
        <v>6</v>
      </c>
      <c r="G206" s="2">
        <v>6</v>
      </c>
      <c r="H206" s="2">
        <v>5</v>
      </c>
      <c r="I206" s="2">
        <v>5</v>
      </c>
      <c r="J206" s="7">
        <f t="shared" si="3"/>
        <v>28</v>
      </c>
    </row>
    <row r="207" spans="1:10">
      <c r="A207" s="5">
        <v>1</v>
      </c>
      <c r="B207" s="5">
        <v>1997</v>
      </c>
      <c r="C207" s="57">
        <v>2</v>
      </c>
      <c r="D207" s="5" t="s">
        <v>108</v>
      </c>
      <c r="E207" s="5">
        <v>4</v>
      </c>
      <c r="F207" s="5">
        <v>6</v>
      </c>
      <c r="G207" s="5">
        <v>4</v>
      </c>
      <c r="H207" s="5">
        <v>1</v>
      </c>
      <c r="I207" s="5">
        <v>1</v>
      </c>
      <c r="J207" s="7">
        <f t="shared" si="3"/>
        <v>16</v>
      </c>
    </row>
    <row r="208" spans="1:10">
      <c r="A208">
        <v>0</v>
      </c>
      <c r="B208">
        <v>2000</v>
      </c>
      <c r="C208" s="57">
        <v>2</v>
      </c>
      <c r="D208" t="s">
        <v>51</v>
      </c>
      <c r="E208" s="2">
        <v>5</v>
      </c>
      <c r="F208" s="2">
        <v>6</v>
      </c>
      <c r="G208" s="2">
        <v>4</v>
      </c>
      <c r="H208" s="2">
        <v>4</v>
      </c>
      <c r="I208" s="2">
        <v>5</v>
      </c>
      <c r="J208" s="7">
        <f t="shared" si="3"/>
        <v>24</v>
      </c>
    </row>
    <row r="209" spans="1:10">
      <c r="A209" s="5">
        <v>1</v>
      </c>
      <c r="B209" s="5">
        <v>1996</v>
      </c>
      <c r="C209" s="57">
        <v>2</v>
      </c>
      <c r="D209" s="5" t="s">
        <v>67</v>
      </c>
      <c r="E209" s="5">
        <v>5</v>
      </c>
      <c r="F209" s="5">
        <v>6</v>
      </c>
      <c r="G209" s="5">
        <v>6</v>
      </c>
      <c r="H209" s="5">
        <v>6</v>
      </c>
      <c r="I209" s="5">
        <v>1</v>
      </c>
      <c r="J209" s="7">
        <f t="shared" si="3"/>
        <v>24</v>
      </c>
    </row>
    <row r="210" spans="1:10">
      <c r="A210">
        <v>0</v>
      </c>
      <c r="B210">
        <v>1991</v>
      </c>
      <c r="C210" s="57">
        <v>3</v>
      </c>
      <c r="D210" t="s">
        <v>180</v>
      </c>
      <c r="E210" s="2">
        <v>4</v>
      </c>
      <c r="F210" s="2">
        <v>6</v>
      </c>
      <c r="G210" s="2">
        <v>4</v>
      </c>
      <c r="H210" s="2">
        <v>5</v>
      </c>
      <c r="I210" s="2">
        <v>2</v>
      </c>
      <c r="J210" s="7">
        <f t="shared" si="3"/>
        <v>21</v>
      </c>
    </row>
    <row r="211" spans="1:10">
      <c r="A211">
        <v>1</v>
      </c>
      <c r="B211">
        <v>1977</v>
      </c>
      <c r="C211" s="57">
        <v>3</v>
      </c>
      <c r="D211" t="s">
        <v>181</v>
      </c>
      <c r="E211" s="2">
        <v>4</v>
      </c>
      <c r="F211" s="2">
        <v>5</v>
      </c>
      <c r="G211" s="2">
        <v>5</v>
      </c>
      <c r="H211" s="2">
        <v>5</v>
      </c>
      <c r="I211" s="2">
        <v>4</v>
      </c>
      <c r="J211" s="7">
        <f t="shared" si="3"/>
        <v>23</v>
      </c>
    </row>
    <row r="212" spans="1:10">
      <c r="A212">
        <v>0</v>
      </c>
      <c r="B212">
        <v>1976</v>
      </c>
      <c r="C212" s="57">
        <v>2</v>
      </c>
      <c r="D212" t="s">
        <v>122</v>
      </c>
      <c r="E212" s="2">
        <v>4</v>
      </c>
      <c r="F212" s="2">
        <v>4</v>
      </c>
      <c r="G212" s="2">
        <v>3</v>
      </c>
      <c r="H212" s="2">
        <v>4</v>
      </c>
      <c r="I212" s="2">
        <v>5</v>
      </c>
      <c r="J212" s="7">
        <f t="shared" si="3"/>
        <v>20</v>
      </c>
    </row>
    <row r="213" spans="1:10">
      <c r="A213">
        <v>0</v>
      </c>
      <c r="B213">
        <v>1984</v>
      </c>
      <c r="C213" s="57">
        <v>2</v>
      </c>
      <c r="D213" t="s">
        <v>48</v>
      </c>
      <c r="E213" s="2">
        <v>4</v>
      </c>
      <c r="F213" s="2">
        <v>4</v>
      </c>
      <c r="G213" s="2">
        <v>4</v>
      </c>
      <c r="H213" s="2">
        <v>4</v>
      </c>
      <c r="I213" s="2">
        <v>5</v>
      </c>
      <c r="J213" s="7">
        <f t="shared" si="3"/>
        <v>21</v>
      </c>
    </row>
    <row r="214" spans="1:10">
      <c r="A214">
        <v>0</v>
      </c>
      <c r="B214">
        <v>1985</v>
      </c>
      <c r="C214" s="57">
        <v>2</v>
      </c>
      <c r="D214" t="s">
        <v>182</v>
      </c>
      <c r="E214" s="2">
        <v>5</v>
      </c>
      <c r="F214" s="2">
        <v>6</v>
      </c>
      <c r="G214" s="2">
        <v>5</v>
      </c>
      <c r="H214" s="2">
        <v>6</v>
      </c>
      <c r="I214" s="2">
        <v>6</v>
      </c>
      <c r="J214" s="7">
        <f t="shared" si="3"/>
        <v>28</v>
      </c>
    </row>
    <row r="215" spans="1:10">
      <c r="A215">
        <v>0</v>
      </c>
      <c r="B215">
        <v>2000</v>
      </c>
      <c r="C215" s="57">
        <v>2</v>
      </c>
      <c r="D215" t="s">
        <v>50</v>
      </c>
      <c r="E215" s="2">
        <v>5</v>
      </c>
      <c r="F215" s="2">
        <v>5</v>
      </c>
      <c r="G215" s="2">
        <v>5</v>
      </c>
      <c r="H215" s="2">
        <v>5</v>
      </c>
      <c r="I215" s="2">
        <v>6</v>
      </c>
      <c r="J215" s="7">
        <f t="shared" si="3"/>
        <v>26</v>
      </c>
    </row>
    <row r="216" spans="1:10">
      <c r="A216">
        <v>0</v>
      </c>
      <c r="B216">
        <v>1999</v>
      </c>
      <c r="C216" s="57">
        <v>2</v>
      </c>
      <c r="D216" t="s">
        <v>183</v>
      </c>
      <c r="E216" s="2">
        <v>4</v>
      </c>
      <c r="F216" s="2">
        <v>5</v>
      </c>
      <c r="G216" s="2">
        <v>4</v>
      </c>
      <c r="H216" s="2">
        <v>4</v>
      </c>
      <c r="I216" s="2">
        <v>4</v>
      </c>
      <c r="J216" s="7">
        <f t="shared" si="3"/>
        <v>21</v>
      </c>
    </row>
    <row r="217" spans="1:10">
      <c r="A217">
        <v>0</v>
      </c>
      <c r="B217">
        <v>1998</v>
      </c>
      <c r="C217" s="57">
        <v>2</v>
      </c>
      <c r="D217" t="s">
        <v>48</v>
      </c>
      <c r="E217" s="2">
        <v>3</v>
      </c>
      <c r="F217" s="2">
        <v>6</v>
      </c>
      <c r="G217" s="2">
        <v>3</v>
      </c>
      <c r="H217" s="2">
        <v>4</v>
      </c>
      <c r="I217" s="2">
        <v>4</v>
      </c>
      <c r="J217" s="7">
        <f t="shared" si="3"/>
        <v>20</v>
      </c>
    </row>
    <row r="218" spans="1:10">
      <c r="A218">
        <v>1</v>
      </c>
      <c r="B218">
        <v>1996</v>
      </c>
      <c r="C218" s="57">
        <v>3</v>
      </c>
      <c r="D218" t="s">
        <v>132</v>
      </c>
      <c r="E218" s="2">
        <v>5</v>
      </c>
      <c r="F218" s="2">
        <v>5</v>
      </c>
      <c r="G218" s="2">
        <v>4</v>
      </c>
      <c r="H218" s="2">
        <v>4</v>
      </c>
      <c r="I218" s="2">
        <v>3</v>
      </c>
      <c r="J218" s="7">
        <f t="shared" si="3"/>
        <v>21</v>
      </c>
    </row>
    <row r="219" spans="1:10">
      <c r="A219">
        <v>1</v>
      </c>
      <c r="B219">
        <v>2000</v>
      </c>
      <c r="C219" s="57">
        <v>2</v>
      </c>
      <c r="D219" t="s">
        <v>184</v>
      </c>
      <c r="E219" s="2">
        <v>4</v>
      </c>
      <c r="F219" s="2">
        <v>5</v>
      </c>
      <c r="G219" s="2">
        <v>6</v>
      </c>
      <c r="H219" s="2">
        <v>5</v>
      </c>
      <c r="I219" s="2">
        <v>6</v>
      </c>
      <c r="J219" s="7">
        <f t="shared" si="3"/>
        <v>26</v>
      </c>
    </row>
    <row r="220" spans="1:10">
      <c r="A220">
        <v>0</v>
      </c>
      <c r="B220">
        <v>1964</v>
      </c>
      <c r="C220" s="57">
        <v>2</v>
      </c>
      <c r="D220" t="s">
        <v>48</v>
      </c>
      <c r="E220" s="2">
        <v>4</v>
      </c>
      <c r="F220" s="2">
        <v>4</v>
      </c>
      <c r="G220" s="2">
        <v>3</v>
      </c>
      <c r="H220" s="2">
        <v>4</v>
      </c>
      <c r="I220" s="2">
        <v>4</v>
      </c>
      <c r="J220" s="7">
        <f t="shared" si="3"/>
        <v>19</v>
      </c>
    </row>
    <row r="221" spans="1:10">
      <c r="A221">
        <v>0</v>
      </c>
      <c r="B221">
        <v>1983</v>
      </c>
      <c r="C221" s="57">
        <v>2</v>
      </c>
      <c r="D221" t="s">
        <v>67</v>
      </c>
      <c r="E221" s="2">
        <v>6</v>
      </c>
      <c r="F221" s="2">
        <v>6</v>
      </c>
      <c r="G221" s="2">
        <v>5</v>
      </c>
      <c r="H221" s="2">
        <v>6</v>
      </c>
      <c r="I221" s="2">
        <v>6</v>
      </c>
      <c r="J221" s="7">
        <f t="shared" si="3"/>
        <v>29</v>
      </c>
    </row>
    <row r="222" spans="1:10">
      <c r="A222">
        <v>0</v>
      </c>
      <c r="B222">
        <v>1979</v>
      </c>
      <c r="C222" s="57">
        <v>2</v>
      </c>
      <c r="D222" t="s">
        <v>79</v>
      </c>
      <c r="E222" s="2">
        <v>5</v>
      </c>
      <c r="F222" s="2">
        <v>6</v>
      </c>
      <c r="G222" s="2">
        <v>5</v>
      </c>
      <c r="H222" s="2">
        <v>6</v>
      </c>
      <c r="I222" s="2">
        <v>6</v>
      </c>
      <c r="J222" s="7">
        <f t="shared" si="3"/>
        <v>28</v>
      </c>
    </row>
    <row r="223" spans="1:10">
      <c r="A223">
        <v>0</v>
      </c>
      <c r="B223">
        <v>1999</v>
      </c>
      <c r="C223" s="57">
        <v>2</v>
      </c>
      <c r="D223" t="s">
        <v>186</v>
      </c>
      <c r="E223" s="2">
        <v>4</v>
      </c>
      <c r="F223" s="2">
        <v>6</v>
      </c>
      <c r="G223" s="2">
        <v>5</v>
      </c>
      <c r="H223" s="2">
        <v>6</v>
      </c>
      <c r="I223" s="2">
        <v>6</v>
      </c>
      <c r="J223" s="7">
        <f t="shared" si="3"/>
        <v>27</v>
      </c>
    </row>
    <row r="224" spans="1:10">
      <c r="A224">
        <v>0</v>
      </c>
      <c r="B224">
        <v>1997</v>
      </c>
      <c r="C224" s="57">
        <v>1</v>
      </c>
      <c r="D224" t="s">
        <v>187</v>
      </c>
      <c r="E224" s="2">
        <v>6</v>
      </c>
      <c r="F224" s="2">
        <v>5</v>
      </c>
      <c r="G224" s="2">
        <v>3</v>
      </c>
      <c r="H224" s="2">
        <v>4</v>
      </c>
      <c r="I224" s="2">
        <v>6</v>
      </c>
      <c r="J224" s="7">
        <f t="shared" si="3"/>
        <v>24</v>
      </c>
    </row>
    <row r="225" spans="1:10">
      <c r="A225">
        <v>0</v>
      </c>
      <c r="B225">
        <v>1997</v>
      </c>
      <c r="C225" s="57">
        <v>2</v>
      </c>
      <c r="D225" t="s">
        <v>131</v>
      </c>
      <c r="E225" s="2">
        <v>5</v>
      </c>
      <c r="F225" s="2">
        <v>4</v>
      </c>
      <c r="G225" s="2">
        <v>6</v>
      </c>
      <c r="H225" s="2">
        <v>5</v>
      </c>
      <c r="I225" s="2">
        <v>5</v>
      </c>
      <c r="J225" s="7">
        <f t="shared" si="3"/>
        <v>25</v>
      </c>
    </row>
    <row r="226" spans="1:10">
      <c r="A226">
        <v>0</v>
      </c>
      <c r="B226">
        <v>1987</v>
      </c>
      <c r="C226" s="57">
        <v>2</v>
      </c>
      <c r="D226" t="s">
        <v>73</v>
      </c>
      <c r="E226" s="2">
        <v>4</v>
      </c>
      <c r="F226" s="2">
        <v>2</v>
      </c>
      <c r="G226" s="2">
        <v>5</v>
      </c>
      <c r="H226" s="2">
        <v>6</v>
      </c>
      <c r="I226" s="2">
        <v>6</v>
      </c>
      <c r="J226" s="7">
        <f t="shared" si="3"/>
        <v>23</v>
      </c>
    </row>
    <row r="227" spans="1:10">
      <c r="A227">
        <v>1</v>
      </c>
      <c r="B227">
        <v>1995</v>
      </c>
      <c r="C227" s="57">
        <v>3</v>
      </c>
      <c r="D227" t="s">
        <v>188</v>
      </c>
      <c r="E227" s="2">
        <v>6</v>
      </c>
      <c r="F227" s="2">
        <v>6</v>
      </c>
      <c r="G227" s="2">
        <v>5</v>
      </c>
      <c r="H227" s="2">
        <v>6</v>
      </c>
      <c r="I227" s="2">
        <v>6</v>
      </c>
      <c r="J227" s="7">
        <f t="shared" si="3"/>
        <v>29</v>
      </c>
    </row>
    <row r="228" spans="1:10">
      <c r="A228">
        <v>0</v>
      </c>
      <c r="B228">
        <v>1951</v>
      </c>
      <c r="C228" s="57">
        <v>2</v>
      </c>
      <c r="D228" t="s">
        <v>73</v>
      </c>
      <c r="E228" s="2">
        <v>4</v>
      </c>
      <c r="F228" s="2">
        <v>4</v>
      </c>
      <c r="G228" s="2">
        <v>4</v>
      </c>
      <c r="H228" s="2">
        <v>4</v>
      </c>
      <c r="I228" s="2">
        <v>6</v>
      </c>
      <c r="J228" s="7">
        <f t="shared" si="3"/>
        <v>22</v>
      </c>
    </row>
    <row r="229" spans="1:10">
      <c r="A229">
        <v>0</v>
      </c>
      <c r="B229">
        <v>1995</v>
      </c>
      <c r="C229" s="57">
        <v>2</v>
      </c>
      <c r="D229" t="s">
        <v>189</v>
      </c>
      <c r="E229" s="2">
        <v>4</v>
      </c>
      <c r="F229" s="2">
        <v>4</v>
      </c>
      <c r="G229" s="2">
        <v>3</v>
      </c>
      <c r="H229" s="2">
        <v>2</v>
      </c>
      <c r="I229" s="2">
        <v>5</v>
      </c>
      <c r="J229" s="7">
        <f t="shared" si="3"/>
        <v>18</v>
      </c>
    </row>
    <row r="230" spans="1:10">
      <c r="A230">
        <v>0</v>
      </c>
      <c r="B230">
        <v>1998</v>
      </c>
      <c r="C230" s="57">
        <v>3</v>
      </c>
      <c r="D230" t="s">
        <v>190</v>
      </c>
      <c r="E230" s="2">
        <v>4</v>
      </c>
      <c r="F230" s="2">
        <v>5</v>
      </c>
      <c r="G230" s="2">
        <v>4</v>
      </c>
      <c r="H230" s="2">
        <v>5</v>
      </c>
      <c r="I230" s="2">
        <v>5</v>
      </c>
      <c r="J230" s="7">
        <f t="shared" si="3"/>
        <v>23</v>
      </c>
    </row>
    <row r="231" spans="1:10">
      <c r="A231">
        <v>1</v>
      </c>
      <c r="B231">
        <v>1997</v>
      </c>
      <c r="C231" s="57">
        <v>3</v>
      </c>
      <c r="D231" t="s">
        <v>191</v>
      </c>
      <c r="E231" s="2">
        <v>5</v>
      </c>
      <c r="F231" s="2">
        <v>5</v>
      </c>
      <c r="G231" s="2">
        <v>6</v>
      </c>
      <c r="H231" s="2">
        <v>4</v>
      </c>
      <c r="I231" s="2">
        <v>4</v>
      </c>
      <c r="J231" s="7">
        <f t="shared" si="3"/>
        <v>24</v>
      </c>
    </row>
    <row r="232" spans="1:10">
      <c r="A232">
        <v>1</v>
      </c>
      <c r="B232">
        <v>1988</v>
      </c>
      <c r="C232" s="57">
        <v>3</v>
      </c>
      <c r="D232" t="s">
        <v>157</v>
      </c>
      <c r="E232" s="2">
        <v>4</v>
      </c>
      <c r="F232" s="2">
        <v>4</v>
      </c>
      <c r="G232" s="2">
        <v>3</v>
      </c>
      <c r="H232" s="2">
        <v>5</v>
      </c>
      <c r="I232" s="2">
        <v>5</v>
      </c>
      <c r="J232" s="7">
        <f t="shared" si="3"/>
        <v>21</v>
      </c>
    </row>
    <row r="233" spans="1:10">
      <c r="A233">
        <v>0</v>
      </c>
      <c r="B233">
        <v>1984</v>
      </c>
      <c r="C233" s="57">
        <v>3</v>
      </c>
      <c r="D233" t="s">
        <v>192</v>
      </c>
      <c r="E233" s="2">
        <v>6</v>
      </c>
      <c r="F233" s="2">
        <v>6</v>
      </c>
      <c r="G233" s="2">
        <v>2</v>
      </c>
      <c r="H233" s="2">
        <v>5</v>
      </c>
      <c r="I233" s="2">
        <v>6</v>
      </c>
      <c r="J233" s="7">
        <f t="shared" si="3"/>
        <v>25</v>
      </c>
    </row>
    <row r="234" spans="1:10">
      <c r="A234">
        <v>0</v>
      </c>
      <c r="B234">
        <v>1995</v>
      </c>
      <c r="C234" s="57">
        <v>3</v>
      </c>
      <c r="D234" t="s">
        <v>193</v>
      </c>
      <c r="E234" s="2">
        <v>5</v>
      </c>
      <c r="F234" s="2">
        <v>5</v>
      </c>
      <c r="G234" s="2">
        <v>4</v>
      </c>
      <c r="H234" s="2">
        <v>5</v>
      </c>
      <c r="I234" s="2">
        <v>6</v>
      </c>
      <c r="J234" s="7">
        <f t="shared" si="3"/>
        <v>25</v>
      </c>
    </row>
    <row r="235" spans="1:10">
      <c r="A235">
        <v>0</v>
      </c>
      <c r="B235">
        <v>1997</v>
      </c>
      <c r="C235" s="57">
        <v>2</v>
      </c>
      <c r="D235" t="s">
        <v>55</v>
      </c>
      <c r="E235" s="2">
        <v>4</v>
      </c>
      <c r="F235" s="2">
        <v>4</v>
      </c>
      <c r="G235" s="2">
        <v>4</v>
      </c>
      <c r="H235" s="2">
        <v>4</v>
      </c>
      <c r="I235" s="2">
        <v>5</v>
      </c>
      <c r="J235" s="7">
        <f t="shared" si="3"/>
        <v>21</v>
      </c>
    </row>
    <row r="236" spans="1:10">
      <c r="A236">
        <v>1</v>
      </c>
      <c r="B236">
        <v>1979</v>
      </c>
      <c r="C236" s="57">
        <v>3</v>
      </c>
      <c r="D236" t="s">
        <v>194</v>
      </c>
      <c r="E236" s="2">
        <v>5</v>
      </c>
      <c r="F236" s="2">
        <v>6</v>
      </c>
      <c r="G236" s="2">
        <v>6</v>
      </c>
      <c r="H236" s="2">
        <v>6</v>
      </c>
      <c r="I236" s="2">
        <v>5</v>
      </c>
      <c r="J236" s="7">
        <f t="shared" si="3"/>
        <v>28</v>
      </c>
    </row>
    <row r="237" spans="1:10">
      <c r="A237">
        <v>1</v>
      </c>
      <c r="B237">
        <v>1997</v>
      </c>
      <c r="C237" s="57">
        <v>3</v>
      </c>
      <c r="D237" t="s">
        <v>195</v>
      </c>
      <c r="E237" s="2">
        <v>4</v>
      </c>
      <c r="F237" s="2">
        <v>5</v>
      </c>
      <c r="G237" s="2">
        <v>5</v>
      </c>
      <c r="H237" s="2">
        <v>4</v>
      </c>
      <c r="I237" s="2">
        <v>4</v>
      </c>
      <c r="J237" s="7">
        <f t="shared" si="3"/>
        <v>22</v>
      </c>
    </row>
    <row r="238" spans="1:10">
      <c r="A238">
        <v>0</v>
      </c>
      <c r="B238">
        <v>1963</v>
      </c>
      <c r="C238" s="57">
        <v>2</v>
      </c>
      <c r="D238" t="s">
        <v>48</v>
      </c>
      <c r="E238" s="2">
        <v>5</v>
      </c>
      <c r="F238" s="2">
        <v>4</v>
      </c>
      <c r="G238" s="2">
        <v>5</v>
      </c>
      <c r="H238" s="2">
        <v>3</v>
      </c>
      <c r="I238" s="2">
        <v>4</v>
      </c>
      <c r="J238" s="7">
        <f t="shared" si="3"/>
        <v>21</v>
      </c>
    </row>
    <row r="239" spans="1:10">
      <c r="A239">
        <v>0</v>
      </c>
      <c r="B239">
        <v>1972</v>
      </c>
      <c r="C239" s="57">
        <v>2</v>
      </c>
      <c r="D239" t="s">
        <v>67</v>
      </c>
      <c r="E239" s="2">
        <v>4</v>
      </c>
      <c r="F239" s="2">
        <v>4</v>
      </c>
      <c r="G239" s="2">
        <v>4</v>
      </c>
      <c r="H239" s="2">
        <v>4</v>
      </c>
      <c r="I239" s="2">
        <v>4</v>
      </c>
      <c r="J239" s="7">
        <f t="shared" si="3"/>
        <v>20</v>
      </c>
    </row>
    <row r="240" spans="1:10">
      <c r="A240">
        <v>0</v>
      </c>
      <c r="B240">
        <v>1970</v>
      </c>
      <c r="C240" s="57">
        <v>2</v>
      </c>
      <c r="D240" t="s">
        <v>196</v>
      </c>
      <c r="E240" s="2">
        <v>4</v>
      </c>
      <c r="F240" s="2">
        <v>6</v>
      </c>
      <c r="G240" s="2">
        <v>3</v>
      </c>
      <c r="H240" s="2">
        <v>4</v>
      </c>
      <c r="I240" s="2">
        <v>6</v>
      </c>
      <c r="J240" s="7">
        <f t="shared" si="3"/>
        <v>23</v>
      </c>
    </row>
    <row r="241" spans="1:10">
      <c r="A241">
        <v>1</v>
      </c>
      <c r="B241">
        <v>1982</v>
      </c>
      <c r="C241" s="57">
        <v>3</v>
      </c>
      <c r="D241" t="s">
        <v>197</v>
      </c>
      <c r="E241" s="2">
        <v>4</v>
      </c>
      <c r="F241" s="2">
        <v>5</v>
      </c>
      <c r="G241" s="2">
        <v>4</v>
      </c>
      <c r="H241" s="2">
        <v>3</v>
      </c>
      <c r="I241" s="2">
        <v>4</v>
      </c>
      <c r="J241" s="7">
        <f t="shared" si="3"/>
        <v>20</v>
      </c>
    </row>
    <row r="242" spans="1:10">
      <c r="A242">
        <v>0</v>
      </c>
      <c r="B242">
        <v>1987</v>
      </c>
      <c r="C242" s="57">
        <v>2</v>
      </c>
      <c r="D242" t="s">
        <v>73</v>
      </c>
      <c r="E242" s="2">
        <v>5</v>
      </c>
      <c r="F242" s="2">
        <v>5</v>
      </c>
      <c r="G242" s="2">
        <v>4</v>
      </c>
      <c r="H242" s="2">
        <v>5</v>
      </c>
      <c r="I242" s="2">
        <v>5</v>
      </c>
      <c r="J242" s="7">
        <f t="shared" si="3"/>
        <v>24</v>
      </c>
    </row>
    <row r="243" spans="1:10">
      <c r="A243">
        <v>0</v>
      </c>
      <c r="B243">
        <v>1999</v>
      </c>
      <c r="C243" s="57">
        <v>2</v>
      </c>
      <c r="D243" t="s">
        <v>198</v>
      </c>
      <c r="E243" s="2">
        <v>4</v>
      </c>
      <c r="F243" s="2">
        <v>5</v>
      </c>
      <c r="G243" s="2">
        <v>4</v>
      </c>
      <c r="H243" s="2">
        <v>5</v>
      </c>
      <c r="I243" s="2">
        <v>5</v>
      </c>
      <c r="J243" s="7">
        <f t="shared" si="3"/>
        <v>23</v>
      </c>
    </row>
    <row r="244" spans="1:10">
      <c r="A244">
        <v>0</v>
      </c>
      <c r="B244">
        <v>1986</v>
      </c>
      <c r="C244" s="57">
        <v>2</v>
      </c>
      <c r="D244" t="s">
        <v>77</v>
      </c>
      <c r="E244" s="2">
        <v>4</v>
      </c>
      <c r="F244" s="2">
        <v>5</v>
      </c>
      <c r="G244" s="2">
        <v>3</v>
      </c>
      <c r="H244" s="2">
        <v>5</v>
      </c>
      <c r="I244" s="2">
        <v>5</v>
      </c>
      <c r="J244" s="7">
        <f t="shared" si="3"/>
        <v>22</v>
      </c>
    </row>
    <row r="245" spans="1:10">
      <c r="A245">
        <v>0</v>
      </c>
      <c r="B245">
        <v>1999</v>
      </c>
      <c r="C245" s="57">
        <v>2</v>
      </c>
      <c r="D245" t="s">
        <v>67</v>
      </c>
      <c r="E245" s="2">
        <v>4</v>
      </c>
      <c r="F245" s="2">
        <v>4</v>
      </c>
      <c r="G245" s="2">
        <v>3</v>
      </c>
      <c r="H245" s="2">
        <v>5</v>
      </c>
      <c r="I245" s="2">
        <v>4</v>
      </c>
      <c r="J245" s="7">
        <f t="shared" si="3"/>
        <v>20</v>
      </c>
    </row>
    <row r="246" spans="1:10">
      <c r="A246">
        <v>0</v>
      </c>
      <c r="B246">
        <v>2000</v>
      </c>
      <c r="C246" s="57">
        <v>3</v>
      </c>
      <c r="D246" t="s">
        <v>199</v>
      </c>
      <c r="E246" s="2">
        <v>3</v>
      </c>
      <c r="F246" s="2">
        <v>6</v>
      </c>
      <c r="G246" s="2">
        <v>3</v>
      </c>
      <c r="H246" s="2">
        <v>4</v>
      </c>
      <c r="I246" s="2">
        <v>5</v>
      </c>
      <c r="J246" s="7">
        <f t="shared" si="3"/>
        <v>21</v>
      </c>
    </row>
    <row r="247" spans="1:10">
      <c r="A247">
        <v>1</v>
      </c>
      <c r="B247">
        <v>1998</v>
      </c>
      <c r="C247" s="57">
        <v>2</v>
      </c>
      <c r="D247" t="s">
        <v>126</v>
      </c>
      <c r="E247" s="2">
        <v>4</v>
      </c>
      <c r="F247" s="2">
        <v>5</v>
      </c>
      <c r="G247" s="2">
        <v>4</v>
      </c>
      <c r="H247" s="2">
        <v>4</v>
      </c>
      <c r="I247" s="2">
        <v>5</v>
      </c>
      <c r="J247" s="7">
        <f t="shared" si="3"/>
        <v>22</v>
      </c>
    </row>
    <row r="248" spans="1:10">
      <c r="A248">
        <v>1</v>
      </c>
      <c r="B248">
        <v>2000</v>
      </c>
      <c r="C248" s="57">
        <v>2</v>
      </c>
      <c r="D248" t="s">
        <v>200</v>
      </c>
      <c r="E248" s="2">
        <v>4</v>
      </c>
      <c r="F248" s="2">
        <v>5</v>
      </c>
      <c r="G248" s="2">
        <v>5</v>
      </c>
      <c r="H248" s="2">
        <v>4</v>
      </c>
      <c r="I248" s="2">
        <v>5</v>
      </c>
      <c r="J248" s="7">
        <f t="shared" si="3"/>
        <v>23</v>
      </c>
    </row>
    <row r="249" spans="1:10">
      <c r="A249">
        <v>1</v>
      </c>
      <c r="B249">
        <v>1975</v>
      </c>
      <c r="C249" s="57">
        <v>2</v>
      </c>
      <c r="D249" t="s">
        <v>201</v>
      </c>
      <c r="E249" s="2">
        <v>4</v>
      </c>
      <c r="F249" s="2">
        <v>5</v>
      </c>
      <c r="G249" s="2">
        <v>4</v>
      </c>
      <c r="H249" s="2">
        <v>6</v>
      </c>
      <c r="I249" s="2">
        <v>5</v>
      </c>
      <c r="J249" s="7">
        <f t="shared" si="3"/>
        <v>24</v>
      </c>
    </row>
    <row r="250" spans="1:10">
      <c r="A250">
        <v>0</v>
      </c>
      <c r="B250">
        <v>1980</v>
      </c>
      <c r="C250" s="57">
        <v>2</v>
      </c>
      <c r="D250" t="s">
        <v>202</v>
      </c>
      <c r="E250" s="2">
        <v>5</v>
      </c>
      <c r="F250" s="2">
        <v>6</v>
      </c>
      <c r="G250" s="2">
        <v>4</v>
      </c>
      <c r="H250" s="2">
        <v>6</v>
      </c>
      <c r="I250" s="2">
        <v>5</v>
      </c>
      <c r="J250" s="7">
        <f t="shared" si="3"/>
        <v>26</v>
      </c>
    </row>
    <row r="251" spans="1:10">
      <c r="A251">
        <v>0</v>
      </c>
      <c r="B251">
        <v>1997</v>
      </c>
      <c r="C251" s="57">
        <v>2</v>
      </c>
      <c r="D251" t="s">
        <v>203</v>
      </c>
      <c r="E251" s="2">
        <v>4</v>
      </c>
      <c r="F251" s="2">
        <v>5</v>
      </c>
      <c r="G251" s="2">
        <v>5</v>
      </c>
      <c r="H251" s="2">
        <v>5</v>
      </c>
      <c r="I251" s="2">
        <v>6</v>
      </c>
      <c r="J251" s="7">
        <f t="shared" si="3"/>
        <v>25</v>
      </c>
    </row>
    <row r="252" spans="1:10">
      <c r="A252">
        <v>0</v>
      </c>
      <c r="B252">
        <v>1993</v>
      </c>
      <c r="C252" s="57">
        <v>2</v>
      </c>
      <c r="D252" t="s">
        <v>204</v>
      </c>
      <c r="E252" s="2">
        <v>5</v>
      </c>
      <c r="F252" s="2">
        <v>6</v>
      </c>
      <c r="G252" s="2">
        <v>4</v>
      </c>
      <c r="H252" s="2">
        <v>5</v>
      </c>
      <c r="I252" s="2">
        <v>4</v>
      </c>
      <c r="J252" s="7">
        <f t="shared" si="3"/>
        <v>24</v>
      </c>
    </row>
    <row r="253" spans="1:10">
      <c r="A253">
        <v>0</v>
      </c>
      <c r="B253">
        <v>1999</v>
      </c>
      <c r="C253" s="57">
        <v>1</v>
      </c>
      <c r="D253" t="s">
        <v>205</v>
      </c>
      <c r="E253" s="2">
        <v>5</v>
      </c>
      <c r="F253" s="2">
        <v>6</v>
      </c>
      <c r="G253" s="2">
        <v>4</v>
      </c>
      <c r="H253" s="2">
        <v>5</v>
      </c>
      <c r="I253" s="2">
        <v>6</v>
      </c>
      <c r="J253" s="7">
        <f t="shared" si="3"/>
        <v>26</v>
      </c>
    </row>
    <row r="254" spans="1:10">
      <c r="A254">
        <v>0</v>
      </c>
      <c r="B254">
        <v>1967</v>
      </c>
      <c r="C254" s="57">
        <v>2</v>
      </c>
      <c r="D254" t="s">
        <v>206</v>
      </c>
      <c r="E254" s="2">
        <v>4</v>
      </c>
      <c r="F254" s="2">
        <v>5</v>
      </c>
      <c r="G254" s="2">
        <v>4</v>
      </c>
      <c r="H254" s="2">
        <v>5</v>
      </c>
      <c r="I254" s="2">
        <v>6</v>
      </c>
      <c r="J254" s="7">
        <f t="shared" si="3"/>
        <v>24</v>
      </c>
    </row>
    <row r="255" spans="1:10">
      <c r="A255">
        <v>0</v>
      </c>
      <c r="B255">
        <v>1955</v>
      </c>
      <c r="C255" s="57">
        <v>2</v>
      </c>
      <c r="D255" t="s">
        <v>48</v>
      </c>
      <c r="E255" s="2">
        <v>4</v>
      </c>
      <c r="F255" s="2">
        <v>5</v>
      </c>
      <c r="G255" s="2">
        <v>5</v>
      </c>
      <c r="H255" s="2">
        <v>6</v>
      </c>
      <c r="I255" s="2">
        <v>5</v>
      </c>
      <c r="J255" s="7">
        <f t="shared" si="3"/>
        <v>25</v>
      </c>
    </row>
    <row r="256" spans="1:10">
      <c r="A256">
        <v>0</v>
      </c>
      <c r="B256">
        <v>1981</v>
      </c>
      <c r="C256" s="57">
        <v>1</v>
      </c>
      <c r="D256" t="s">
        <v>207</v>
      </c>
      <c r="E256" s="2">
        <v>4</v>
      </c>
      <c r="F256" s="2">
        <v>6</v>
      </c>
      <c r="G256" s="2">
        <v>4</v>
      </c>
      <c r="H256" s="2">
        <v>4</v>
      </c>
      <c r="I256" s="2">
        <v>6</v>
      </c>
      <c r="J256" s="7">
        <f t="shared" si="3"/>
        <v>24</v>
      </c>
    </row>
    <row r="257" spans="1:10">
      <c r="A257">
        <v>0</v>
      </c>
      <c r="B257">
        <v>2000</v>
      </c>
      <c r="C257" s="57">
        <v>2</v>
      </c>
      <c r="D257" t="s">
        <v>208</v>
      </c>
      <c r="E257" s="2">
        <v>4</v>
      </c>
      <c r="F257" s="2">
        <v>6</v>
      </c>
      <c r="G257" s="2">
        <v>5</v>
      </c>
      <c r="H257" s="2">
        <v>5</v>
      </c>
      <c r="I257" s="2">
        <v>6</v>
      </c>
      <c r="J257" s="7">
        <f t="shared" si="3"/>
        <v>26</v>
      </c>
    </row>
    <row r="258" spans="1:10">
      <c r="A258">
        <v>0</v>
      </c>
      <c r="B258">
        <v>1993</v>
      </c>
      <c r="C258" s="57">
        <v>2</v>
      </c>
      <c r="D258" t="s">
        <v>209</v>
      </c>
      <c r="E258" s="2">
        <v>4</v>
      </c>
      <c r="F258" s="2">
        <v>5</v>
      </c>
      <c r="G258" s="2">
        <v>5</v>
      </c>
      <c r="H258" s="2">
        <v>6</v>
      </c>
      <c r="I258" s="2">
        <v>6</v>
      </c>
      <c r="J258" s="7">
        <f t="shared" ref="J258:J321" si="4">SUM(E258:I258)</f>
        <v>26</v>
      </c>
    </row>
    <row r="259" spans="1:10">
      <c r="A259">
        <v>0</v>
      </c>
      <c r="B259">
        <v>1966</v>
      </c>
      <c r="C259" s="57">
        <v>3</v>
      </c>
      <c r="D259" t="s">
        <v>210</v>
      </c>
      <c r="E259" s="2">
        <v>4</v>
      </c>
      <c r="F259" s="2">
        <v>6</v>
      </c>
      <c r="G259" s="2">
        <v>4</v>
      </c>
      <c r="H259" s="2">
        <v>5</v>
      </c>
      <c r="I259" s="2">
        <v>6</v>
      </c>
      <c r="J259" s="7">
        <f t="shared" si="4"/>
        <v>25</v>
      </c>
    </row>
    <row r="260" spans="1:10">
      <c r="A260">
        <v>0</v>
      </c>
      <c r="B260">
        <v>1998</v>
      </c>
      <c r="C260" s="57">
        <v>2</v>
      </c>
      <c r="D260" t="s">
        <v>209</v>
      </c>
      <c r="E260" s="2">
        <v>4</v>
      </c>
      <c r="F260" s="2">
        <v>4</v>
      </c>
      <c r="G260" s="2">
        <v>5</v>
      </c>
      <c r="H260" s="2">
        <v>5</v>
      </c>
      <c r="I260" s="2">
        <v>6</v>
      </c>
      <c r="J260" s="7">
        <f t="shared" si="4"/>
        <v>24</v>
      </c>
    </row>
    <row r="261" spans="1:10">
      <c r="A261">
        <v>1</v>
      </c>
      <c r="B261">
        <v>1994</v>
      </c>
      <c r="C261" s="57">
        <v>2</v>
      </c>
      <c r="D261" t="s">
        <v>211</v>
      </c>
      <c r="E261" s="2">
        <v>5</v>
      </c>
      <c r="F261" s="2">
        <v>5</v>
      </c>
      <c r="G261" s="2">
        <v>4</v>
      </c>
      <c r="H261" s="2">
        <v>5</v>
      </c>
      <c r="I261" s="2">
        <v>6</v>
      </c>
      <c r="J261" s="7">
        <f t="shared" si="4"/>
        <v>25</v>
      </c>
    </row>
    <row r="262" spans="1:10">
      <c r="A262">
        <v>0</v>
      </c>
      <c r="B262">
        <v>1974</v>
      </c>
      <c r="C262" s="57">
        <v>2</v>
      </c>
      <c r="D262" t="s">
        <v>212</v>
      </c>
      <c r="E262" s="2">
        <v>4</v>
      </c>
      <c r="F262" s="2">
        <v>6</v>
      </c>
      <c r="G262" s="2">
        <v>6</v>
      </c>
      <c r="H262" s="2">
        <v>5</v>
      </c>
      <c r="I262" s="2">
        <v>6</v>
      </c>
      <c r="J262" s="7">
        <f t="shared" si="4"/>
        <v>27</v>
      </c>
    </row>
    <row r="263" spans="1:10">
      <c r="A263">
        <v>1</v>
      </c>
      <c r="B263">
        <v>1978</v>
      </c>
      <c r="C263" s="57">
        <v>2</v>
      </c>
      <c r="D263" t="s">
        <v>48</v>
      </c>
      <c r="E263" s="2">
        <v>4</v>
      </c>
      <c r="F263" s="2">
        <v>5</v>
      </c>
      <c r="G263" s="2">
        <v>4</v>
      </c>
      <c r="H263" s="2">
        <v>5</v>
      </c>
      <c r="I263" s="2">
        <v>4</v>
      </c>
      <c r="J263" s="7">
        <f t="shared" si="4"/>
        <v>22</v>
      </c>
    </row>
    <row r="264" spans="1:10">
      <c r="A264">
        <v>0</v>
      </c>
      <c r="B264">
        <v>1977</v>
      </c>
      <c r="C264" s="57">
        <v>2</v>
      </c>
      <c r="D264" t="s">
        <v>213</v>
      </c>
      <c r="E264" s="2">
        <v>5</v>
      </c>
      <c r="F264" s="2">
        <v>5</v>
      </c>
      <c r="G264" s="2">
        <v>2</v>
      </c>
      <c r="H264" s="2">
        <v>5</v>
      </c>
      <c r="I264" s="2">
        <v>6</v>
      </c>
      <c r="J264" s="7">
        <f t="shared" si="4"/>
        <v>23</v>
      </c>
    </row>
    <row r="265" spans="1:10">
      <c r="A265">
        <v>0</v>
      </c>
      <c r="B265">
        <v>2000</v>
      </c>
      <c r="C265" s="57">
        <v>2</v>
      </c>
      <c r="D265" t="s">
        <v>55</v>
      </c>
      <c r="E265" s="2">
        <v>5</v>
      </c>
      <c r="F265" s="2">
        <v>6</v>
      </c>
      <c r="G265" s="2">
        <v>4</v>
      </c>
      <c r="H265" s="2">
        <v>6</v>
      </c>
      <c r="I265" s="2">
        <v>6</v>
      </c>
      <c r="J265" s="7">
        <f t="shared" si="4"/>
        <v>27</v>
      </c>
    </row>
    <row r="266" spans="1:10">
      <c r="A266">
        <v>0</v>
      </c>
      <c r="B266">
        <v>1982</v>
      </c>
      <c r="C266" s="57">
        <v>3</v>
      </c>
      <c r="D266" t="s">
        <v>214</v>
      </c>
      <c r="E266" s="2">
        <v>5</v>
      </c>
      <c r="F266" s="2">
        <v>6</v>
      </c>
      <c r="G266" s="2">
        <v>1</v>
      </c>
      <c r="H266" s="2">
        <v>5</v>
      </c>
      <c r="I266" s="2">
        <v>6</v>
      </c>
      <c r="J266" s="7">
        <f t="shared" si="4"/>
        <v>23</v>
      </c>
    </row>
    <row r="267" spans="1:10">
      <c r="A267">
        <v>1</v>
      </c>
      <c r="B267">
        <v>1973</v>
      </c>
      <c r="C267" s="57">
        <v>2</v>
      </c>
      <c r="D267" t="s">
        <v>215</v>
      </c>
      <c r="E267" s="2">
        <v>5</v>
      </c>
      <c r="F267" s="2">
        <v>6</v>
      </c>
      <c r="G267" s="2">
        <v>3</v>
      </c>
      <c r="H267" s="2">
        <v>4</v>
      </c>
      <c r="I267" s="2">
        <v>6</v>
      </c>
      <c r="J267" s="7">
        <f t="shared" si="4"/>
        <v>24</v>
      </c>
    </row>
    <row r="268" spans="1:10">
      <c r="A268">
        <v>0</v>
      </c>
      <c r="B268">
        <v>2000</v>
      </c>
      <c r="C268" s="57">
        <v>2</v>
      </c>
      <c r="D268" t="s">
        <v>216</v>
      </c>
      <c r="E268" s="2">
        <v>6</v>
      </c>
      <c r="F268" s="2">
        <v>6</v>
      </c>
      <c r="G268" s="2">
        <v>5</v>
      </c>
      <c r="H268" s="2">
        <v>6</v>
      </c>
      <c r="I268" s="2">
        <v>5</v>
      </c>
      <c r="J268" s="7">
        <f t="shared" si="4"/>
        <v>28</v>
      </c>
    </row>
    <row r="269" spans="1:10">
      <c r="A269">
        <v>0</v>
      </c>
      <c r="B269">
        <v>1998</v>
      </c>
      <c r="C269" s="57">
        <v>3</v>
      </c>
      <c r="D269" t="s">
        <v>217</v>
      </c>
      <c r="E269" s="2">
        <v>5</v>
      </c>
      <c r="F269" s="2">
        <v>6</v>
      </c>
      <c r="G269" s="2">
        <v>3</v>
      </c>
      <c r="H269" s="2">
        <v>4</v>
      </c>
      <c r="I269" s="2">
        <v>6</v>
      </c>
      <c r="J269" s="7">
        <f t="shared" si="4"/>
        <v>24</v>
      </c>
    </row>
    <row r="270" spans="1:10">
      <c r="A270">
        <v>0</v>
      </c>
      <c r="B270">
        <v>1973</v>
      </c>
      <c r="C270" s="57">
        <v>3</v>
      </c>
      <c r="D270" t="s">
        <v>218</v>
      </c>
      <c r="E270" s="2">
        <v>2</v>
      </c>
      <c r="F270" s="2">
        <v>4</v>
      </c>
      <c r="G270" s="2">
        <v>4</v>
      </c>
      <c r="H270" s="2">
        <v>5</v>
      </c>
      <c r="I270" s="2">
        <v>3</v>
      </c>
      <c r="J270" s="7">
        <f t="shared" si="4"/>
        <v>18</v>
      </c>
    </row>
    <row r="271" spans="1:10">
      <c r="A271">
        <v>1</v>
      </c>
      <c r="B271">
        <v>1963</v>
      </c>
      <c r="C271" s="57">
        <v>2</v>
      </c>
      <c r="D271" t="s">
        <v>219</v>
      </c>
      <c r="E271" s="2">
        <v>6</v>
      </c>
      <c r="F271" s="2">
        <v>6</v>
      </c>
      <c r="G271" s="2">
        <v>3</v>
      </c>
      <c r="H271" s="2">
        <v>5</v>
      </c>
      <c r="I271" s="2">
        <v>5</v>
      </c>
      <c r="J271" s="7">
        <f t="shared" si="4"/>
        <v>25</v>
      </c>
    </row>
    <row r="272" spans="1:10">
      <c r="A272">
        <v>0</v>
      </c>
      <c r="B272">
        <v>1973</v>
      </c>
      <c r="C272" s="57">
        <v>3</v>
      </c>
      <c r="D272" t="s">
        <v>220</v>
      </c>
      <c r="E272" s="2">
        <v>6</v>
      </c>
      <c r="F272" s="2">
        <v>6</v>
      </c>
      <c r="G272" s="2">
        <v>4</v>
      </c>
      <c r="H272" s="2">
        <v>5</v>
      </c>
      <c r="I272" s="2">
        <v>6</v>
      </c>
      <c r="J272" s="7">
        <f t="shared" si="4"/>
        <v>27</v>
      </c>
    </row>
    <row r="273" spans="1:10">
      <c r="A273">
        <v>0</v>
      </c>
      <c r="B273">
        <v>1978</v>
      </c>
      <c r="C273" s="57">
        <v>3</v>
      </c>
      <c r="D273" t="s">
        <v>221</v>
      </c>
      <c r="E273" s="2">
        <v>4</v>
      </c>
      <c r="F273" s="2">
        <v>4</v>
      </c>
      <c r="G273" s="2">
        <v>5</v>
      </c>
      <c r="H273" s="2">
        <v>4</v>
      </c>
      <c r="I273" s="2">
        <v>3</v>
      </c>
      <c r="J273" s="7">
        <f t="shared" si="4"/>
        <v>20</v>
      </c>
    </row>
    <row r="274" spans="1:10">
      <c r="A274">
        <v>0</v>
      </c>
      <c r="B274">
        <v>1970</v>
      </c>
      <c r="C274" s="57">
        <v>2</v>
      </c>
      <c r="D274" t="s">
        <v>222</v>
      </c>
      <c r="E274" s="2">
        <v>4</v>
      </c>
      <c r="F274" s="2">
        <v>4</v>
      </c>
      <c r="G274" s="2">
        <v>4</v>
      </c>
      <c r="H274" s="2">
        <v>5</v>
      </c>
      <c r="I274" s="2">
        <v>6</v>
      </c>
      <c r="J274" s="7">
        <f t="shared" si="4"/>
        <v>23</v>
      </c>
    </row>
    <row r="275" spans="1:10">
      <c r="A275">
        <v>1</v>
      </c>
      <c r="B275">
        <v>1966</v>
      </c>
      <c r="C275" s="57">
        <v>2</v>
      </c>
      <c r="D275" t="s">
        <v>48</v>
      </c>
      <c r="E275" s="2">
        <v>4</v>
      </c>
      <c r="F275" s="2">
        <v>4</v>
      </c>
      <c r="G275" s="2">
        <v>5</v>
      </c>
      <c r="H275" s="2">
        <v>4</v>
      </c>
      <c r="I275" s="2">
        <v>4</v>
      </c>
      <c r="J275" s="7">
        <f t="shared" si="4"/>
        <v>21</v>
      </c>
    </row>
    <row r="276" spans="1:10">
      <c r="A276">
        <v>1</v>
      </c>
      <c r="B276">
        <v>1989</v>
      </c>
      <c r="C276" s="57">
        <v>2</v>
      </c>
      <c r="D276" t="s">
        <v>223</v>
      </c>
      <c r="E276" s="2">
        <v>3</v>
      </c>
      <c r="F276" s="2">
        <v>3</v>
      </c>
      <c r="G276" s="2">
        <v>4</v>
      </c>
      <c r="H276" s="2">
        <v>2</v>
      </c>
      <c r="I276" s="2">
        <v>3</v>
      </c>
      <c r="J276" s="7">
        <f t="shared" si="4"/>
        <v>15</v>
      </c>
    </row>
    <row r="277" spans="1:10">
      <c r="A277">
        <v>1</v>
      </c>
      <c r="B277">
        <v>1959</v>
      </c>
      <c r="C277" s="57">
        <v>2</v>
      </c>
      <c r="D277" t="s">
        <v>224</v>
      </c>
      <c r="E277" s="2">
        <v>4</v>
      </c>
      <c r="F277" s="2">
        <v>6</v>
      </c>
      <c r="G277" s="2">
        <v>6</v>
      </c>
      <c r="H277" s="2">
        <v>5</v>
      </c>
      <c r="I277" s="2">
        <v>6</v>
      </c>
      <c r="J277" s="7">
        <f t="shared" si="4"/>
        <v>27</v>
      </c>
    </row>
    <row r="278" spans="1:10">
      <c r="A278">
        <v>0</v>
      </c>
      <c r="B278">
        <v>1960</v>
      </c>
      <c r="C278" s="57">
        <v>2</v>
      </c>
      <c r="D278" t="s">
        <v>122</v>
      </c>
      <c r="E278" s="2">
        <v>4</v>
      </c>
      <c r="F278" s="2">
        <v>6</v>
      </c>
      <c r="G278" s="2">
        <v>5</v>
      </c>
      <c r="H278" s="2">
        <v>4</v>
      </c>
      <c r="I278" s="2">
        <v>6</v>
      </c>
      <c r="J278" s="7">
        <f t="shared" si="4"/>
        <v>25</v>
      </c>
    </row>
    <row r="279" spans="1:10">
      <c r="A279">
        <v>0</v>
      </c>
      <c r="B279">
        <v>1999</v>
      </c>
      <c r="C279" s="57">
        <v>2</v>
      </c>
      <c r="D279" t="s">
        <v>107</v>
      </c>
      <c r="E279" s="2">
        <v>5</v>
      </c>
      <c r="F279" s="2">
        <v>6</v>
      </c>
      <c r="G279" s="2">
        <v>4</v>
      </c>
      <c r="H279" s="2">
        <v>5</v>
      </c>
      <c r="I279" s="2">
        <v>5</v>
      </c>
      <c r="J279" s="7">
        <f t="shared" si="4"/>
        <v>25</v>
      </c>
    </row>
    <row r="280" spans="1:10">
      <c r="A280">
        <v>0</v>
      </c>
      <c r="B280">
        <v>1993</v>
      </c>
      <c r="C280" s="57">
        <v>2</v>
      </c>
      <c r="D280" t="s">
        <v>67</v>
      </c>
      <c r="E280" s="2">
        <v>2</v>
      </c>
      <c r="F280" s="2">
        <v>6</v>
      </c>
      <c r="G280" s="2">
        <v>5</v>
      </c>
      <c r="H280" s="2">
        <v>5</v>
      </c>
      <c r="I280" s="2">
        <v>6</v>
      </c>
      <c r="J280" s="7">
        <f t="shared" si="4"/>
        <v>24</v>
      </c>
    </row>
    <row r="281" spans="1:10">
      <c r="A281">
        <v>0</v>
      </c>
      <c r="B281">
        <v>1987</v>
      </c>
      <c r="C281" s="57">
        <v>2</v>
      </c>
      <c r="D281" t="s">
        <v>226</v>
      </c>
      <c r="E281" s="2">
        <v>5</v>
      </c>
      <c r="F281" s="2">
        <v>6</v>
      </c>
      <c r="G281" s="2">
        <v>5</v>
      </c>
      <c r="H281" s="2">
        <v>6</v>
      </c>
      <c r="I281" s="2">
        <v>6</v>
      </c>
      <c r="J281" s="7">
        <f t="shared" si="4"/>
        <v>28</v>
      </c>
    </row>
    <row r="282" spans="1:10">
      <c r="A282">
        <v>0</v>
      </c>
      <c r="B282">
        <v>2002</v>
      </c>
      <c r="C282" s="57">
        <v>2</v>
      </c>
      <c r="D282" t="s">
        <v>227</v>
      </c>
      <c r="E282" s="2">
        <v>5</v>
      </c>
      <c r="F282" s="2">
        <v>6</v>
      </c>
      <c r="G282" s="2">
        <v>6</v>
      </c>
      <c r="H282" s="2">
        <v>5</v>
      </c>
      <c r="I282" s="2">
        <v>6</v>
      </c>
      <c r="J282" s="7">
        <f t="shared" si="4"/>
        <v>28</v>
      </c>
    </row>
    <row r="283" spans="1:10">
      <c r="A283">
        <v>0</v>
      </c>
      <c r="B283">
        <v>2002</v>
      </c>
      <c r="C283" s="57">
        <v>1</v>
      </c>
      <c r="D283" t="s">
        <v>228</v>
      </c>
      <c r="E283" s="2">
        <v>4</v>
      </c>
      <c r="F283" s="2">
        <v>6</v>
      </c>
      <c r="G283" s="2">
        <v>5</v>
      </c>
      <c r="H283" s="2">
        <v>4</v>
      </c>
      <c r="I283" s="2">
        <v>6</v>
      </c>
      <c r="J283" s="7">
        <f t="shared" si="4"/>
        <v>25</v>
      </c>
    </row>
    <row r="284" spans="1:10">
      <c r="A284">
        <v>0</v>
      </c>
      <c r="B284">
        <v>1976</v>
      </c>
      <c r="C284" s="57">
        <v>2</v>
      </c>
      <c r="D284" t="s">
        <v>67</v>
      </c>
      <c r="E284" s="2">
        <v>4</v>
      </c>
      <c r="F284" s="2">
        <v>5</v>
      </c>
      <c r="G284" s="2">
        <v>3</v>
      </c>
      <c r="H284" s="2">
        <v>4</v>
      </c>
      <c r="I284" s="2">
        <v>6</v>
      </c>
      <c r="J284" s="7">
        <f t="shared" si="4"/>
        <v>22</v>
      </c>
    </row>
    <row r="285" spans="1:10">
      <c r="A285">
        <v>0</v>
      </c>
      <c r="B285">
        <v>2003</v>
      </c>
      <c r="C285" s="57">
        <v>3</v>
      </c>
      <c r="D285" t="s">
        <v>229</v>
      </c>
      <c r="E285" s="2">
        <v>5</v>
      </c>
      <c r="F285" s="2">
        <v>6</v>
      </c>
      <c r="G285" s="2">
        <v>5</v>
      </c>
      <c r="H285" s="2">
        <v>6</v>
      </c>
      <c r="I285" s="2">
        <v>6</v>
      </c>
      <c r="J285" s="7">
        <f t="shared" si="4"/>
        <v>28</v>
      </c>
    </row>
    <row r="286" spans="1:10">
      <c r="A286">
        <v>0</v>
      </c>
      <c r="B286">
        <v>1999</v>
      </c>
      <c r="C286" s="57">
        <v>2</v>
      </c>
      <c r="D286" t="s">
        <v>73</v>
      </c>
      <c r="E286" s="2">
        <v>4</v>
      </c>
      <c r="F286" s="2">
        <v>5</v>
      </c>
      <c r="G286" s="2">
        <v>4</v>
      </c>
      <c r="H286" s="2">
        <v>4</v>
      </c>
      <c r="I286" s="2">
        <v>6</v>
      </c>
      <c r="J286" s="7">
        <f t="shared" si="4"/>
        <v>23</v>
      </c>
    </row>
    <row r="287" spans="1:10">
      <c r="A287">
        <v>0</v>
      </c>
      <c r="B287">
        <v>1968</v>
      </c>
      <c r="C287" s="57">
        <v>2</v>
      </c>
      <c r="D287" t="s">
        <v>230</v>
      </c>
      <c r="E287" s="2">
        <v>6</v>
      </c>
      <c r="F287" s="2">
        <v>6</v>
      </c>
      <c r="G287" s="2">
        <v>4</v>
      </c>
      <c r="H287" s="2">
        <v>5</v>
      </c>
      <c r="I287" s="2">
        <v>5</v>
      </c>
      <c r="J287" s="7">
        <f t="shared" si="4"/>
        <v>26</v>
      </c>
    </row>
    <row r="288" spans="1:10">
      <c r="A288">
        <v>1</v>
      </c>
      <c r="B288">
        <v>1988</v>
      </c>
      <c r="C288" s="57">
        <v>2</v>
      </c>
      <c r="D288" t="s">
        <v>126</v>
      </c>
      <c r="E288" s="2">
        <v>4</v>
      </c>
      <c r="F288" s="2">
        <v>6</v>
      </c>
      <c r="G288" s="2">
        <v>5</v>
      </c>
      <c r="H288" s="2">
        <v>6</v>
      </c>
      <c r="I288" s="2">
        <v>6</v>
      </c>
      <c r="J288" s="7">
        <f t="shared" si="4"/>
        <v>27</v>
      </c>
    </row>
    <row r="289" spans="1:10">
      <c r="A289">
        <v>0</v>
      </c>
      <c r="B289">
        <v>1963</v>
      </c>
      <c r="C289" s="57">
        <v>2</v>
      </c>
      <c r="D289" t="s">
        <v>48</v>
      </c>
      <c r="E289" s="2">
        <v>4</v>
      </c>
      <c r="F289" s="2">
        <v>4</v>
      </c>
      <c r="G289" s="2">
        <v>4</v>
      </c>
      <c r="H289" s="2">
        <v>4</v>
      </c>
      <c r="I289" s="2">
        <v>4</v>
      </c>
      <c r="J289" s="7">
        <f t="shared" si="4"/>
        <v>20</v>
      </c>
    </row>
    <row r="290" spans="1:10">
      <c r="A290">
        <v>0</v>
      </c>
      <c r="B290">
        <v>1994</v>
      </c>
      <c r="C290" s="57">
        <v>2</v>
      </c>
      <c r="D290" t="s">
        <v>55</v>
      </c>
      <c r="E290" s="2">
        <v>6</v>
      </c>
      <c r="F290" s="2">
        <v>6</v>
      </c>
      <c r="G290" s="2">
        <v>6</v>
      </c>
      <c r="H290" s="2">
        <v>6</v>
      </c>
      <c r="I290" s="2">
        <v>6</v>
      </c>
      <c r="J290" s="7">
        <f t="shared" si="4"/>
        <v>30</v>
      </c>
    </row>
    <row r="291" spans="1:10">
      <c r="A291">
        <v>0</v>
      </c>
      <c r="B291">
        <v>1982</v>
      </c>
      <c r="C291" s="57">
        <v>3</v>
      </c>
      <c r="D291" t="s">
        <v>231</v>
      </c>
      <c r="E291" s="2">
        <v>6</v>
      </c>
      <c r="F291" s="2">
        <v>6</v>
      </c>
      <c r="G291" s="2">
        <v>5</v>
      </c>
      <c r="H291" s="2">
        <v>6</v>
      </c>
      <c r="I291" s="2">
        <v>6</v>
      </c>
      <c r="J291" s="7">
        <f t="shared" si="4"/>
        <v>29</v>
      </c>
    </row>
    <row r="292" spans="1:10">
      <c r="A292">
        <v>0</v>
      </c>
      <c r="B292">
        <v>1987</v>
      </c>
      <c r="C292" s="57">
        <v>3</v>
      </c>
      <c r="D292" t="s">
        <v>232</v>
      </c>
      <c r="E292" s="2">
        <v>4</v>
      </c>
      <c r="F292" s="2">
        <v>5</v>
      </c>
      <c r="G292" s="2">
        <v>4</v>
      </c>
      <c r="H292" s="2">
        <v>5</v>
      </c>
      <c r="I292" s="2">
        <v>4</v>
      </c>
      <c r="J292" s="7">
        <f t="shared" si="4"/>
        <v>22</v>
      </c>
    </row>
    <row r="293" spans="1:10">
      <c r="A293">
        <v>1</v>
      </c>
      <c r="B293">
        <v>1962</v>
      </c>
      <c r="C293" s="57">
        <v>2</v>
      </c>
      <c r="D293" t="s">
        <v>233</v>
      </c>
      <c r="E293" s="2">
        <v>6</v>
      </c>
      <c r="F293" s="2">
        <v>5</v>
      </c>
      <c r="G293" s="2">
        <v>5</v>
      </c>
      <c r="H293" s="2">
        <v>4</v>
      </c>
      <c r="I293" s="2">
        <v>4</v>
      </c>
      <c r="J293" s="7">
        <f t="shared" si="4"/>
        <v>24</v>
      </c>
    </row>
    <row r="294" spans="1:10">
      <c r="A294">
        <v>0</v>
      </c>
      <c r="B294">
        <v>1989</v>
      </c>
      <c r="C294" s="57">
        <v>2</v>
      </c>
      <c r="D294" t="s">
        <v>234</v>
      </c>
      <c r="E294" s="2">
        <v>5</v>
      </c>
      <c r="F294" s="2">
        <v>6</v>
      </c>
      <c r="G294" s="2">
        <v>5</v>
      </c>
      <c r="H294" s="2">
        <v>6</v>
      </c>
      <c r="I294" s="2">
        <v>6</v>
      </c>
      <c r="J294" s="7">
        <f t="shared" si="4"/>
        <v>28</v>
      </c>
    </row>
    <row r="295" spans="1:10">
      <c r="A295">
        <v>1</v>
      </c>
      <c r="B295">
        <v>1960</v>
      </c>
      <c r="C295" s="57">
        <v>2</v>
      </c>
      <c r="D295" t="s">
        <v>235</v>
      </c>
      <c r="E295" s="2">
        <v>4</v>
      </c>
      <c r="F295" s="2">
        <v>5</v>
      </c>
      <c r="G295" s="2">
        <v>5</v>
      </c>
      <c r="H295" s="2">
        <v>5</v>
      </c>
      <c r="I295" s="2">
        <v>6</v>
      </c>
      <c r="J295" s="7">
        <f t="shared" si="4"/>
        <v>25</v>
      </c>
    </row>
    <row r="296" spans="1:10">
      <c r="A296">
        <v>0</v>
      </c>
      <c r="B296">
        <v>1993</v>
      </c>
      <c r="C296" s="57">
        <v>2</v>
      </c>
      <c r="D296" t="s">
        <v>236</v>
      </c>
      <c r="E296" s="2">
        <v>5</v>
      </c>
      <c r="F296" s="2">
        <v>5</v>
      </c>
      <c r="G296" s="2">
        <v>5</v>
      </c>
      <c r="H296" s="2">
        <v>5</v>
      </c>
      <c r="I296" s="2">
        <v>5</v>
      </c>
      <c r="J296" s="7">
        <f t="shared" si="4"/>
        <v>25</v>
      </c>
    </row>
    <row r="297" spans="1:10">
      <c r="A297">
        <v>1</v>
      </c>
      <c r="B297">
        <v>1979</v>
      </c>
      <c r="C297" s="57">
        <v>3</v>
      </c>
      <c r="D297" t="s">
        <v>237</v>
      </c>
      <c r="E297" s="2">
        <v>5</v>
      </c>
      <c r="F297" s="2">
        <v>5</v>
      </c>
      <c r="G297" s="2">
        <v>4</v>
      </c>
      <c r="H297" s="2">
        <v>4</v>
      </c>
      <c r="I297" s="2">
        <v>6</v>
      </c>
      <c r="J297" s="7">
        <f t="shared" si="4"/>
        <v>24</v>
      </c>
    </row>
    <row r="298" spans="1:10">
      <c r="A298">
        <v>1</v>
      </c>
      <c r="B298">
        <v>1987</v>
      </c>
      <c r="C298" s="57">
        <v>2</v>
      </c>
      <c r="D298" t="s">
        <v>79</v>
      </c>
      <c r="E298" s="2">
        <v>6</v>
      </c>
      <c r="F298" s="2">
        <v>5</v>
      </c>
      <c r="G298" s="2">
        <v>4</v>
      </c>
      <c r="H298" s="2">
        <v>6</v>
      </c>
      <c r="I298" s="2">
        <v>5</v>
      </c>
      <c r="J298" s="7">
        <f t="shared" si="4"/>
        <v>26</v>
      </c>
    </row>
    <row r="299" spans="1:10">
      <c r="A299">
        <v>0</v>
      </c>
      <c r="B299">
        <v>1980</v>
      </c>
      <c r="C299" s="57">
        <v>2</v>
      </c>
      <c r="D299" t="s">
        <v>239</v>
      </c>
      <c r="E299" s="2">
        <v>4</v>
      </c>
      <c r="F299" s="2">
        <v>4</v>
      </c>
      <c r="G299" s="2">
        <v>4</v>
      </c>
      <c r="H299" s="2">
        <v>5</v>
      </c>
      <c r="I299" s="2">
        <v>4</v>
      </c>
      <c r="J299" s="7">
        <f t="shared" si="4"/>
        <v>21</v>
      </c>
    </row>
    <row r="300" spans="1:10">
      <c r="A300">
        <v>1</v>
      </c>
      <c r="B300">
        <v>1996</v>
      </c>
      <c r="C300" s="57">
        <v>3</v>
      </c>
      <c r="D300" t="s">
        <v>240</v>
      </c>
      <c r="E300" s="2">
        <v>4</v>
      </c>
      <c r="F300" s="2">
        <v>5</v>
      </c>
      <c r="G300" s="2">
        <v>5</v>
      </c>
      <c r="H300" s="2">
        <v>5</v>
      </c>
      <c r="I300" s="2">
        <v>4</v>
      </c>
      <c r="J300" s="7">
        <f t="shared" si="4"/>
        <v>23</v>
      </c>
    </row>
    <row r="301" spans="1:10">
      <c r="A301">
        <v>0</v>
      </c>
      <c r="B301">
        <v>1996</v>
      </c>
      <c r="C301" s="57">
        <v>2</v>
      </c>
      <c r="D301" t="s">
        <v>241</v>
      </c>
      <c r="E301" s="2">
        <v>6</v>
      </c>
      <c r="F301" s="2">
        <v>6</v>
      </c>
      <c r="G301" s="2">
        <v>6</v>
      </c>
      <c r="H301" s="2">
        <v>6</v>
      </c>
      <c r="I301" s="2">
        <v>6</v>
      </c>
      <c r="J301" s="7">
        <f t="shared" si="4"/>
        <v>30</v>
      </c>
    </row>
    <row r="302" spans="1:10">
      <c r="A302">
        <v>0</v>
      </c>
      <c r="B302">
        <v>1997</v>
      </c>
      <c r="C302" s="57">
        <v>2</v>
      </c>
      <c r="D302" t="s">
        <v>242</v>
      </c>
      <c r="E302" s="2">
        <v>4</v>
      </c>
      <c r="F302" s="2">
        <v>4</v>
      </c>
      <c r="G302" s="2">
        <v>4</v>
      </c>
      <c r="H302" s="2">
        <v>5</v>
      </c>
      <c r="I302" s="2">
        <v>5</v>
      </c>
      <c r="J302" s="7">
        <f t="shared" si="4"/>
        <v>22</v>
      </c>
    </row>
    <row r="303" spans="1:10">
      <c r="A303">
        <v>0</v>
      </c>
      <c r="B303">
        <v>1971</v>
      </c>
      <c r="C303" s="57">
        <v>2</v>
      </c>
      <c r="D303" t="s">
        <v>243</v>
      </c>
      <c r="E303" s="2">
        <v>4</v>
      </c>
      <c r="F303" s="2">
        <v>4</v>
      </c>
      <c r="G303" s="2">
        <v>4</v>
      </c>
      <c r="H303" s="2">
        <v>4</v>
      </c>
      <c r="I303" s="2">
        <v>4</v>
      </c>
      <c r="J303" s="7">
        <f t="shared" si="4"/>
        <v>20</v>
      </c>
    </row>
    <row r="304" spans="1:10">
      <c r="A304">
        <v>0</v>
      </c>
      <c r="B304">
        <v>1991</v>
      </c>
      <c r="C304" s="57">
        <v>2</v>
      </c>
      <c r="D304" t="s">
        <v>244</v>
      </c>
      <c r="E304" s="2">
        <v>4</v>
      </c>
      <c r="F304" s="2">
        <v>6</v>
      </c>
      <c r="G304" s="2">
        <v>4</v>
      </c>
      <c r="H304" s="2">
        <v>4</v>
      </c>
      <c r="I304" s="2">
        <v>3</v>
      </c>
      <c r="J304" s="7">
        <f t="shared" si="4"/>
        <v>21</v>
      </c>
    </row>
    <row r="305" spans="1:10">
      <c r="A305">
        <v>1</v>
      </c>
      <c r="B305">
        <v>1978</v>
      </c>
      <c r="C305" s="57">
        <v>2</v>
      </c>
      <c r="D305" t="s">
        <v>67</v>
      </c>
      <c r="E305" s="2">
        <v>5</v>
      </c>
      <c r="F305" s="2">
        <v>4</v>
      </c>
      <c r="G305" s="2">
        <v>3</v>
      </c>
      <c r="H305" s="2">
        <v>4</v>
      </c>
      <c r="I305" s="2">
        <v>6</v>
      </c>
      <c r="J305" s="7">
        <f t="shared" si="4"/>
        <v>22</v>
      </c>
    </row>
    <row r="306" spans="1:10">
      <c r="A306">
        <v>0</v>
      </c>
      <c r="B306">
        <v>1979</v>
      </c>
      <c r="C306" s="57">
        <v>2</v>
      </c>
      <c r="D306" t="s">
        <v>67</v>
      </c>
      <c r="E306" s="2">
        <v>4</v>
      </c>
      <c r="F306" s="2">
        <v>4</v>
      </c>
      <c r="G306" s="2">
        <v>4</v>
      </c>
      <c r="H306" s="2">
        <v>5</v>
      </c>
      <c r="I306" s="2">
        <v>5</v>
      </c>
      <c r="J306" s="7">
        <f t="shared" si="4"/>
        <v>22</v>
      </c>
    </row>
    <row r="307" spans="1:10">
      <c r="A307">
        <v>0</v>
      </c>
      <c r="B307">
        <v>1995</v>
      </c>
      <c r="C307" s="57">
        <v>2</v>
      </c>
      <c r="D307" t="s">
        <v>245</v>
      </c>
      <c r="E307" s="2">
        <v>4</v>
      </c>
      <c r="F307" s="2">
        <v>6</v>
      </c>
      <c r="G307" s="2">
        <v>5</v>
      </c>
      <c r="H307" s="2">
        <v>5</v>
      </c>
      <c r="I307" s="2">
        <v>4</v>
      </c>
      <c r="J307" s="7">
        <f t="shared" si="4"/>
        <v>24</v>
      </c>
    </row>
    <row r="308" spans="1:10">
      <c r="A308">
        <v>1</v>
      </c>
      <c r="B308">
        <v>1991</v>
      </c>
      <c r="C308" s="57">
        <v>2</v>
      </c>
      <c r="D308" t="s">
        <v>246</v>
      </c>
      <c r="E308" s="2">
        <v>4</v>
      </c>
      <c r="F308" s="2">
        <v>6</v>
      </c>
      <c r="G308" s="2">
        <v>4</v>
      </c>
      <c r="H308" s="2">
        <v>2</v>
      </c>
      <c r="I308" s="2">
        <v>6</v>
      </c>
      <c r="J308" s="7">
        <f t="shared" si="4"/>
        <v>22</v>
      </c>
    </row>
    <row r="309" spans="1:10">
      <c r="A309">
        <v>0</v>
      </c>
      <c r="B309">
        <v>1994</v>
      </c>
      <c r="C309" s="57">
        <v>2</v>
      </c>
      <c r="D309" t="s">
        <v>50</v>
      </c>
      <c r="E309" s="2">
        <v>4</v>
      </c>
      <c r="F309" s="2">
        <v>3</v>
      </c>
      <c r="G309" s="2">
        <v>4</v>
      </c>
      <c r="H309" s="2">
        <v>4</v>
      </c>
      <c r="I309" s="2">
        <v>5</v>
      </c>
      <c r="J309" s="7">
        <f t="shared" si="4"/>
        <v>20</v>
      </c>
    </row>
    <row r="310" spans="1:10">
      <c r="A310">
        <v>0</v>
      </c>
      <c r="B310">
        <v>1981</v>
      </c>
      <c r="C310" s="57">
        <v>1</v>
      </c>
      <c r="D310" t="s">
        <v>247</v>
      </c>
      <c r="E310" s="2">
        <v>6</v>
      </c>
      <c r="F310" s="2">
        <v>6</v>
      </c>
      <c r="G310" s="2">
        <v>4</v>
      </c>
      <c r="H310" s="2">
        <v>4</v>
      </c>
      <c r="I310" s="2">
        <v>6</v>
      </c>
      <c r="J310" s="7">
        <f t="shared" si="4"/>
        <v>26</v>
      </c>
    </row>
    <row r="311" spans="1:10">
      <c r="A311">
        <v>1</v>
      </c>
      <c r="B311">
        <v>1985</v>
      </c>
      <c r="C311" s="57">
        <v>3</v>
      </c>
      <c r="D311" t="s">
        <v>248</v>
      </c>
      <c r="E311" s="2">
        <v>4</v>
      </c>
      <c r="F311" s="2">
        <v>6</v>
      </c>
      <c r="G311" s="2">
        <v>3</v>
      </c>
      <c r="H311" s="2">
        <v>2</v>
      </c>
      <c r="I311" s="2">
        <v>3</v>
      </c>
      <c r="J311" s="7">
        <f t="shared" si="4"/>
        <v>18</v>
      </c>
    </row>
    <row r="312" spans="1:10">
      <c r="A312">
        <v>0</v>
      </c>
      <c r="B312">
        <v>1979</v>
      </c>
      <c r="C312" s="57">
        <v>2</v>
      </c>
      <c r="D312" t="s">
        <v>55</v>
      </c>
      <c r="E312" s="2">
        <v>4</v>
      </c>
      <c r="F312" s="2">
        <v>5</v>
      </c>
      <c r="G312" s="2">
        <v>4</v>
      </c>
      <c r="H312" s="2">
        <v>4</v>
      </c>
      <c r="I312" s="2">
        <v>4</v>
      </c>
      <c r="J312" s="7">
        <f t="shared" si="4"/>
        <v>21</v>
      </c>
    </row>
    <row r="313" spans="1:10">
      <c r="A313">
        <v>1</v>
      </c>
      <c r="B313">
        <v>1977</v>
      </c>
      <c r="C313" s="57">
        <v>3</v>
      </c>
      <c r="D313" t="s">
        <v>249</v>
      </c>
      <c r="E313" s="2">
        <v>4</v>
      </c>
      <c r="F313" s="2">
        <v>5</v>
      </c>
      <c r="G313" s="2">
        <v>3</v>
      </c>
      <c r="H313" s="2">
        <v>4</v>
      </c>
      <c r="I313" s="2">
        <v>5</v>
      </c>
      <c r="J313" s="7">
        <f t="shared" si="4"/>
        <v>21</v>
      </c>
    </row>
    <row r="314" spans="1:10">
      <c r="A314">
        <v>0</v>
      </c>
      <c r="B314">
        <v>1981</v>
      </c>
      <c r="C314" s="57">
        <v>3</v>
      </c>
      <c r="D314" t="s">
        <v>250</v>
      </c>
      <c r="E314" s="2">
        <v>4</v>
      </c>
      <c r="F314" s="2">
        <v>5</v>
      </c>
      <c r="G314" s="2">
        <v>4</v>
      </c>
      <c r="H314" s="2">
        <v>5</v>
      </c>
      <c r="I314" s="2">
        <v>5</v>
      </c>
      <c r="J314" s="7">
        <f t="shared" si="4"/>
        <v>23</v>
      </c>
    </row>
    <row r="315" spans="1:10">
      <c r="A315">
        <v>0</v>
      </c>
      <c r="B315">
        <v>1998</v>
      </c>
      <c r="C315" s="57">
        <v>2</v>
      </c>
      <c r="D315" t="s">
        <v>251</v>
      </c>
      <c r="E315" s="2">
        <v>4</v>
      </c>
      <c r="F315" s="2">
        <v>4</v>
      </c>
      <c r="G315" s="2">
        <v>4</v>
      </c>
      <c r="H315" s="2">
        <v>3</v>
      </c>
      <c r="I315" s="2">
        <v>3</v>
      </c>
      <c r="J315" s="7">
        <f t="shared" si="4"/>
        <v>18</v>
      </c>
    </row>
    <row r="316" spans="1:10">
      <c r="A316">
        <v>1</v>
      </c>
      <c r="B316">
        <v>2003</v>
      </c>
      <c r="C316" s="57">
        <v>2</v>
      </c>
      <c r="D316" t="s">
        <v>79</v>
      </c>
      <c r="E316" s="2">
        <v>4</v>
      </c>
      <c r="F316" s="2">
        <v>6</v>
      </c>
      <c r="G316" s="2">
        <v>6</v>
      </c>
      <c r="H316" s="2">
        <v>6</v>
      </c>
      <c r="I316" s="2">
        <v>4</v>
      </c>
      <c r="J316" s="7">
        <f t="shared" si="4"/>
        <v>26</v>
      </c>
    </row>
    <row r="317" spans="1:10">
      <c r="A317">
        <v>0</v>
      </c>
      <c r="B317">
        <v>1984</v>
      </c>
      <c r="C317" s="57">
        <v>2</v>
      </c>
      <c r="D317" t="s">
        <v>139</v>
      </c>
      <c r="E317" s="2">
        <v>4</v>
      </c>
      <c r="F317" s="2">
        <v>4</v>
      </c>
      <c r="G317" s="2">
        <v>4</v>
      </c>
      <c r="H317" s="2">
        <v>5</v>
      </c>
      <c r="I317" s="2">
        <v>6</v>
      </c>
      <c r="J317" s="7">
        <f t="shared" si="4"/>
        <v>23</v>
      </c>
    </row>
    <row r="318" spans="1:10">
      <c r="A318">
        <v>0</v>
      </c>
      <c r="B318">
        <v>1996</v>
      </c>
      <c r="C318" s="57">
        <v>2</v>
      </c>
      <c r="D318" t="s">
        <v>252</v>
      </c>
      <c r="E318" s="2">
        <v>5</v>
      </c>
      <c r="F318" s="2">
        <v>4</v>
      </c>
      <c r="G318" s="2">
        <v>3</v>
      </c>
      <c r="H318" s="2">
        <v>3</v>
      </c>
      <c r="I318" s="2">
        <v>6</v>
      </c>
      <c r="J318" s="7">
        <f t="shared" si="4"/>
        <v>21</v>
      </c>
    </row>
    <row r="319" spans="1:10">
      <c r="A319">
        <v>1</v>
      </c>
      <c r="B319">
        <v>1995</v>
      </c>
      <c r="C319" s="57">
        <v>2</v>
      </c>
      <c r="D319" t="s">
        <v>67</v>
      </c>
      <c r="E319" s="2">
        <v>4</v>
      </c>
      <c r="F319" s="2">
        <v>4</v>
      </c>
      <c r="G319" s="2">
        <v>3</v>
      </c>
      <c r="H319" s="2">
        <v>4</v>
      </c>
      <c r="I319" s="2">
        <v>3</v>
      </c>
      <c r="J319" s="7">
        <f t="shared" si="4"/>
        <v>18</v>
      </c>
    </row>
    <row r="320" spans="1:10">
      <c r="A320">
        <v>1</v>
      </c>
      <c r="B320">
        <v>1971</v>
      </c>
      <c r="C320" s="57">
        <v>3</v>
      </c>
      <c r="D320" t="s">
        <v>253</v>
      </c>
      <c r="E320" s="2">
        <v>5</v>
      </c>
      <c r="F320" s="2">
        <v>5</v>
      </c>
      <c r="G320" s="2">
        <v>4</v>
      </c>
      <c r="H320" s="2">
        <v>5</v>
      </c>
      <c r="I320" s="2">
        <v>5</v>
      </c>
      <c r="J320" s="7">
        <f t="shared" si="4"/>
        <v>24</v>
      </c>
    </row>
    <row r="321" spans="1:10">
      <c r="A321">
        <v>0</v>
      </c>
      <c r="B321">
        <v>1996</v>
      </c>
      <c r="C321" s="57">
        <v>3</v>
      </c>
      <c r="D321" t="s">
        <v>254</v>
      </c>
      <c r="E321" s="2">
        <v>6</v>
      </c>
      <c r="F321" s="2">
        <v>6</v>
      </c>
      <c r="G321" s="2">
        <v>5</v>
      </c>
      <c r="H321" s="2">
        <v>6</v>
      </c>
      <c r="I321" s="2">
        <v>5</v>
      </c>
      <c r="J321" s="7">
        <f t="shared" si="4"/>
        <v>28</v>
      </c>
    </row>
    <row r="322" spans="1:10">
      <c r="A322">
        <v>0</v>
      </c>
      <c r="B322">
        <v>1997</v>
      </c>
      <c r="C322" s="57">
        <v>1</v>
      </c>
      <c r="D322" t="s">
        <v>255</v>
      </c>
      <c r="E322" s="2">
        <v>5</v>
      </c>
      <c r="F322" s="2">
        <v>5</v>
      </c>
      <c r="G322" s="2">
        <v>5</v>
      </c>
      <c r="H322" s="2">
        <v>4</v>
      </c>
      <c r="I322" s="2">
        <v>5</v>
      </c>
      <c r="J322" s="7">
        <f t="shared" ref="J322:J324" si="5">SUM(E322:I322)</f>
        <v>24</v>
      </c>
    </row>
    <row r="323" spans="1:10">
      <c r="A323">
        <v>1</v>
      </c>
      <c r="B323">
        <v>1996</v>
      </c>
      <c r="C323" s="57">
        <v>0</v>
      </c>
      <c r="D323" t="s">
        <v>256</v>
      </c>
      <c r="E323" s="2">
        <v>6</v>
      </c>
      <c r="F323" s="2">
        <v>6</v>
      </c>
      <c r="G323" s="2">
        <v>6</v>
      </c>
      <c r="H323" s="2">
        <v>6</v>
      </c>
      <c r="I323" s="2">
        <v>6</v>
      </c>
      <c r="J323" s="7">
        <f t="shared" si="5"/>
        <v>30</v>
      </c>
    </row>
    <row r="324" spans="1:10">
      <c r="A324">
        <v>0</v>
      </c>
      <c r="B324">
        <v>1986</v>
      </c>
      <c r="C324" s="57">
        <v>2</v>
      </c>
      <c r="D324" t="s">
        <v>107</v>
      </c>
      <c r="E324" s="2">
        <v>5</v>
      </c>
      <c r="F324" s="2">
        <v>5</v>
      </c>
      <c r="G324" s="2">
        <v>4</v>
      </c>
      <c r="H324" s="2">
        <v>4</v>
      </c>
      <c r="I324" s="2">
        <v>5</v>
      </c>
      <c r="J324" s="7">
        <f t="shared" si="5"/>
        <v>23</v>
      </c>
    </row>
    <row r="327" spans="1:10">
      <c r="A327" t="s">
        <v>408</v>
      </c>
    </row>
    <row r="328" spans="1:10">
      <c r="A328" s="130" t="s">
        <v>302</v>
      </c>
      <c r="B328" s="132" t="s">
        <v>391</v>
      </c>
      <c r="C328" s="131"/>
    </row>
    <row r="329" spans="1:10" ht="25.5">
      <c r="A329" s="131"/>
      <c r="B329" s="58" t="s">
        <v>390</v>
      </c>
      <c r="C329" s="58" t="s">
        <v>299</v>
      </c>
    </row>
    <row r="330" spans="1:10">
      <c r="A330" s="59" t="s">
        <v>390</v>
      </c>
      <c r="B330" s="60">
        <v>1</v>
      </c>
      <c r="C330" s="60">
        <v>-2.7792859730264227E-2</v>
      </c>
    </row>
    <row r="331" spans="1:10">
      <c r="A331" s="59" t="s">
        <v>299</v>
      </c>
      <c r="B331" s="60">
        <v>-2.7792859730264227E-2</v>
      </c>
      <c r="C331" s="60">
        <v>1</v>
      </c>
    </row>
    <row r="333" spans="1:10">
      <c r="A333" t="s">
        <v>409</v>
      </c>
    </row>
    <row r="334" spans="1:10">
      <c r="A334" s="133" t="s">
        <v>302</v>
      </c>
      <c r="B334" s="135" t="s">
        <v>396</v>
      </c>
      <c r="C334" s="134"/>
    </row>
    <row r="335" spans="1:10" ht="25.5">
      <c r="A335" s="134"/>
      <c r="B335" s="61" t="s">
        <v>390</v>
      </c>
      <c r="C335" s="61" t="s">
        <v>299</v>
      </c>
    </row>
    <row r="336" spans="1:10">
      <c r="A336" s="62" t="s">
        <v>390</v>
      </c>
      <c r="B336" s="63" t="s">
        <v>392</v>
      </c>
      <c r="C336" s="63" t="s">
        <v>393</v>
      </c>
    </row>
    <row r="337" spans="1:12">
      <c r="A337" s="62"/>
      <c r="B337" s="63" t="s">
        <v>394</v>
      </c>
      <c r="C337" s="63" t="s">
        <v>395</v>
      </c>
    </row>
    <row r="338" spans="1:12">
      <c r="A338" s="62" t="s">
        <v>299</v>
      </c>
      <c r="B338" s="63" t="s">
        <v>393</v>
      </c>
      <c r="C338" s="63" t="s">
        <v>392</v>
      </c>
    </row>
    <row r="339" spans="1:12">
      <c r="A339" s="62"/>
      <c r="B339" s="63" t="s">
        <v>395</v>
      </c>
      <c r="C339" s="63" t="s">
        <v>394</v>
      </c>
    </row>
    <row r="342" spans="1:12">
      <c r="A342" s="133" t="s">
        <v>397</v>
      </c>
      <c r="B342" s="135" t="s">
        <v>405</v>
      </c>
      <c r="C342" s="134"/>
      <c r="D342" s="134"/>
      <c r="E342" s="134"/>
      <c r="F342" s="134"/>
      <c r="G342" s="134"/>
      <c r="H342" s="134"/>
      <c r="I342" s="134"/>
      <c r="J342" s="134"/>
      <c r="K342" s="134"/>
      <c r="L342" s="134"/>
    </row>
    <row r="343" spans="1:12">
      <c r="A343" s="134"/>
      <c r="B343" s="61" t="s">
        <v>406</v>
      </c>
      <c r="C343" s="61" t="s">
        <v>407</v>
      </c>
      <c r="D343" s="61" t="s">
        <v>398</v>
      </c>
      <c r="E343" s="61" t="s">
        <v>399</v>
      </c>
      <c r="F343" s="61" t="s">
        <v>400</v>
      </c>
      <c r="G343" s="61" t="s">
        <v>401</v>
      </c>
      <c r="H343" s="61" t="s">
        <v>402</v>
      </c>
      <c r="I343" s="61" t="s">
        <v>403</v>
      </c>
      <c r="J343" s="61" t="s">
        <v>404</v>
      </c>
      <c r="K343" s="61" t="s">
        <v>403</v>
      </c>
      <c r="L343" s="61" t="s">
        <v>404</v>
      </c>
    </row>
    <row r="344" spans="1:12">
      <c r="A344" s="62" t="s">
        <v>390</v>
      </c>
      <c r="B344" s="65">
        <v>2.1764705882352944</v>
      </c>
      <c r="C344" s="64">
        <v>0.49513526751633513</v>
      </c>
      <c r="D344" s="64"/>
      <c r="E344" s="64"/>
      <c r="F344" s="64"/>
      <c r="G344" s="64"/>
      <c r="H344" s="63"/>
      <c r="I344" s="65"/>
      <c r="J344" s="64"/>
      <c r="K344" s="64"/>
      <c r="L344" s="64"/>
    </row>
    <row r="345" spans="1:12">
      <c r="A345" s="62" t="s">
        <v>299</v>
      </c>
      <c r="B345" s="65">
        <v>23.978328173374607</v>
      </c>
      <c r="C345" s="64">
        <v>3.3263713359513214</v>
      </c>
      <c r="D345" s="64">
        <v>-2.5954727488161512E-2</v>
      </c>
      <c r="E345" s="64">
        <v>6.7364787898472678E-4</v>
      </c>
      <c r="F345" s="64">
        <v>-0.46517387891081763</v>
      </c>
      <c r="G345" s="64">
        <v>0.64212234954349512</v>
      </c>
      <c r="H345" s="63">
        <v>323</v>
      </c>
      <c r="I345" s="65">
        <v>24.35783198682249</v>
      </c>
      <c r="J345" s="64">
        <v>-0.1743666169895684</v>
      </c>
      <c r="K345" s="64">
        <v>2.2691084462982278</v>
      </c>
      <c r="L345" s="64">
        <v>-3.8633993743482919E-3</v>
      </c>
    </row>
  </sheetData>
  <autoFilter ref="A1:L324"/>
  <mergeCells count="6">
    <mergeCell ref="A328:A329"/>
    <mergeCell ref="B328:C328"/>
    <mergeCell ref="A334:A335"/>
    <mergeCell ref="B334:C334"/>
    <mergeCell ref="A342:A343"/>
    <mergeCell ref="B342:L342"/>
  </mergeCells>
  <pageMargins left="0.7" right="0.7" top="0.78740157499999996" bottom="0.78740157499999996"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A76" workbookViewId="0">
      <selection activeCell="G26" sqref="G26"/>
    </sheetView>
  </sheetViews>
  <sheetFormatPr defaultRowHeight="15"/>
  <cols>
    <col min="3" max="3" width="26.42578125" customWidth="1"/>
  </cols>
  <sheetData>
    <row r="1" spans="1:9">
      <c r="A1">
        <v>0</v>
      </c>
      <c r="B1">
        <v>2002</v>
      </c>
      <c r="C1" s="76" t="s">
        <v>47</v>
      </c>
      <c r="D1" s="2">
        <v>5</v>
      </c>
      <c r="E1" s="2">
        <v>5</v>
      </c>
      <c r="F1" s="2">
        <v>4</v>
      </c>
      <c r="G1" s="2">
        <v>5</v>
      </c>
      <c r="H1" s="2">
        <v>4</v>
      </c>
      <c r="I1" s="7">
        <f t="shared" ref="I1:I32" si="0">SUM(D1:H1)</f>
        <v>23</v>
      </c>
    </row>
    <row r="2" spans="1:9">
      <c r="A2">
        <v>1</v>
      </c>
      <c r="B2">
        <v>1999</v>
      </c>
      <c r="C2" s="76" t="s">
        <v>47</v>
      </c>
      <c r="D2" s="2">
        <v>4</v>
      </c>
      <c r="E2" s="2">
        <v>4</v>
      </c>
      <c r="F2" s="2">
        <v>3</v>
      </c>
      <c r="G2" s="2">
        <v>4</v>
      </c>
      <c r="H2" s="2">
        <v>3</v>
      </c>
      <c r="I2" s="7">
        <f t="shared" si="0"/>
        <v>18</v>
      </c>
    </row>
    <row r="3" spans="1:9">
      <c r="A3">
        <v>1</v>
      </c>
      <c r="B3">
        <v>1978</v>
      </c>
      <c r="C3" s="76" t="s">
        <v>47</v>
      </c>
      <c r="D3" s="2">
        <v>4</v>
      </c>
      <c r="E3" s="2">
        <v>6</v>
      </c>
      <c r="F3" s="2">
        <v>4</v>
      </c>
      <c r="G3" s="2">
        <v>4</v>
      </c>
      <c r="H3" s="2">
        <v>4</v>
      </c>
      <c r="I3" s="7">
        <f t="shared" si="0"/>
        <v>22</v>
      </c>
    </row>
    <row r="4" spans="1:9">
      <c r="A4">
        <v>1</v>
      </c>
      <c r="B4">
        <v>1991</v>
      </c>
      <c r="C4" s="76" t="s">
        <v>47</v>
      </c>
      <c r="D4" s="2">
        <v>5</v>
      </c>
      <c r="E4" s="2">
        <v>4</v>
      </c>
      <c r="F4" s="2">
        <v>3</v>
      </c>
      <c r="G4" s="2">
        <v>5</v>
      </c>
      <c r="H4" s="2">
        <v>6</v>
      </c>
      <c r="I4" s="7">
        <f t="shared" si="0"/>
        <v>23</v>
      </c>
    </row>
    <row r="5" spans="1:9">
      <c r="A5">
        <v>0</v>
      </c>
      <c r="B5">
        <v>1988</v>
      </c>
      <c r="C5" s="76" t="s">
        <v>47</v>
      </c>
      <c r="D5" s="2">
        <v>4</v>
      </c>
      <c r="E5" s="2">
        <v>5</v>
      </c>
      <c r="F5" s="2">
        <v>5</v>
      </c>
      <c r="G5" s="2">
        <v>5</v>
      </c>
      <c r="H5" s="2">
        <v>5</v>
      </c>
      <c r="I5" s="7">
        <f t="shared" si="0"/>
        <v>24</v>
      </c>
    </row>
    <row r="6" spans="1:9">
      <c r="A6">
        <v>0</v>
      </c>
      <c r="B6">
        <v>1997</v>
      </c>
      <c r="C6" s="76" t="s">
        <v>47</v>
      </c>
      <c r="D6" s="2">
        <v>5</v>
      </c>
      <c r="E6" s="2">
        <v>4</v>
      </c>
      <c r="F6" s="2">
        <v>3</v>
      </c>
      <c r="G6" s="2">
        <v>6</v>
      </c>
      <c r="H6" s="2">
        <v>6</v>
      </c>
      <c r="I6" s="7">
        <f t="shared" si="0"/>
        <v>24</v>
      </c>
    </row>
    <row r="7" spans="1:9">
      <c r="A7">
        <v>0</v>
      </c>
      <c r="B7">
        <v>1997</v>
      </c>
      <c r="C7" s="76" t="s">
        <v>47</v>
      </c>
      <c r="D7" s="2">
        <v>4</v>
      </c>
      <c r="E7" s="2">
        <v>6</v>
      </c>
      <c r="F7" s="2">
        <v>6</v>
      </c>
      <c r="G7" s="2">
        <v>6</v>
      </c>
      <c r="H7" s="2">
        <v>6</v>
      </c>
      <c r="I7" s="7">
        <f t="shared" si="0"/>
        <v>28</v>
      </c>
    </row>
    <row r="8" spans="1:9">
      <c r="A8">
        <v>0</v>
      </c>
      <c r="B8">
        <v>1997</v>
      </c>
      <c r="C8" s="76" t="s">
        <v>47</v>
      </c>
      <c r="D8" s="2">
        <v>5</v>
      </c>
      <c r="E8" s="2">
        <v>5</v>
      </c>
      <c r="F8" s="2">
        <v>5</v>
      </c>
      <c r="G8" s="2">
        <v>5</v>
      </c>
      <c r="H8" s="2">
        <v>5</v>
      </c>
      <c r="I8" s="7">
        <f t="shared" si="0"/>
        <v>25</v>
      </c>
    </row>
    <row r="9" spans="1:9">
      <c r="A9">
        <v>0</v>
      </c>
      <c r="B9">
        <v>1978</v>
      </c>
      <c r="C9" s="76" t="s">
        <v>47</v>
      </c>
      <c r="D9" s="2">
        <v>6</v>
      </c>
      <c r="E9" s="2">
        <v>6</v>
      </c>
      <c r="F9" s="2">
        <v>6</v>
      </c>
      <c r="G9" s="2">
        <v>6</v>
      </c>
      <c r="H9" s="2">
        <v>6</v>
      </c>
      <c r="I9" s="7">
        <f t="shared" si="0"/>
        <v>30</v>
      </c>
    </row>
    <row r="10" spans="1:9">
      <c r="A10">
        <v>0</v>
      </c>
      <c r="B10">
        <v>1998</v>
      </c>
      <c r="C10" s="76" t="s">
        <v>47</v>
      </c>
      <c r="D10" s="2">
        <v>4</v>
      </c>
      <c r="E10" s="2">
        <v>6</v>
      </c>
      <c r="F10" s="2">
        <v>5</v>
      </c>
      <c r="G10" s="2">
        <v>5</v>
      </c>
      <c r="H10" s="2">
        <v>4</v>
      </c>
      <c r="I10" s="7">
        <f t="shared" si="0"/>
        <v>24</v>
      </c>
    </row>
    <row r="11" spans="1:9">
      <c r="A11">
        <v>0</v>
      </c>
      <c r="B11">
        <v>1999</v>
      </c>
      <c r="C11" s="76" t="s">
        <v>47</v>
      </c>
      <c r="D11" s="2">
        <v>4</v>
      </c>
      <c r="E11" s="2">
        <v>3</v>
      </c>
      <c r="F11" s="2">
        <v>4</v>
      </c>
      <c r="G11" s="2">
        <v>5</v>
      </c>
      <c r="H11" s="2">
        <v>6</v>
      </c>
      <c r="I11" s="7">
        <f t="shared" si="0"/>
        <v>22</v>
      </c>
    </row>
    <row r="12" spans="1:9">
      <c r="A12">
        <v>1</v>
      </c>
      <c r="B12">
        <v>1990</v>
      </c>
      <c r="C12" t="s">
        <v>47</v>
      </c>
      <c r="D12" s="2">
        <v>5</v>
      </c>
      <c r="E12" s="2">
        <v>5</v>
      </c>
      <c r="F12" s="2">
        <v>5</v>
      </c>
      <c r="G12" s="2">
        <v>5</v>
      </c>
      <c r="H12" s="2">
        <v>5</v>
      </c>
      <c r="I12" s="7">
        <f t="shared" si="0"/>
        <v>25</v>
      </c>
    </row>
    <row r="13" spans="1:9">
      <c r="A13">
        <v>1</v>
      </c>
      <c r="B13">
        <v>1982</v>
      </c>
      <c r="C13" t="s">
        <v>47</v>
      </c>
      <c r="D13" s="2">
        <v>4</v>
      </c>
      <c r="E13" s="2">
        <v>4</v>
      </c>
      <c r="F13" s="2">
        <v>4</v>
      </c>
      <c r="G13" s="2">
        <v>4</v>
      </c>
      <c r="H13" s="2">
        <v>4</v>
      </c>
      <c r="I13" s="7">
        <f t="shared" si="0"/>
        <v>20</v>
      </c>
    </row>
    <row r="14" spans="1:9">
      <c r="A14">
        <v>0</v>
      </c>
      <c r="B14">
        <v>1950</v>
      </c>
      <c r="C14" t="s">
        <v>47</v>
      </c>
      <c r="D14" s="2">
        <v>4</v>
      </c>
      <c r="E14" s="2">
        <v>4</v>
      </c>
      <c r="F14" s="2">
        <v>5</v>
      </c>
      <c r="G14" s="2">
        <v>6</v>
      </c>
      <c r="H14" s="2">
        <v>4</v>
      </c>
      <c r="I14" s="7">
        <f t="shared" si="0"/>
        <v>23</v>
      </c>
    </row>
    <row r="15" spans="1:9">
      <c r="A15">
        <v>1</v>
      </c>
      <c r="B15">
        <v>1981</v>
      </c>
      <c r="C15" t="s">
        <v>47</v>
      </c>
      <c r="D15" s="2">
        <v>4</v>
      </c>
      <c r="E15" s="2">
        <v>6</v>
      </c>
      <c r="F15" s="2">
        <v>5</v>
      </c>
      <c r="G15" s="2">
        <v>4</v>
      </c>
      <c r="H15" s="2">
        <v>5</v>
      </c>
      <c r="I15" s="7">
        <f t="shared" si="0"/>
        <v>24</v>
      </c>
    </row>
    <row r="16" spans="1:9">
      <c r="A16">
        <v>0</v>
      </c>
      <c r="B16">
        <v>1990</v>
      </c>
      <c r="C16" t="s">
        <v>47</v>
      </c>
      <c r="D16" s="2">
        <v>4</v>
      </c>
      <c r="E16" s="2">
        <v>6</v>
      </c>
      <c r="F16" s="2">
        <v>5</v>
      </c>
      <c r="G16" s="2">
        <v>5</v>
      </c>
      <c r="H16" s="2">
        <v>5</v>
      </c>
      <c r="I16" s="7">
        <f t="shared" si="0"/>
        <v>25</v>
      </c>
    </row>
    <row r="17" spans="1:9">
      <c r="A17">
        <v>1</v>
      </c>
      <c r="B17">
        <v>1988</v>
      </c>
      <c r="C17" t="s">
        <v>47</v>
      </c>
      <c r="D17" s="2">
        <v>6</v>
      </c>
      <c r="E17" s="2">
        <v>6</v>
      </c>
      <c r="F17" s="2">
        <v>3</v>
      </c>
      <c r="G17" s="2">
        <v>6</v>
      </c>
      <c r="H17" s="2">
        <v>5</v>
      </c>
      <c r="I17" s="7">
        <f t="shared" si="0"/>
        <v>26</v>
      </c>
    </row>
    <row r="18" spans="1:9">
      <c r="A18">
        <v>0</v>
      </c>
      <c r="B18">
        <v>1998</v>
      </c>
      <c r="C18" t="s">
        <v>47</v>
      </c>
      <c r="D18" s="2">
        <v>4</v>
      </c>
      <c r="E18" s="2">
        <v>4</v>
      </c>
      <c r="F18" s="2">
        <v>4</v>
      </c>
      <c r="G18" s="2">
        <v>4</v>
      </c>
      <c r="H18" s="2">
        <v>5</v>
      </c>
      <c r="I18" s="7">
        <f t="shared" si="0"/>
        <v>21</v>
      </c>
    </row>
    <row r="19" spans="1:9">
      <c r="A19">
        <v>0</v>
      </c>
      <c r="B19">
        <v>1999</v>
      </c>
      <c r="C19" t="s">
        <v>47</v>
      </c>
      <c r="D19" s="2">
        <v>5</v>
      </c>
      <c r="E19" s="2">
        <v>6</v>
      </c>
      <c r="F19" s="2">
        <v>5</v>
      </c>
      <c r="G19" s="2">
        <v>4</v>
      </c>
      <c r="H19" s="2">
        <v>6</v>
      </c>
      <c r="I19" s="7">
        <f t="shared" si="0"/>
        <v>26</v>
      </c>
    </row>
    <row r="20" spans="1:9">
      <c r="A20">
        <v>1</v>
      </c>
      <c r="B20">
        <v>1996</v>
      </c>
      <c r="C20" t="s">
        <v>47</v>
      </c>
      <c r="D20" s="2">
        <v>4</v>
      </c>
      <c r="E20" s="2">
        <v>4</v>
      </c>
      <c r="F20" s="2">
        <v>5</v>
      </c>
      <c r="G20" s="2">
        <v>3</v>
      </c>
      <c r="H20" s="2">
        <v>4</v>
      </c>
      <c r="I20" s="7">
        <f t="shared" si="0"/>
        <v>20</v>
      </c>
    </row>
    <row r="21" spans="1:9">
      <c r="A21">
        <v>0</v>
      </c>
      <c r="B21">
        <v>1985</v>
      </c>
      <c r="C21" t="s">
        <v>47</v>
      </c>
      <c r="D21" s="2">
        <v>6</v>
      </c>
      <c r="E21" s="2">
        <v>6</v>
      </c>
      <c r="F21" s="2">
        <v>4</v>
      </c>
      <c r="G21" s="2">
        <v>6</v>
      </c>
      <c r="H21" s="2">
        <v>6</v>
      </c>
      <c r="I21" s="7">
        <f t="shared" si="0"/>
        <v>28</v>
      </c>
    </row>
    <row r="22" spans="1:9">
      <c r="A22" s="76">
        <v>1</v>
      </c>
      <c r="B22" s="76">
        <v>1999</v>
      </c>
      <c r="C22" s="76" t="s">
        <v>47</v>
      </c>
      <c r="D22" s="2">
        <v>2</v>
      </c>
      <c r="E22" s="2">
        <v>6</v>
      </c>
      <c r="F22" s="2">
        <v>6</v>
      </c>
      <c r="G22" s="2">
        <v>1</v>
      </c>
      <c r="H22" s="2">
        <v>6</v>
      </c>
      <c r="I22" s="7">
        <f t="shared" si="0"/>
        <v>21</v>
      </c>
    </row>
    <row r="23" spans="1:9">
      <c r="A23">
        <v>0</v>
      </c>
      <c r="B23">
        <v>1958</v>
      </c>
      <c r="C23" t="s">
        <v>47</v>
      </c>
      <c r="D23" s="2">
        <v>4</v>
      </c>
      <c r="E23" s="2">
        <v>4</v>
      </c>
      <c r="F23" s="2">
        <v>3</v>
      </c>
      <c r="G23" s="2">
        <v>3</v>
      </c>
      <c r="H23" s="2">
        <v>4</v>
      </c>
      <c r="I23" s="7">
        <f t="shared" si="0"/>
        <v>18</v>
      </c>
    </row>
    <row r="24" spans="1:9" ht="15.75" customHeight="1">
      <c r="A24">
        <v>0</v>
      </c>
      <c r="B24">
        <v>2000</v>
      </c>
      <c r="C24" t="s">
        <v>47</v>
      </c>
      <c r="D24" s="2">
        <v>5</v>
      </c>
      <c r="E24" s="2">
        <v>6</v>
      </c>
      <c r="F24" s="2">
        <v>6</v>
      </c>
      <c r="G24" s="2">
        <v>6</v>
      </c>
      <c r="H24" s="2">
        <v>6</v>
      </c>
      <c r="I24" s="7">
        <f t="shared" si="0"/>
        <v>29</v>
      </c>
    </row>
    <row r="25" spans="1:9">
      <c r="A25">
        <v>1</v>
      </c>
      <c r="B25">
        <v>1996</v>
      </c>
      <c r="C25" t="s">
        <v>47</v>
      </c>
      <c r="D25" s="2">
        <v>6</v>
      </c>
      <c r="E25" s="2">
        <v>4</v>
      </c>
      <c r="F25" s="2">
        <v>3</v>
      </c>
      <c r="G25" s="2">
        <v>3</v>
      </c>
      <c r="H25" s="2">
        <v>5</v>
      </c>
      <c r="I25" s="7">
        <f t="shared" si="0"/>
        <v>21</v>
      </c>
    </row>
    <row r="26" spans="1:9">
      <c r="A26">
        <v>0</v>
      </c>
      <c r="B26">
        <v>1996</v>
      </c>
      <c r="C26" t="s">
        <v>47</v>
      </c>
      <c r="D26" s="2">
        <v>5</v>
      </c>
      <c r="E26" s="2">
        <v>5</v>
      </c>
      <c r="F26" s="2">
        <v>5</v>
      </c>
      <c r="G26" s="2">
        <v>4</v>
      </c>
      <c r="H26" s="2">
        <v>5</v>
      </c>
      <c r="I26" s="7">
        <f t="shared" si="0"/>
        <v>24</v>
      </c>
    </row>
    <row r="27" spans="1:9">
      <c r="A27">
        <v>0</v>
      </c>
      <c r="B27">
        <v>1999</v>
      </c>
      <c r="C27" t="s">
        <v>47</v>
      </c>
      <c r="D27" s="2">
        <v>4</v>
      </c>
      <c r="E27" s="2">
        <v>6</v>
      </c>
      <c r="F27" s="2">
        <v>6</v>
      </c>
      <c r="G27" s="2">
        <v>5</v>
      </c>
      <c r="H27" s="2">
        <v>6</v>
      </c>
      <c r="I27" s="7">
        <f t="shared" si="0"/>
        <v>27</v>
      </c>
    </row>
    <row r="28" spans="1:9">
      <c r="A28">
        <v>0</v>
      </c>
      <c r="B28">
        <v>1995</v>
      </c>
      <c r="C28" t="s">
        <v>47</v>
      </c>
      <c r="D28" s="2">
        <v>6</v>
      </c>
      <c r="E28" s="2">
        <v>6</v>
      </c>
      <c r="F28" s="2">
        <v>5</v>
      </c>
      <c r="G28" s="2">
        <v>5</v>
      </c>
      <c r="H28" s="2">
        <v>6</v>
      </c>
      <c r="I28" s="7">
        <f t="shared" si="0"/>
        <v>28</v>
      </c>
    </row>
    <row r="29" spans="1:9">
      <c r="A29">
        <v>0</v>
      </c>
      <c r="B29">
        <v>1993</v>
      </c>
      <c r="C29" t="s">
        <v>47</v>
      </c>
      <c r="D29" s="2">
        <v>5</v>
      </c>
      <c r="E29" s="2">
        <v>6</v>
      </c>
      <c r="F29" s="2">
        <v>6</v>
      </c>
      <c r="G29" s="2">
        <v>6</v>
      </c>
      <c r="H29" s="2">
        <v>5</v>
      </c>
      <c r="I29" s="7">
        <f t="shared" si="0"/>
        <v>28</v>
      </c>
    </row>
    <row r="30" spans="1:9">
      <c r="A30">
        <v>0</v>
      </c>
      <c r="B30">
        <v>1998</v>
      </c>
      <c r="C30" t="s">
        <v>47</v>
      </c>
      <c r="D30" s="2">
        <v>5</v>
      </c>
      <c r="E30" s="2">
        <v>3</v>
      </c>
      <c r="F30" s="2">
        <v>4</v>
      </c>
      <c r="G30" s="2">
        <v>6</v>
      </c>
      <c r="H30" s="2">
        <v>6</v>
      </c>
      <c r="I30" s="7">
        <f t="shared" si="0"/>
        <v>24</v>
      </c>
    </row>
    <row r="31" spans="1:9">
      <c r="A31">
        <v>1</v>
      </c>
      <c r="B31">
        <v>1998</v>
      </c>
      <c r="C31" t="s">
        <v>47</v>
      </c>
      <c r="D31" s="2">
        <v>4</v>
      </c>
      <c r="E31" s="2">
        <v>4</v>
      </c>
      <c r="F31" s="2">
        <v>4</v>
      </c>
      <c r="G31" s="2">
        <v>2</v>
      </c>
      <c r="H31" s="2">
        <v>4</v>
      </c>
      <c r="I31" s="7">
        <f t="shared" si="0"/>
        <v>18</v>
      </c>
    </row>
    <row r="32" spans="1:9">
      <c r="A32">
        <v>0</v>
      </c>
      <c r="B32">
        <v>2000</v>
      </c>
      <c r="C32" t="s">
        <v>47</v>
      </c>
      <c r="D32" s="2">
        <v>6</v>
      </c>
      <c r="E32" s="2">
        <v>6</v>
      </c>
      <c r="F32" s="2">
        <v>5</v>
      </c>
      <c r="G32" s="2">
        <v>6</v>
      </c>
      <c r="H32" s="2">
        <v>6</v>
      </c>
      <c r="I32" s="7">
        <f t="shared" si="0"/>
        <v>29</v>
      </c>
    </row>
    <row r="33" spans="1:9">
      <c r="A33">
        <v>0</v>
      </c>
      <c r="B33">
        <v>1977</v>
      </c>
      <c r="C33" t="s">
        <v>47</v>
      </c>
      <c r="D33" s="2">
        <v>6</v>
      </c>
      <c r="E33" s="2">
        <v>6</v>
      </c>
      <c r="F33" s="2">
        <v>6</v>
      </c>
      <c r="G33" s="2">
        <v>5</v>
      </c>
      <c r="H33" s="2">
        <v>5</v>
      </c>
      <c r="I33" s="7">
        <f t="shared" ref="I33:I64" si="1">SUM(D33:H33)</f>
        <v>28</v>
      </c>
    </row>
    <row r="34" spans="1:9">
      <c r="A34">
        <v>0</v>
      </c>
      <c r="B34">
        <v>1989</v>
      </c>
      <c r="C34" t="s">
        <v>47</v>
      </c>
      <c r="D34" s="2">
        <v>5</v>
      </c>
      <c r="E34" s="2">
        <v>6</v>
      </c>
      <c r="F34" s="2">
        <v>5</v>
      </c>
      <c r="G34" s="2">
        <v>5</v>
      </c>
      <c r="H34" s="2">
        <v>5</v>
      </c>
      <c r="I34" s="7">
        <f t="shared" si="1"/>
        <v>26</v>
      </c>
    </row>
    <row r="35" spans="1:9">
      <c r="A35">
        <v>0</v>
      </c>
      <c r="B35">
        <v>2002</v>
      </c>
      <c r="C35" t="s">
        <v>47</v>
      </c>
      <c r="D35" s="2">
        <v>5</v>
      </c>
      <c r="E35" s="2">
        <v>5</v>
      </c>
      <c r="F35" s="2">
        <v>4</v>
      </c>
      <c r="G35" s="2">
        <v>5</v>
      </c>
      <c r="H35" s="2">
        <v>6</v>
      </c>
      <c r="I35" s="7">
        <f t="shared" si="1"/>
        <v>25</v>
      </c>
    </row>
    <row r="36" spans="1:9">
      <c r="A36">
        <v>0</v>
      </c>
      <c r="B36">
        <v>1998</v>
      </c>
      <c r="C36" t="s">
        <v>47</v>
      </c>
      <c r="D36" s="2">
        <v>6</v>
      </c>
      <c r="E36" s="2">
        <v>6</v>
      </c>
      <c r="F36" s="2">
        <v>6</v>
      </c>
      <c r="G36" s="2">
        <v>6</v>
      </c>
      <c r="H36" s="2">
        <v>6</v>
      </c>
      <c r="I36" s="7">
        <f t="shared" si="1"/>
        <v>30</v>
      </c>
    </row>
    <row r="37" spans="1:9">
      <c r="A37">
        <v>0</v>
      </c>
      <c r="B37">
        <v>1997</v>
      </c>
      <c r="C37" t="s">
        <v>47</v>
      </c>
      <c r="D37" s="2">
        <v>5</v>
      </c>
      <c r="E37" s="2">
        <v>6</v>
      </c>
      <c r="F37" s="2">
        <v>5</v>
      </c>
      <c r="G37" s="2">
        <v>5</v>
      </c>
      <c r="H37" s="2">
        <v>4</v>
      </c>
      <c r="I37" s="7">
        <f t="shared" si="1"/>
        <v>25</v>
      </c>
    </row>
    <row r="38" spans="1:9">
      <c r="A38">
        <v>0</v>
      </c>
      <c r="B38">
        <v>2003</v>
      </c>
      <c r="C38" t="s">
        <v>47</v>
      </c>
      <c r="D38" s="2">
        <v>4</v>
      </c>
      <c r="E38" s="2">
        <v>5</v>
      </c>
      <c r="F38" s="2">
        <v>4</v>
      </c>
      <c r="G38" s="2">
        <v>3</v>
      </c>
      <c r="H38" s="2">
        <v>6</v>
      </c>
      <c r="I38" s="7">
        <f t="shared" si="1"/>
        <v>22</v>
      </c>
    </row>
    <row r="39" spans="1:9">
      <c r="A39">
        <v>0</v>
      </c>
      <c r="B39">
        <v>1998</v>
      </c>
      <c r="C39" t="s">
        <v>47</v>
      </c>
      <c r="D39" s="2">
        <v>5</v>
      </c>
      <c r="E39" s="2">
        <v>6</v>
      </c>
      <c r="F39" s="2">
        <v>3</v>
      </c>
      <c r="G39" s="2">
        <v>4</v>
      </c>
      <c r="H39" s="2">
        <v>4</v>
      </c>
      <c r="I39" s="7">
        <f t="shared" si="1"/>
        <v>22</v>
      </c>
    </row>
    <row r="40" spans="1:9">
      <c r="A40">
        <v>0</v>
      </c>
      <c r="B40">
        <v>1998</v>
      </c>
      <c r="C40" t="s">
        <v>47</v>
      </c>
      <c r="D40" s="2">
        <v>5</v>
      </c>
      <c r="E40" s="2">
        <v>5</v>
      </c>
      <c r="F40" s="2">
        <v>4</v>
      </c>
      <c r="G40" s="2">
        <v>5</v>
      </c>
      <c r="H40" s="2">
        <v>5</v>
      </c>
      <c r="I40" s="7">
        <f t="shared" si="1"/>
        <v>24</v>
      </c>
    </row>
    <row r="41" spans="1:9">
      <c r="A41">
        <v>0</v>
      </c>
      <c r="B41">
        <v>1993</v>
      </c>
      <c r="C41" t="s">
        <v>47</v>
      </c>
      <c r="D41" s="2">
        <v>4</v>
      </c>
      <c r="E41" s="2">
        <v>6</v>
      </c>
      <c r="F41" s="2">
        <v>5</v>
      </c>
      <c r="G41" s="2">
        <v>6</v>
      </c>
      <c r="H41" s="2">
        <v>6</v>
      </c>
      <c r="I41" s="7">
        <f t="shared" si="1"/>
        <v>27</v>
      </c>
    </row>
    <row r="42" spans="1:9">
      <c r="A42">
        <v>0</v>
      </c>
      <c r="B42">
        <v>1993</v>
      </c>
      <c r="C42" t="s">
        <v>47</v>
      </c>
      <c r="D42" s="2">
        <v>4</v>
      </c>
      <c r="E42" s="2">
        <v>4</v>
      </c>
      <c r="F42" s="2">
        <v>5</v>
      </c>
      <c r="G42" s="2">
        <v>6</v>
      </c>
      <c r="H42" s="2">
        <v>6</v>
      </c>
      <c r="I42" s="7">
        <f t="shared" si="1"/>
        <v>25</v>
      </c>
    </row>
    <row r="43" spans="1:9">
      <c r="A43">
        <v>0</v>
      </c>
      <c r="B43">
        <v>1981</v>
      </c>
      <c r="C43" t="s">
        <v>47</v>
      </c>
      <c r="D43" s="2">
        <v>6</v>
      </c>
      <c r="E43" s="2">
        <v>6</v>
      </c>
      <c r="F43" s="2">
        <v>6</v>
      </c>
      <c r="G43" s="2">
        <v>6</v>
      </c>
      <c r="H43" s="2">
        <v>6</v>
      </c>
      <c r="I43" s="7">
        <f t="shared" si="1"/>
        <v>30</v>
      </c>
    </row>
    <row r="44" spans="1:9">
      <c r="A44">
        <v>0</v>
      </c>
      <c r="B44">
        <v>1982</v>
      </c>
      <c r="C44" t="s">
        <v>47</v>
      </c>
      <c r="D44" s="2">
        <v>5</v>
      </c>
      <c r="E44" s="2">
        <v>6</v>
      </c>
      <c r="F44" s="2">
        <v>6</v>
      </c>
      <c r="G44" s="2">
        <v>6</v>
      </c>
      <c r="H44" s="2">
        <v>6</v>
      </c>
      <c r="I44" s="7">
        <f t="shared" si="1"/>
        <v>29</v>
      </c>
    </row>
    <row r="45" spans="1:9">
      <c r="A45">
        <v>1</v>
      </c>
      <c r="B45">
        <v>1997</v>
      </c>
      <c r="C45" t="s">
        <v>47</v>
      </c>
      <c r="D45" s="2">
        <v>5</v>
      </c>
      <c r="E45" s="2">
        <v>6</v>
      </c>
      <c r="F45" s="2">
        <v>4</v>
      </c>
      <c r="G45" s="2">
        <v>4</v>
      </c>
      <c r="H45" s="2">
        <v>5</v>
      </c>
      <c r="I45" s="7">
        <f t="shared" si="1"/>
        <v>24</v>
      </c>
    </row>
    <row r="46" spans="1:9">
      <c r="A46">
        <v>0</v>
      </c>
      <c r="B46">
        <v>1989</v>
      </c>
      <c r="C46" t="s">
        <v>47</v>
      </c>
      <c r="D46" s="2">
        <v>3</v>
      </c>
      <c r="E46" s="2">
        <v>4</v>
      </c>
      <c r="F46" s="2">
        <v>4</v>
      </c>
      <c r="G46" s="2">
        <v>4</v>
      </c>
      <c r="H46" s="2">
        <v>4</v>
      </c>
      <c r="I46" s="7">
        <f t="shared" si="1"/>
        <v>19</v>
      </c>
    </row>
    <row r="47" spans="1:9">
      <c r="A47">
        <v>1</v>
      </c>
      <c r="B47">
        <v>1966</v>
      </c>
      <c r="C47" t="s">
        <v>47</v>
      </c>
      <c r="D47" s="2">
        <v>5</v>
      </c>
      <c r="E47" s="2">
        <v>5</v>
      </c>
      <c r="F47" s="2">
        <v>5</v>
      </c>
      <c r="G47" s="2">
        <v>5</v>
      </c>
      <c r="H47" s="2">
        <v>6</v>
      </c>
      <c r="I47" s="7">
        <f t="shared" si="1"/>
        <v>26</v>
      </c>
    </row>
    <row r="48" spans="1:9">
      <c r="A48">
        <v>1</v>
      </c>
      <c r="B48">
        <v>1993</v>
      </c>
      <c r="C48" t="s">
        <v>47</v>
      </c>
      <c r="D48" s="2">
        <v>4</v>
      </c>
      <c r="E48" s="2">
        <v>4</v>
      </c>
      <c r="F48" s="2">
        <v>4</v>
      </c>
      <c r="G48" s="2">
        <v>4</v>
      </c>
      <c r="H48" s="2">
        <v>3</v>
      </c>
      <c r="I48" s="7">
        <f t="shared" si="1"/>
        <v>19</v>
      </c>
    </row>
    <row r="49" spans="1:9">
      <c r="A49">
        <v>0</v>
      </c>
      <c r="B49">
        <v>1983</v>
      </c>
      <c r="C49" t="s">
        <v>47</v>
      </c>
      <c r="D49" s="2">
        <v>4</v>
      </c>
      <c r="E49" s="2">
        <v>5</v>
      </c>
      <c r="F49" s="2">
        <v>3</v>
      </c>
      <c r="G49" s="2">
        <v>6</v>
      </c>
      <c r="H49" s="2">
        <v>6</v>
      </c>
      <c r="I49" s="7">
        <f t="shared" si="1"/>
        <v>24</v>
      </c>
    </row>
    <row r="50" spans="1:9">
      <c r="A50">
        <v>0</v>
      </c>
      <c r="B50">
        <v>1995</v>
      </c>
      <c r="C50" t="s">
        <v>47</v>
      </c>
      <c r="D50" s="2">
        <v>5</v>
      </c>
      <c r="E50" s="2">
        <v>5</v>
      </c>
      <c r="F50" s="2">
        <v>4</v>
      </c>
      <c r="G50" s="2">
        <v>4</v>
      </c>
      <c r="H50" s="2">
        <v>5</v>
      </c>
      <c r="I50" s="7">
        <f t="shared" si="1"/>
        <v>23</v>
      </c>
    </row>
    <row r="51" spans="1:9">
      <c r="A51">
        <v>1</v>
      </c>
      <c r="B51">
        <v>1981</v>
      </c>
      <c r="C51" t="s">
        <v>47</v>
      </c>
      <c r="D51" s="2">
        <v>5</v>
      </c>
      <c r="E51" s="2">
        <v>5</v>
      </c>
      <c r="F51" s="2">
        <v>5</v>
      </c>
      <c r="G51" s="2">
        <v>5</v>
      </c>
      <c r="H51" s="2">
        <v>5</v>
      </c>
      <c r="I51" s="7">
        <f t="shared" si="1"/>
        <v>25</v>
      </c>
    </row>
    <row r="52" spans="1:9">
      <c r="A52">
        <v>0</v>
      </c>
      <c r="B52">
        <v>1993</v>
      </c>
      <c r="C52" t="s">
        <v>47</v>
      </c>
      <c r="D52" s="2">
        <v>5</v>
      </c>
      <c r="E52" s="2">
        <v>6</v>
      </c>
      <c r="F52" s="2">
        <v>3</v>
      </c>
      <c r="G52" s="2">
        <v>5</v>
      </c>
      <c r="H52" s="2">
        <v>5</v>
      </c>
      <c r="I52" s="7">
        <f t="shared" si="1"/>
        <v>24</v>
      </c>
    </row>
    <row r="53" spans="1:9">
      <c r="A53">
        <v>0</v>
      </c>
      <c r="B53">
        <v>1986</v>
      </c>
      <c r="C53" t="s">
        <v>47</v>
      </c>
      <c r="D53" s="2">
        <v>4</v>
      </c>
      <c r="E53" s="2">
        <v>5</v>
      </c>
      <c r="F53" s="2">
        <v>4</v>
      </c>
      <c r="G53" s="2">
        <v>6</v>
      </c>
      <c r="H53" s="2">
        <v>5</v>
      </c>
      <c r="I53" s="7">
        <f t="shared" si="1"/>
        <v>24</v>
      </c>
    </row>
    <row r="54" spans="1:9">
      <c r="A54">
        <v>0</v>
      </c>
      <c r="B54">
        <v>1992</v>
      </c>
      <c r="C54" t="s">
        <v>47</v>
      </c>
      <c r="D54" s="2">
        <v>3</v>
      </c>
      <c r="E54" s="2">
        <v>6</v>
      </c>
      <c r="F54" s="2">
        <v>4</v>
      </c>
      <c r="G54" s="2">
        <v>5</v>
      </c>
      <c r="H54" s="2">
        <v>5</v>
      </c>
      <c r="I54" s="7">
        <f t="shared" si="1"/>
        <v>23</v>
      </c>
    </row>
    <row r="55" spans="1:9">
      <c r="A55">
        <v>0</v>
      </c>
      <c r="B55">
        <v>1986</v>
      </c>
      <c r="C55" t="s">
        <v>47</v>
      </c>
      <c r="D55" s="2">
        <v>1</v>
      </c>
      <c r="E55" s="2">
        <v>2</v>
      </c>
      <c r="F55" s="2">
        <v>2</v>
      </c>
      <c r="G55" s="2">
        <v>2</v>
      </c>
      <c r="H55" s="2">
        <v>2</v>
      </c>
      <c r="I55" s="7">
        <f t="shared" si="1"/>
        <v>9</v>
      </c>
    </row>
    <row r="56" spans="1:9">
      <c r="A56">
        <v>0</v>
      </c>
      <c r="B56">
        <v>1992</v>
      </c>
      <c r="C56" t="s">
        <v>47</v>
      </c>
      <c r="D56" s="2">
        <v>4</v>
      </c>
      <c r="E56" s="2">
        <v>5</v>
      </c>
      <c r="F56" s="2">
        <v>3</v>
      </c>
      <c r="G56" s="2">
        <v>5</v>
      </c>
      <c r="H56" s="2">
        <v>6</v>
      </c>
      <c r="I56" s="7">
        <f t="shared" si="1"/>
        <v>23</v>
      </c>
    </row>
    <row r="57" spans="1:9">
      <c r="A57">
        <v>0</v>
      </c>
      <c r="B57">
        <v>1974</v>
      </c>
      <c r="C57" t="s">
        <v>47</v>
      </c>
      <c r="D57" s="2">
        <v>4</v>
      </c>
      <c r="E57" s="2">
        <v>5</v>
      </c>
      <c r="F57" s="2">
        <v>5</v>
      </c>
      <c r="G57" s="2">
        <v>5</v>
      </c>
      <c r="H57" s="2">
        <v>5</v>
      </c>
      <c r="I57" s="7">
        <f t="shared" si="1"/>
        <v>24</v>
      </c>
    </row>
    <row r="58" spans="1:9">
      <c r="A58">
        <v>0</v>
      </c>
      <c r="B58">
        <v>1999</v>
      </c>
      <c r="C58" t="s">
        <v>47</v>
      </c>
      <c r="D58" s="2">
        <v>4</v>
      </c>
      <c r="E58" s="2">
        <v>5</v>
      </c>
      <c r="F58" s="2">
        <v>5</v>
      </c>
      <c r="G58" s="2">
        <v>6</v>
      </c>
      <c r="H58" s="2">
        <v>4</v>
      </c>
      <c r="I58" s="7">
        <f t="shared" si="1"/>
        <v>24</v>
      </c>
    </row>
    <row r="59" spans="1:9">
      <c r="A59">
        <v>1</v>
      </c>
      <c r="B59">
        <v>1972</v>
      </c>
      <c r="C59" t="s">
        <v>47</v>
      </c>
      <c r="D59" s="2">
        <v>4</v>
      </c>
      <c r="E59" s="2">
        <v>5</v>
      </c>
      <c r="F59" s="2">
        <v>5</v>
      </c>
      <c r="G59" s="2">
        <v>5</v>
      </c>
      <c r="H59" s="2">
        <v>5</v>
      </c>
      <c r="I59" s="7">
        <f t="shared" si="1"/>
        <v>24</v>
      </c>
    </row>
    <row r="60" spans="1:9">
      <c r="A60">
        <v>0</v>
      </c>
      <c r="B60">
        <v>1973</v>
      </c>
      <c r="C60" t="s">
        <v>47</v>
      </c>
      <c r="D60" s="2">
        <v>5</v>
      </c>
      <c r="E60" s="2">
        <v>6</v>
      </c>
      <c r="F60" s="2">
        <v>5</v>
      </c>
      <c r="G60" s="2">
        <v>6</v>
      </c>
      <c r="H60" s="2">
        <v>6</v>
      </c>
      <c r="I60" s="7">
        <f t="shared" si="1"/>
        <v>28</v>
      </c>
    </row>
    <row r="61" spans="1:9">
      <c r="A61">
        <v>0</v>
      </c>
      <c r="B61">
        <v>1964</v>
      </c>
      <c r="C61" t="s">
        <v>47</v>
      </c>
      <c r="D61" s="2">
        <v>4</v>
      </c>
      <c r="E61" s="2">
        <v>5</v>
      </c>
      <c r="F61" s="2">
        <v>5</v>
      </c>
      <c r="G61" s="2">
        <v>5</v>
      </c>
      <c r="H61" s="2">
        <v>5</v>
      </c>
      <c r="I61" s="7">
        <f t="shared" si="1"/>
        <v>24</v>
      </c>
    </row>
    <row r="62" spans="1:9">
      <c r="A62">
        <v>0</v>
      </c>
      <c r="B62">
        <v>1999</v>
      </c>
      <c r="C62" t="s">
        <v>174</v>
      </c>
      <c r="D62" s="2">
        <v>4</v>
      </c>
      <c r="E62" s="2">
        <v>4</v>
      </c>
      <c r="F62" s="2">
        <v>4</v>
      </c>
      <c r="G62" s="2">
        <v>4</v>
      </c>
      <c r="H62" s="2">
        <v>4</v>
      </c>
      <c r="I62" s="7">
        <f t="shared" si="1"/>
        <v>20</v>
      </c>
    </row>
    <row r="63" spans="1:9">
      <c r="A63">
        <v>0</v>
      </c>
      <c r="B63">
        <v>1990</v>
      </c>
      <c r="C63" t="s">
        <v>47</v>
      </c>
      <c r="D63" s="2">
        <v>5</v>
      </c>
      <c r="E63" s="2">
        <v>5</v>
      </c>
      <c r="F63" s="2">
        <v>4</v>
      </c>
      <c r="G63" s="2">
        <v>5</v>
      </c>
      <c r="H63" s="2">
        <v>5</v>
      </c>
      <c r="I63" s="7">
        <f t="shared" si="1"/>
        <v>24</v>
      </c>
    </row>
    <row r="64" spans="1:9">
      <c r="A64">
        <v>1</v>
      </c>
      <c r="B64">
        <v>1947</v>
      </c>
      <c r="C64" t="s">
        <v>47</v>
      </c>
      <c r="D64" s="2">
        <v>4</v>
      </c>
      <c r="E64" s="2">
        <v>4</v>
      </c>
      <c r="F64" s="2">
        <v>5</v>
      </c>
      <c r="G64" s="2">
        <v>5</v>
      </c>
      <c r="H64" s="2">
        <v>5</v>
      </c>
      <c r="I64" s="7">
        <f t="shared" si="1"/>
        <v>23</v>
      </c>
    </row>
    <row r="65" spans="1:9">
      <c r="A65">
        <v>0</v>
      </c>
      <c r="B65">
        <v>1956</v>
      </c>
      <c r="C65" t="s">
        <v>47</v>
      </c>
      <c r="D65" s="2">
        <v>4</v>
      </c>
      <c r="E65" s="2">
        <v>6</v>
      </c>
      <c r="F65" s="2">
        <v>6</v>
      </c>
      <c r="G65" s="2">
        <v>5</v>
      </c>
      <c r="H65" s="2">
        <v>6</v>
      </c>
      <c r="I65" s="7">
        <f t="shared" ref="I65:I96" si="2">SUM(D65:H65)</f>
        <v>27</v>
      </c>
    </row>
    <row r="66" spans="1:9">
      <c r="A66">
        <v>1</v>
      </c>
      <c r="B66">
        <v>1977</v>
      </c>
      <c r="C66" t="s">
        <v>47</v>
      </c>
      <c r="D66" s="2">
        <v>5</v>
      </c>
      <c r="E66" s="2">
        <v>5</v>
      </c>
      <c r="F66" s="2">
        <v>2</v>
      </c>
      <c r="G66" s="2">
        <v>2</v>
      </c>
      <c r="H66" s="2">
        <v>4</v>
      </c>
      <c r="I66" s="7">
        <f t="shared" si="2"/>
        <v>18</v>
      </c>
    </row>
    <row r="67" spans="1:9">
      <c r="A67">
        <v>0</v>
      </c>
      <c r="B67">
        <v>1989</v>
      </c>
      <c r="C67" t="s">
        <v>179</v>
      </c>
      <c r="D67" s="2">
        <v>4</v>
      </c>
      <c r="E67" s="2">
        <v>4</v>
      </c>
      <c r="F67" s="2">
        <v>2</v>
      </c>
      <c r="G67" s="2">
        <v>4</v>
      </c>
      <c r="H67" s="2">
        <v>5</v>
      </c>
      <c r="I67" s="7">
        <f t="shared" si="2"/>
        <v>19</v>
      </c>
    </row>
    <row r="68" spans="1:9">
      <c r="A68">
        <v>0</v>
      </c>
      <c r="B68">
        <v>1980</v>
      </c>
      <c r="C68" t="s">
        <v>47</v>
      </c>
      <c r="D68" s="2">
        <v>5</v>
      </c>
      <c r="E68" s="2">
        <v>5</v>
      </c>
      <c r="F68" s="2">
        <v>4</v>
      </c>
      <c r="G68" s="2">
        <v>5</v>
      </c>
      <c r="H68" s="2">
        <v>4</v>
      </c>
      <c r="I68" s="7">
        <f t="shared" si="2"/>
        <v>23</v>
      </c>
    </row>
    <row r="69" spans="1:9">
      <c r="A69">
        <v>1</v>
      </c>
      <c r="B69">
        <v>1978</v>
      </c>
      <c r="C69" t="s">
        <v>47</v>
      </c>
      <c r="D69" s="2">
        <v>5</v>
      </c>
      <c r="E69" s="2">
        <v>5</v>
      </c>
      <c r="F69" s="2">
        <v>6</v>
      </c>
      <c r="G69" s="2">
        <v>6</v>
      </c>
      <c r="H69" s="2">
        <v>5</v>
      </c>
      <c r="I69" s="7">
        <f t="shared" si="2"/>
        <v>27</v>
      </c>
    </row>
    <row r="70" spans="1:9">
      <c r="A70">
        <v>0</v>
      </c>
      <c r="B70">
        <v>1979</v>
      </c>
      <c r="C70" t="s">
        <v>47</v>
      </c>
      <c r="D70" s="2">
        <v>4</v>
      </c>
      <c r="E70" s="2">
        <v>5</v>
      </c>
      <c r="F70" s="2">
        <v>4</v>
      </c>
      <c r="G70" s="2">
        <v>4</v>
      </c>
      <c r="H70" s="2">
        <v>5</v>
      </c>
      <c r="I70" s="7">
        <f t="shared" si="2"/>
        <v>22</v>
      </c>
    </row>
    <row r="71" spans="1:9">
      <c r="A71">
        <v>0</v>
      </c>
      <c r="B71">
        <v>1989</v>
      </c>
      <c r="C71" t="s">
        <v>47</v>
      </c>
      <c r="D71" s="2">
        <v>4</v>
      </c>
      <c r="E71" s="2">
        <v>6</v>
      </c>
      <c r="F71" s="2">
        <v>5</v>
      </c>
      <c r="G71" s="2">
        <v>5</v>
      </c>
      <c r="H71" s="2">
        <v>5</v>
      </c>
      <c r="I71" s="7">
        <f t="shared" si="2"/>
        <v>25</v>
      </c>
    </row>
    <row r="72" spans="1:9">
      <c r="A72">
        <v>0</v>
      </c>
      <c r="B72">
        <v>1998</v>
      </c>
      <c r="C72" t="s">
        <v>47</v>
      </c>
      <c r="D72" s="2">
        <v>5</v>
      </c>
      <c r="E72" s="2">
        <v>6</v>
      </c>
      <c r="F72" s="2">
        <v>4</v>
      </c>
      <c r="G72" s="2">
        <v>5</v>
      </c>
      <c r="H72" s="2">
        <v>5</v>
      </c>
      <c r="I72" s="7">
        <f t="shared" si="2"/>
        <v>25</v>
      </c>
    </row>
    <row r="73" spans="1:9">
      <c r="A73">
        <v>1</v>
      </c>
      <c r="B73">
        <v>2002</v>
      </c>
      <c r="C73" t="s">
        <v>47</v>
      </c>
      <c r="D73" s="2">
        <v>6</v>
      </c>
      <c r="E73" s="2">
        <v>3</v>
      </c>
      <c r="F73" s="2">
        <v>3</v>
      </c>
      <c r="G73" s="2">
        <v>5</v>
      </c>
      <c r="H73" s="2">
        <v>4</v>
      </c>
      <c r="I73" s="7">
        <f t="shared" si="2"/>
        <v>21</v>
      </c>
    </row>
    <row r="74" spans="1:9">
      <c r="A74">
        <v>0</v>
      </c>
      <c r="B74">
        <v>1995</v>
      </c>
      <c r="C74" t="s">
        <v>47</v>
      </c>
      <c r="D74" s="2">
        <v>5</v>
      </c>
      <c r="E74" s="2">
        <v>6</v>
      </c>
      <c r="F74" s="2">
        <v>6</v>
      </c>
      <c r="G74" s="2">
        <v>3</v>
      </c>
      <c r="H74" s="2">
        <v>6</v>
      </c>
      <c r="I74" s="7">
        <f t="shared" si="2"/>
        <v>26</v>
      </c>
    </row>
    <row r="75" spans="1:9">
      <c r="A75">
        <v>0</v>
      </c>
      <c r="B75">
        <v>1959</v>
      </c>
      <c r="C75" t="s">
        <v>47</v>
      </c>
      <c r="D75" s="2">
        <v>5</v>
      </c>
      <c r="E75" s="2">
        <v>4</v>
      </c>
      <c r="F75" s="2">
        <v>4</v>
      </c>
      <c r="G75" s="2">
        <v>4</v>
      </c>
      <c r="H75" s="2">
        <v>5</v>
      </c>
      <c r="I75" s="7">
        <f t="shared" si="2"/>
        <v>22</v>
      </c>
    </row>
    <row r="76" spans="1:9">
      <c r="A76">
        <v>0</v>
      </c>
      <c r="B76">
        <v>1978</v>
      </c>
      <c r="C76" t="s">
        <v>47</v>
      </c>
      <c r="D76" s="2">
        <v>4</v>
      </c>
      <c r="E76" s="2">
        <v>4</v>
      </c>
      <c r="F76" s="2">
        <v>4</v>
      </c>
      <c r="G76" s="2">
        <v>3</v>
      </c>
      <c r="H76" s="2">
        <v>4</v>
      </c>
      <c r="I76" s="7">
        <f t="shared" si="2"/>
        <v>19</v>
      </c>
    </row>
    <row r="77" spans="1:9">
      <c r="A77">
        <v>0</v>
      </c>
      <c r="B77">
        <v>1996</v>
      </c>
      <c r="C77" t="s">
        <v>47</v>
      </c>
      <c r="D77" s="2">
        <v>4</v>
      </c>
      <c r="E77" s="2">
        <v>5</v>
      </c>
      <c r="F77" s="2">
        <v>4</v>
      </c>
      <c r="G77" s="2">
        <v>6</v>
      </c>
      <c r="H77" s="2">
        <v>6</v>
      </c>
      <c r="I77" s="7">
        <f t="shared" si="2"/>
        <v>25</v>
      </c>
    </row>
    <row r="78" spans="1:9">
      <c r="A78">
        <v>1</v>
      </c>
      <c r="B78">
        <v>1973</v>
      </c>
      <c r="C78" t="s">
        <v>47</v>
      </c>
      <c r="D78" s="2">
        <v>5</v>
      </c>
      <c r="E78" s="2">
        <v>5</v>
      </c>
      <c r="F78" s="2">
        <v>5</v>
      </c>
      <c r="G78" s="2">
        <v>5</v>
      </c>
      <c r="H78" s="2">
        <v>6</v>
      </c>
      <c r="I78" s="7">
        <f t="shared" si="2"/>
        <v>26</v>
      </c>
    </row>
    <row r="79" spans="1:9">
      <c r="A79">
        <v>0</v>
      </c>
      <c r="B79">
        <v>2000</v>
      </c>
      <c r="C79" t="s">
        <v>47</v>
      </c>
      <c r="D79" s="2">
        <v>2</v>
      </c>
      <c r="E79" s="2">
        <v>4</v>
      </c>
      <c r="F79" s="2">
        <v>3</v>
      </c>
      <c r="G79" s="2">
        <v>5</v>
      </c>
      <c r="H79" s="2">
        <v>5</v>
      </c>
      <c r="I79" s="7">
        <f t="shared" si="2"/>
        <v>19</v>
      </c>
    </row>
    <row r="80" spans="1:9">
      <c r="A80">
        <v>0</v>
      </c>
      <c r="B80">
        <v>2000</v>
      </c>
      <c r="C80" t="s">
        <v>47</v>
      </c>
      <c r="D80" s="2">
        <v>5</v>
      </c>
      <c r="E80" s="2">
        <v>4</v>
      </c>
      <c r="F80" s="2">
        <v>3</v>
      </c>
      <c r="G80" s="2">
        <v>3</v>
      </c>
      <c r="H80" s="2">
        <v>6</v>
      </c>
      <c r="I80" s="7">
        <f t="shared" si="2"/>
        <v>21</v>
      </c>
    </row>
    <row r="81" spans="1:9">
      <c r="A81">
        <v>0</v>
      </c>
      <c r="B81">
        <v>1980</v>
      </c>
      <c r="C81" t="s">
        <v>47</v>
      </c>
      <c r="D81" s="2">
        <v>4</v>
      </c>
      <c r="E81" s="2">
        <v>6</v>
      </c>
      <c r="F81" s="2">
        <v>5</v>
      </c>
      <c r="G81" s="2">
        <v>6</v>
      </c>
      <c r="H81" s="2">
        <v>6</v>
      </c>
      <c r="I81" s="7">
        <f t="shared" si="2"/>
        <v>27</v>
      </c>
    </row>
    <row r="82" spans="1:9">
      <c r="A82">
        <v>1</v>
      </c>
      <c r="B82">
        <v>1989</v>
      </c>
      <c r="C82" t="s">
        <v>47</v>
      </c>
      <c r="D82" s="2">
        <v>5</v>
      </c>
      <c r="E82" s="2">
        <v>5</v>
      </c>
      <c r="F82" s="2">
        <v>6</v>
      </c>
      <c r="G82" s="2">
        <v>4</v>
      </c>
      <c r="H82" s="2">
        <v>2</v>
      </c>
      <c r="I82" s="7">
        <f t="shared" si="2"/>
        <v>22</v>
      </c>
    </row>
    <row r="83" spans="1:9">
      <c r="A83">
        <v>1</v>
      </c>
      <c r="B83">
        <v>1976</v>
      </c>
      <c r="C83" t="s">
        <v>225</v>
      </c>
      <c r="D83" s="2">
        <v>5</v>
      </c>
      <c r="E83" s="2">
        <v>5</v>
      </c>
      <c r="F83" s="2">
        <v>5</v>
      </c>
      <c r="G83" s="2">
        <v>5</v>
      </c>
      <c r="H83" s="2">
        <v>5</v>
      </c>
      <c r="I83" s="7">
        <f t="shared" si="2"/>
        <v>25</v>
      </c>
    </row>
    <row r="84" spans="1:9">
      <c r="A84">
        <v>0</v>
      </c>
      <c r="B84">
        <v>1990</v>
      </c>
      <c r="C84" t="s">
        <v>47</v>
      </c>
      <c r="D84" s="2">
        <v>6</v>
      </c>
      <c r="E84" s="2">
        <v>6</v>
      </c>
      <c r="F84" s="2">
        <v>6</v>
      </c>
      <c r="G84" s="2">
        <v>6</v>
      </c>
      <c r="H84" s="2">
        <v>6</v>
      </c>
      <c r="I84" s="7">
        <f t="shared" si="2"/>
        <v>30</v>
      </c>
    </row>
    <row r="85" spans="1:9">
      <c r="A85">
        <v>1</v>
      </c>
      <c r="B85">
        <v>1982</v>
      </c>
      <c r="C85" t="s">
        <v>47</v>
      </c>
      <c r="D85" s="2">
        <v>4</v>
      </c>
      <c r="E85" s="2">
        <v>4</v>
      </c>
      <c r="F85" s="2">
        <v>4</v>
      </c>
      <c r="G85" s="2">
        <v>4</v>
      </c>
      <c r="H85" s="2">
        <v>4</v>
      </c>
      <c r="I85" s="7">
        <f t="shared" si="2"/>
        <v>20</v>
      </c>
    </row>
    <row r="86" spans="1:9">
      <c r="A86">
        <v>0</v>
      </c>
      <c r="B86">
        <v>1963</v>
      </c>
      <c r="C86" t="s">
        <v>47</v>
      </c>
      <c r="D86" s="2">
        <v>4</v>
      </c>
      <c r="E86" s="2">
        <v>5</v>
      </c>
      <c r="F86" s="2">
        <v>5</v>
      </c>
      <c r="G86" s="2">
        <v>5</v>
      </c>
      <c r="H86" s="2">
        <v>6</v>
      </c>
      <c r="I86" s="7">
        <f t="shared" si="2"/>
        <v>25</v>
      </c>
    </row>
    <row r="87" spans="1:9">
      <c r="A87">
        <v>1</v>
      </c>
      <c r="B87">
        <v>2003</v>
      </c>
      <c r="C87" t="s">
        <v>47</v>
      </c>
      <c r="D87" s="2">
        <v>6</v>
      </c>
      <c r="E87" s="2">
        <v>5</v>
      </c>
      <c r="F87" s="2">
        <v>4</v>
      </c>
      <c r="G87" s="2">
        <v>5</v>
      </c>
      <c r="H87" s="2">
        <v>4</v>
      </c>
      <c r="I87" s="7">
        <f t="shared" si="2"/>
        <v>24</v>
      </c>
    </row>
    <row r="88" spans="1:9">
      <c r="A88">
        <v>1</v>
      </c>
      <c r="B88">
        <v>1989</v>
      </c>
      <c r="C88" t="s">
        <v>47</v>
      </c>
      <c r="D88" s="2">
        <v>5</v>
      </c>
      <c r="E88" s="2">
        <v>4</v>
      </c>
      <c r="F88" s="2">
        <v>4</v>
      </c>
      <c r="G88" s="2">
        <v>4</v>
      </c>
      <c r="H88" s="2">
        <v>3</v>
      </c>
      <c r="I88" s="7">
        <f t="shared" si="2"/>
        <v>20</v>
      </c>
    </row>
    <row r="89" spans="1:9">
      <c r="A89">
        <v>1</v>
      </c>
      <c r="B89">
        <v>1966</v>
      </c>
      <c r="C89" t="s">
        <v>47</v>
      </c>
      <c r="D89" s="2">
        <v>5</v>
      </c>
      <c r="E89" s="2">
        <v>4</v>
      </c>
      <c r="F89" s="2">
        <v>4</v>
      </c>
      <c r="G89" s="2">
        <v>4</v>
      </c>
      <c r="H89" s="2">
        <v>5</v>
      </c>
      <c r="I89" s="7">
        <f t="shared" si="2"/>
        <v>22</v>
      </c>
    </row>
    <row r="90" spans="1:9">
      <c r="A90">
        <v>1</v>
      </c>
      <c r="B90">
        <v>1997</v>
      </c>
      <c r="C90" t="s">
        <v>47</v>
      </c>
      <c r="D90" s="2">
        <v>6</v>
      </c>
      <c r="E90" s="2">
        <v>6</v>
      </c>
      <c r="F90" s="2">
        <v>6</v>
      </c>
      <c r="G90" s="2">
        <v>6</v>
      </c>
      <c r="H90" s="2">
        <v>4</v>
      </c>
      <c r="I90" s="7">
        <f t="shared" si="2"/>
        <v>28</v>
      </c>
    </row>
    <row r="91" spans="1:9">
      <c r="A91">
        <v>0</v>
      </c>
      <c r="B91">
        <v>1968</v>
      </c>
      <c r="C91" t="s">
        <v>47</v>
      </c>
      <c r="D91" s="2">
        <v>5</v>
      </c>
      <c r="E91" s="2">
        <v>5</v>
      </c>
      <c r="F91" s="2">
        <v>5</v>
      </c>
      <c r="G91" s="2">
        <v>5</v>
      </c>
      <c r="H91" s="2">
        <v>5</v>
      </c>
      <c r="I91" s="7">
        <f t="shared" si="2"/>
        <v>25</v>
      </c>
    </row>
    <row r="92" spans="1:9">
      <c r="A92">
        <v>1</v>
      </c>
      <c r="B92">
        <v>1987</v>
      </c>
      <c r="C92" t="s">
        <v>238</v>
      </c>
      <c r="D92" s="2">
        <v>5</v>
      </c>
      <c r="E92" s="2">
        <v>6</v>
      </c>
      <c r="F92" s="2">
        <v>5</v>
      </c>
      <c r="G92" s="2">
        <v>6</v>
      </c>
      <c r="H92" s="2">
        <v>4</v>
      </c>
      <c r="I92" s="7">
        <f t="shared" si="2"/>
        <v>26</v>
      </c>
    </row>
    <row r="93" spans="1:9">
      <c r="A93">
        <v>0</v>
      </c>
      <c r="B93">
        <v>1993</v>
      </c>
      <c r="C93" t="s">
        <v>47</v>
      </c>
      <c r="D93" s="2">
        <v>6</v>
      </c>
      <c r="E93" s="2">
        <v>6</v>
      </c>
      <c r="F93" s="2">
        <v>5</v>
      </c>
      <c r="G93" s="2">
        <v>5</v>
      </c>
      <c r="H93" s="2">
        <v>6</v>
      </c>
      <c r="I93" s="7">
        <f t="shared" si="2"/>
        <v>28</v>
      </c>
    </row>
    <row r="94" spans="1:9">
      <c r="A94">
        <v>0</v>
      </c>
      <c r="B94">
        <v>2000</v>
      </c>
      <c r="C94" t="s">
        <v>47</v>
      </c>
      <c r="D94" s="2">
        <v>6</v>
      </c>
      <c r="E94" s="2">
        <v>6</v>
      </c>
      <c r="F94" s="2">
        <v>6</v>
      </c>
      <c r="G94" s="2">
        <v>6</v>
      </c>
      <c r="H94" s="2">
        <v>5</v>
      </c>
      <c r="I94" s="7">
        <f t="shared" si="2"/>
        <v>29</v>
      </c>
    </row>
    <row r="95" spans="1:9">
      <c r="A95">
        <v>0</v>
      </c>
      <c r="B95">
        <v>1996</v>
      </c>
      <c r="C95" t="s">
        <v>47</v>
      </c>
      <c r="D95" s="2">
        <v>5</v>
      </c>
      <c r="E95" s="2">
        <v>6</v>
      </c>
      <c r="F95" s="2">
        <v>6</v>
      </c>
      <c r="G95" s="2">
        <v>6</v>
      </c>
      <c r="H95" s="2">
        <v>5</v>
      </c>
      <c r="I95" s="7">
        <f t="shared" si="2"/>
        <v>28</v>
      </c>
    </row>
    <row r="96" spans="1:9">
      <c r="A96">
        <v>0</v>
      </c>
      <c r="B96">
        <v>1967</v>
      </c>
      <c r="C96" t="s">
        <v>47</v>
      </c>
      <c r="D96" s="2">
        <v>5</v>
      </c>
      <c r="E96" s="2">
        <v>4</v>
      </c>
      <c r="F96" s="2">
        <v>5</v>
      </c>
      <c r="G96" s="2">
        <v>4</v>
      </c>
      <c r="H96" s="2">
        <v>5</v>
      </c>
      <c r="I96" s="7">
        <f t="shared" si="2"/>
        <v>23</v>
      </c>
    </row>
    <row r="97" spans="1:9">
      <c r="A97">
        <v>0</v>
      </c>
      <c r="B97">
        <v>1972</v>
      </c>
      <c r="C97" t="s">
        <v>47</v>
      </c>
      <c r="D97" s="2">
        <v>4</v>
      </c>
      <c r="E97" s="2">
        <v>4</v>
      </c>
      <c r="F97" s="2">
        <v>3</v>
      </c>
      <c r="G97" s="2">
        <v>4</v>
      </c>
      <c r="H97" s="2">
        <v>4</v>
      </c>
      <c r="I97" s="7">
        <f t="shared" ref="I97:I103" si="3">SUM(D97:H97)</f>
        <v>19</v>
      </c>
    </row>
    <row r="98" spans="1:9">
      <c r="A98">
        <v>1</v>
      </c>
      <c r="B98">
        <v>1990</v>
      </c>
      <c r="C98" t="s">
        <v>47</v>
      </c>
      <c r="D98" s="2">
        <v>5</v>
      </c>
      <c r="E98" s="2">
        <v>6</v>
      </c>
      <c r="F98" s="2">
        <v>4</v>
      </c>
      <c r="G98" s="2">
        <v>4</v>
      </c>
      <c r="H98" s="2">
        <v>6</v>
      </c>
      <c r="I98" s="7">
        <f t="shared" si="3"/>
        <v>25</v>
      </c>
    </row>
    <row r="99" spans="1:9">
      <c r="A99">
        <v>0</v>
      </c>
      <c r="B99">
        <v>1988</v>
      </c>
      <c r="C99" t="s">
        <v>133</v>
      </c>
      <c r="D99" s="2">
        <v>3</v>
      </c>
      <c r="E99" s="2">
        <v>4</v>
      </c>
      <c r="F99" s="2">
        <v>4</v>
      </c>
      <c r="G99" s="2">
        <v>4</v>
      </c>
      <c r="H99" s="2">
        <v>4</v>
      </c>
      <c r="I99" s="7">
        <f t="shared" si="3"/>
        <v>19</v>
      </c>
    </row>
    <row r="100" spans="1:9">
      <c r="A100">
        <v>0</v>
      </c>
      <c r="B100">
        <v>1990</v>
      </c>
      <c r="C100" t="s">
        <v>169</v>
      </c>
      <c r="D100" s="2">
        <v>6</v>
      </c>
      <c r="E100" s="2">
        <v>6</v>
      </c>
      <c r="F100" s="2">
        <v>4</v>
      </c>
      <c r="G100" s="2">
        <v>5</v>
      </c>
      <c r="H100" s="2">
        <v>5</v>
      </c>
      <c r="I100" s="7">
        <f t="shared" si="3"/>
        <v>26</v>
      </c>
    </row>
    <row r="101" spans="1:9">
      <c r="A101">
        <v>0</v>
      </c>
      <c r="B101">
        <v>1993</v>
      </c>
      <c r="C101" t="s">
        <v>185</v>
      </c>
      <c r="D101" s="2">
        <v>3</v>
      </c>
      <c r="E101" s="2">
        <v>6</v>
      </c>
      <c r="F101" s="2">
        <v>3</v>
      </c>
      <c r="G101" s="2">
        <v>5</v>
      </c>
      <c r="H101" s="2">
        <v>6</v>
      </c>
      <c r="I101" s="7">
        <f t="shared" si="3"/>
        <v>23</v>
      </c>
    </row>
    <row r="102" spans="1:9">
      <c r="A102">
        <v>0</v>
      </c>
      <c r="B102">
        <v>1995</v>
      </c>
      <c r="C102" t="s">
        <v>47</v>
      </c>
      <c r="D102" s="2">
        <v>4</v>
      </c>
      <c r="E102" s="2">
        <v>5</v>
      </c>
      <c r="F102" s="2">
        <v>5</v>
      </c>
      <c r="G102" s="2">
        <v>4</v>
      </c>
      <c r="H102" s="2">
        <v>4</v>
      </c>
      <c r="I102" s="7">
        <f t="shared" si="3"/>
        <v>22</v>
      </c>
    </row>
    <row r="103" spans="1:9">
      <c r="A103">
        <v>1</v>
      </c>
      <c r="B103">
        <v>1995</v>
      </c>
      <c r="C103" t="s">
        <v>185</v>
      </c>
      <c r="D103" s="2">
        <v>5</v>
      </c>
      <c r="E103" s="2">
        <v>5</v>
      </c>
      <c r="F103" s="2">
        <v>4</v>
      </c>
      <c r="G103" s="2">
        <v>6</v>
      </c>
      <c r="H103" s="2">
        <v>6</v>
      </c>
      <c r="I103" s="7">
        <f t="shared" si="3"/>
        <v>26</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4" sqref="D4"/>
    </sheetView>
  </sheetViews>
  <sheetFormatPr defaultRowHeight="15"/>
  <sheetData>
    <row r="1" spans="1:8">
      <c r="A1" s="139" t="s">
        <v>397</v>
      </c>
      <c r="B1" s="141" t="s">
        <v>405</v>
      </c>
      <c r="C1" s="140"/>
      <c r="D1" s="140"/>
      <c r="E1" s="140"/>
      <c r="F1" s="140"/>
      <c r="G1" s="140"/>
      <c r="H1" s="140"/>
    </row>
    <row r="2" spans="1:8">
      <c r="A2" s="140"/>
      <c r="B2" s="66" t="s">
        <v>406</v>
      </c>
      <c r="C2" s="66" t="s">
        <v>407</v>
      </c>
      <c r="D2" s="66" t="s">
        <v>398</v>
      </c>
      <c r="E2" s="66" t="s">
        <v>399</v>
      </c>
      <c r="F2" s="66" t="s">
        <v>400</v>
      </c>
      <c r="G2" s="66" t="s">
        <v>401</v>
      </c>
      <c r="H2" s="66" t="s">
        <v>402</v>
      </c>
    </row>
    <row r="3" spans="1:8">
      <c r="A3" s="67" t="s">
        <v>390</v>
      </c>
      <c r="B3" s="68">
        <v>2.1764705882352944</v>
      </c>
      <c r="C3" s="69">
        <v>0.49513526751633513</v>
      </c>
      <c r="D3" s="69"/>
      <c r="E3" s="69"/>
      <c r="F3" s="69"/>
      <c r="G3" s="69"/>
      <c r="H3" s="70"/>
    </row>
    <row r="4" spans="1:8">
      <c r="A4" s="67" t="s">
        <v>299</v>
      </c>
      <c r="B4" s="68">
        <v>23.978328173374614</v>
      </c>
      <c r="C4" s="69">
        <v>3.3263713359513214</v>
      </c>
      <c r="D4" s="69">
        <v>-2.5954727488161394E-2</v>
      </c>
      <c r="E4" s="69">
        <v>6.736478789847206E-4</v>
      </c>
      <c r="F4" s="69">
        <v>-0.46517387891081552</v>
      </c>
      <c r="G4" s="69">
        <v>0.64212234954349512</v>
      </c>
      <c r="H4" s="70">
        <v>323</v>
      </c>
    </row>
    <row r="6" spans="1:8">
      <c r="A6" s="29" t="s">
        <v>410</v>
      </c>
      <c r="B6" s="29"/>
    </row>
    <row r="9" spans="1:8">
      <c r="A9" s="29" t="s">
        <v>411</v>
      </c>
      <c r="B9" s="29"/>
      <c r="C9" s="29"/>
      <c r="D9" s="29"/>
    </row>
    <row r="10" spans="1:8">
      <c r="A10" s="136" t="s">
        <v>397</v>
      </c>
      <c r="B10" s="138" t="s">
        <v>405</v>
      </c>
      <c r="C10" s="137"/>
      <c r="D10" s="137"/>
      <c r="E10" s="137"/>
      <c r="F10" s="137"/>
      <c r="G10" s="137"/>
    </row>
    <row r="11" spans="1:8">
      <c r="A11" s="137"/>
      <c r="B11" s="71" t="s">
        <v>407</v>
      </c>
      <c r="C11" s="71" t="s">
        <v>398</v>
      </c>
      <c r="D11" s="71" t="s">
        <v>399</v>
      </c>
      <c r="E11" s="71" t="s">
        <v>400</v>
      </c>
      <c r="F11" s="71" t="s">
        <v>401</v>
      </c>
      <c r="G11" s="71" t="s">
        <v>402</v>
      </c>
    </row>
    <row r="12" spans="1:8">
      <c r="A12" s="72" t="s">
        <v>390</v>
      </c>
      <c r="B12" s="73">
        <v>0.43670822732741937</v>
      </c>
      <c r="C12" s="73"/>
      <c r="D12" s="73"/>
      <c r="E12" s="73"/>
      <c r="F12" s="73"/>
      <c r="G12" s="74"/>
    </row>
    <row r="13" spans="1:8">
      <c r="A13" s="72" t="s">
        <v>299</v>
      </c>
      <c r="B13" s="73">
        <v>3.1815475916403435</v>
      </c>
      <c r="C13" s="73">
        <v>-0.10077925833993771</v>
      </c>
      <c r="D13" s="73">
        <v>1.0156458911547905E-2</v>
      </c>
      <c r="E13" s="73">
        <v>-0.91165473211513826</v>
      </c>
      <c r="F13" s="73">
        <v>0.3646557563158136</v>
      </c>
      <c r="G13" s="74">
        <v>83</v>
      </c>
    </row>
    <row r="16" spans="1:8">
      <c r="A16" s="136" t="s">
        <v>397</v>
      </c>
      <c r="B16" s="138" t="s">
        <v>405</v>
      </c>
      <c r="C16" s="137"/>
      <c r="D16" s="137"/>
      <c r="E16" s="137"/>
      <c r="F16" s="137"/>
      <c r="G16" s="137"/>
      <c r="H16" s="137"/>
    </row>
    <row r="17" spans="1:8">
      <c r="A17" s="137"/>
      <c r="B17" s="71" t="s">
        <v>406</v>
      </c>
      <c r="C17" s="71" t="s">
        <v>407</v>
      </c>
      <c r="D17" s="71" t="s">
        <v>398</v>
      </c>
      <c r="E17" s="71" t="s">
        <v>399</v>
      </c>
      <c r="F17" s="71" t="s">
        <v>400</v>
      </c>
      <c r="G17" s="71" t="s">
        <v>401</v>
      </c>
      <c r="H17" s="71" t="s">
        <v>402</v>
      </c>
    </row>
    <row r="18" spans="1:8">
      <c r="A18" s="72" t="s">
        <v>390</v>
      </c>
      <c r="B18" s="75">
        <v>0.16867469879518071</v>
      </c>
      <c r="C18" s="73">
        <v>0.43670822732741943</v>
      </c>
      <c r="D18" s="73"/>
      <c r="E18" s="73"/>
      <c r="F18" s="73"/>
      <c r="G18" s="73"/>
      <c r="H18" s="74"/>
    </row>
    <row r="19" spans="1:8">
      <c r="A19" s="72" t="s">
        <v>299</v>
      </c>
      <c r="B19" s="75">
        <v>24.108433734939759</v>
      </c>
      <c r="C19" s="73">
        <v>3.1815475916403435</v>
      </c>
      <c r="D19" s="73">
        <v>0.10077925833993774</v>
      </c>
      <c r="E19" s="73">
        <v>1.015645891154791E-2</v>
      </c>
      <c r="F19" s="73">
        <v>0.91165473211513848</v>
      </c>
      <c r="G19" s="73">
        <v>0.3646557563158136</v>
      </c>
      <c r="H19" s="74">
        <v>83</v>
      </c>
    </row>
    <row r="22" spans="1:8">
      <c r="A22" s="136" t="s">
        <v>397</v>
      </c>
      <c r="B22" s="138" t="s">
        <v>405</v>
      </c>
      <c r="C22" s="137"/>
      <c r="D22" s="137"/>
      <c r="E22" s="137"/>
      <c r="F22" s="137"/>
      <c r="G22" s="137"/>
      <c r="H22" s="137"/>
    </row>
    <row r="23" spans="1:8">
      <c r="A23" s="137"/>
      <c r="B23" s="71" t="s">
        <v>406</v>
      </c>
      <c r="C23" s="71" t="s">
        <v>407</v>
      </c>
      <c r="D23" s="71" t="s">
        <v>398</v>
      </c>
      <c r="E23" s="71" t="s">
        <v>399</v>
      </c>
      <c r="F23" s="71" t="s">
        <v>400</v>
      </c>
      <c r="G23" s="71" t="s">
        <v>401</v>
      </c>
      <c r="H23" s="71" t="s">
        <v>402</v>
      </c>
    </row>
    <row r="24" spans="1:8">
      <c r="A24" s="72" t="s">
        <v>390</v>
      </c>
      <c r="B24" s="75">
        <v>1.8313253012048194</v>
      </c>
      <c r="C24" s="73">
        <v>0.43670822732741937</v>
      </c>
      <c r="D24" s="73"/>
      <c r="E24" s="73"/>
      <c r="F24" s="73"/>
      <c r="G24" s="73"/>
      <c r="H24" s="74"/>
    </row>
    <row r="25" spans="1:8">
      <c r="A25" s="72" t="s">
        <v>299</v>
      </c>
      <c r="B25" s="75">
        <v>24.108433734939759</v>
      </c>
      <c r="C25" s="73">
        <v>3.1815475916403435</v>
      </c>
      <c r="D25" s="73">
        <v>-0.10077925833993771</v>
      </c>
      <c r="E25" s="73">
        <v>1.0156458911547905E-2</v>
      </c>
      <c r="F25" s="73">
        <v>-0.91165473211513826</v>
      </c>
      <c r="G25" s="73">
        <v>0.3646557563158136</v>
      </c>
      <c r="H25" s="74">
        <v>83</v>
      </c>
    </row>
  </sheetData>
  <mergeCells count="8">
    <mergeCell ref="A22:A23"/>
    <mergeCell ref="B22:H22"/>
    <mergeCell ref="A1:A2"/>
    <mergeCell ref="B1:H1"/>
    <mergeCell ref="A10:A11"/>
    <mergeCell ref="B10:G10"/>
    <mergeCell ref="A16:A17"/>
    <mergeCell ref="B16:H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4"/>
  <sheetViews>
    <sheetView topLeftCell="A45" workbookViewId="0">
      <selection activeCell="J318" sqref="J318"/>
    </sheetView>
  </sheetViews>
  <sheetFormatPr defaultRowHeight="15"/>
  <sheetData>
    <row r="1" spans="1:8">
      <c r="A1" s="57" t="s">
        <v>390</v>
      </c>
      <c r="B1" t="s">
        <v>27</v>
      </c>
      <c r="C1" t="s">
        <v>28</v>
      </c>
      <c r="D1" t="s">
        <v>30</v>
      </c>
      <c r="E1" t="s">
        <v>31</v>
      </c>
      <c r="F1" t="s">
        <v>32</v>
      </c>
      <c r="G1" t="s">
        <v>33</v>
      </c>
      <c r="H1" t="s">
        <v>299</v>
      </c>
    </row>
    <row r="2" spans="1:8">
      <c r="A2" s="57">
        <v>2</v>
      </c>
      <c r="B2" t="s">
        <v>48</v>
      </c>
      <c r="C2" s="2">
        <v>4</v>
      </c>
      <c r="D2" s="2">
        <v>4</v>
      </c>
      <c r="E2" s="2">
        <v>4</v>
      </c>
      <c r="F2" s="2">
        <v>6</v>
      </c>
      <c r="G2" s="2">
        <v>5</v>
      </c>
      <c r="H2" s="7">
        <f t="shared" ref="H2:H65" si="0">SUM(C2:G2)</f>
        <v>23</v>
      </c>
    </row>
    <row r="3" spans="1:8">
      <c r="A3" s="57">
        <v>2</v>
      </c>
      <c r="B3" t="s">
        <v>49</v>
      </c>
      <c r="C3" s="2">
        <v>4</v>
      </c>
      <c r="D3" s="2">
        <v>5</v>
      </c>
      <c r="E3" s="2">
        <v>4</v>
      </c>
      <c r="F3" s="2">
        <v>5</v>
      </c>
      <c r="G3" s="2">
        <v>5</v>
      </c>
      <c r="H3" s="7">
        <f t="shared" si="0"/>
        <v>23</v>
      </c>
    </row>
    <row r="4" spans="1:8">
      <c r="A4" s="57">
        <v>2</v>
      </c>
      <c r="B4" t="s">
        <v>50</v>
      </c>
      <c r="C4" s="2">
        <v>6</v>
      </c>
      <c r="D4" s="2">
        <v>6</v>
      </c>
      <c r="E4" s="2">
        <v>5</v>
      </c>
      <c r="F4" s="2">
        <v>4</v>
      </c>
      <c r="G4" s="2">
        <v>4</v>
      </c>
      <c r="H4" s="7">
        <f t="shared" si="0"/>
        <v>25</v>
      </c>
    </row>
    <row r="5" spans="1:8">
      <c r="A5" s="57">
        <v>2</v>
      </c>
      <c r="B5" t="s">
        <v>51</v>
      </c>
      <c r="C5" s="2">
        <v>6</v>
      </c>
      <c r="D5" s="2">
        <v>6</v>
      </c>
      <c r="E5" s="2">
        <v>5</v>
      </c>
      <c r="F5" s="2">
        <v>5</v>
      </c>
      <c r="G5" s="2">
        <v>6</v>
      </c>
      <c r="H5" s="7">
        <f t="shared" si="0"/>
        <v>28</v>
      </c>
    </row>
    <row r="6" spans="1:8">
      <c r="A6" s="57">
        <v>2</v>
      </c>
      <c r="B6" t="s">
        <v>52</v>
      </c>
      <c r="C6" s="2">
        <v>3</v>
      </c>
      <c r="D6" s="2">
        <v>4</v>
      </c>
      <c r="E6" s="2">
        <v>3</v>
      </c>
      <c r="F6" s="2">
        <v>4</v>
      </c>
      <c r="G6" s="2">
        <v>4</v>
      </c>
      <c r="H6" s="7">
        <f t="shared" si="0"/>
        <v>18</v>
      </c>
    </row>
    <row r="7" spans="1:8">
      <c r="A7" s="57">
        <v>2</v>
      </c>
      <c r="B7" t="s">
        <v>53</v>
      </c>
      <c r="C7" s="2">
        <v>5</v>
      </c>
      <c r="D7" s="2">
        <v>6</v>
      </c>
      <c r="E7" s="2">
        <v>5</v>
      </c>
      <c r="F7" s="2">
        <v>6</v>
      </c>
      <c r="G7" s="2">
        <v>6</v>
      </c>
      <c r="H7" s="7">
        <f t="shared" si="0"/>
        <v>28</v>
      </c>
    </row>
    <row r="8" spans="1:8">
      <c r="A8" s="57">
        <v>3</v>
      </c>
      <c r="B8" t="s">
        <v>54</v>
      </c>
      <c r="C8" s="2">
        <v>5</v>
      </c>
      <c r="D8" s="2">
        <v>5</v>
      </c>
      <c r="E8" s="2">
        <v>6</v>
      </c>
      <c r="F8" s="2">
        <v>5</v>
      </c>
      <c r="G8" s="2">
        <v>6</v>
      </c>
      <c r="H8" s="7">
        <f t="shared" si="0"/>
        <v>27</v>
      </c>
    </row>
    <row r="9" spans="1:8">
      <c r="A9" s="57">
        <v>2</v>
      </c>
      <c r="B9" t="s">
        <v>55</v>
      </c>
      <c r="C9" s="2">
        <v>4</v>
      </c>
      <c r="D9" s="2">
        <v>6</v>
      </c>
      <c r="E9" s="2">
        <v>3</v>
      </c>
      <c r="F9" s="2">
        <v>4</v>
      </c>
      <c r="G9" s="2">
        <v>4</v>
      </c>
      <c r="H9" s="7">
        <f t="shared" si="0"/>
        <v>21</v>
      </c>
    </row>
    <row r="10" spans="1:8">
      <c r="A10" s="57">
        <v>2</v>
      </c>
      <c r="B10" t="s">
        <v>56</v>
      </c>
      <c r="C10" s="2">
        <v>5</v>
      </c>
      <c r="D10" s="2">
        <v>6</v>
      </c>
      <c r="E10" s="2">
        <v>4</v>
      </c>
      <c r="F10" s="2">
        <v>6</v>
      </c>
      <c r="G10" s="2">
        <v>5</v>
      </c>
      <c r="H10" s="7">
        <f t="shared" si="0"/>
        <v>26</v>
      </c>
    </row>
    <row r="11" spans="1:8">
      <c r="A11" s="57">
        <v>2</v>
      </c>
      <c r="B11" t="s">
        <v>57</v>
      </c>
      <c r="C11" s="2">
        <v>5</v>
      </c>
      <c r="D11" s="2">
        <v>6</v>
      </c>
      <c r="E11" s="2">
        <v>4</v>
      </c>
      <c r="F11" s="2">
        <v>5</v>
      </c>
      <c r="G11" s="2">
        <v>5</v>
      </c>
      <c r="H11" s="7">
        <f t="shared" si="0"/>
        <v>25</v>
      </c>
    </row>
    <row r="12" spans="1:8">
      <c r="A12" s="57">
        <v>2</v>
      </c>
      <c r="B12" t="s">
        <v>58</v>
      </c>
      <c r="C12" s="2">
        <v>3</v>
      </c>
      <c r="D12" s="2">
        <v>4</v>
      </c>
      <c r="E12" s="2">
        <v>5</v>
      </c>
      <c r="F12" s="2">
        <v>6</v>
      </c>
      <c r="G12" s="2">
        <v>4</v>
      </c>
      <c r="H12" s="7">
        <f t="shared" si="0"/>
        <v>22</v>
      </c>
    </row>
    <row r="13" spans="1:8">
      <c r="A13" s="57">
        <v>3</v>
      </c>
      <c r="B13" t="s">
        <v>59</v>
      </c>
      <c r="C13" s="2">
        <v>4</v>
      </c>
      <c r="D13" s="2">
        <v>5</v>
      </c>
      <c r="E13" s="2">
        <v>5</v>
      </c>
      <c r="F13" s="2">
        <v>5</v>
      </c>
      <c r="G13" s="2">
        <v>6</v>
      </c>
      <c r="H13" s="7">
        <f t="shared" si="0"/>
        <v>25</v>
      </c>
    </row>
    <row r="14" spans="1:8">
      <c r="A14" s="57">
        <v>2</v>
      </c>
      <c r="B14" t="s">
        <v>60</v>
      </c>
      <c r="C14" s="2">
        <v>5</v>
      </c>
      <c r="D14" s="2">
        <v>5</v>
      </c>
      <c r="E14" s="2">
        <v>5</v>
      </c>
      <c r="F14" s="2">
        <v>6</v>
      </c>
      <c r="G14" s="2">
        <v>4</v>
      </c>
      <c r="H14" s="7">
        <f t="shared" si="0"/>
        <v>25</v>
      </c>
    </row>
    <row r="15" spans="1:8">
      <c r="A15" s="57">
        <v>3</v>
      </c>
      <c r="B15" t="s">
        <v>61</v>
      </c>
      <c r="C15" s="2">
        <v>4</v>
      </c>
      <c r="D15" s="2">
        <v>5</v>
      </c>
      <c r="E15" s="2">
        <v>3</v>
      </c>
      <c r="F15" s="2">
        <v>5</v>
      </c>
      <c r="G15" s="2">
        <v>4</v>
      </c>
      <c r="H15" s="7">
        <f t="shared" si="0"/>
        <v>21</v>
      </c>
    </row>
    <row r="16" spans="1:8">
      <c r="A16" s="57">
        <v>2</v>
      </c>
      <c r="B16" t="s">
        <v>62</v>
      </c>
      <c r="C16" s="2">
        <v>6</v>
      </c>
      <c r="D16" s="2">
        <v>6</v>
      </c>
      <c r="E16" s="2">
        <v>6</v>
      </c>
      <c r="F16" s="2">
        <v>6</v>
      </c>
      <c r="G16" s="2">
        <v>6</v>
      </c>
      <c r="H16" s="7">
        <f t="shared" si="0"/>
        <v>30</v>
      </c>
    </row>
    <row r="17" spans="1:8">
      <c r="A17" s="57">
        <v>2</v>
      </c>
      <c r="B17" t="s">
        <v>63</v>
      </c>
      <c r="C17" s="2">
        <v>5</v>
      </c>
      <c r="D17" s="2">
        <v>6</v>
      </c>
      <c r="E17" s="2">
        <v>5</v>
      </c>
      <c r="F17" s="2">
        <v>5</v>
      </c>
      <c r="G17" s="2">
        <v>5</v>
      </c>
      <c r="H17" s="7">
        <f t="shared" si="0"/>
        <v>26</v>
      </c>
    </row>
    <row r="18" spans="1:8">
      <c r="A18" s="57">
        <v>2</v>
      </c>
      <c r="B18" t="s">
        <v>64</v>
      </c>
      <c r="C18" s="2">
        <v>4</v>
      </c>
      <c r="D18" s="2">
        <v>4</v>
      </c>
      <c r="E18" s="2">
        <v>3</v>
      </c>
      <c r="F18" s="2">
        <v>3</v>
      </c>
      <c r="G18" s="2">
        <v>5</v>
      </c>
      <c r="H18" s="7">
        <f t="shared" si="0"/>
        <v>19</v>
      </c>
    </row>
    <row r="19" spans="1:8">
      <c r="A19" s="57">
        <v>2</v>
      </c>
      <c r="B19" t="s">
        <v>65</v>
      </c>
      <c r="C19" s="2">
        <v>5</v>
      </c>
      <c r="D19" s="2">
        <v>6</v>
      </c>
      <c r="E19" s="2">
        <v>4</v>
      </c>
      <c r="F19" s="2">
        <v>4</v>
      </c>
      <c r="G19" s="2">
        <v>5</v>
      </c>
      <c r="H19" s="7">
        <f t="shared" si="0"/>
        <v>24</v>
      </c>
    </row>
    <row r="20" spans="1:8">
      <c r="A20" s="57">
        <v>2</v>
      </c>
      <c r="B20" t="s">
        <v>66</v>
      </c>
      <c r="C20" s="2">
        <v>4</v>
      </c>
      <c r="D20" s="2">
        <v>5</v>
      </c>
      <c r="E20" s="2">
        <v>4</v>
      </c>
      <c r="F20" s="2">
        <v>4</v>
      </c>
      <c r="G20" s="2">
        <v>4</v>
      </c>
      <c r="H20" s="7">
        <f t="shared" si="0"/>
        <v>21</v>
      </c>
    </row>
    <row r="21" spans="1:8">
      <c r="A21" s="57">
        <v>2</v>
      </c>
      <c r="B21" t="s">
        <v>67</v>
      </c>
      <c r="C21" s="2">
        <v>4</v>
      </c>
      <c r="D21" s="2">
        <v>5</v>
      </c>
      <c r="E21" s="2">
        <v>4</v>
      </c>
      <c r="F21" s="2">
        <v>5</v>
      </c>
      <c r="G21" s="2">
        <v>6</v>
      </c>
      <c r="H21" s="7">
        <f t="shared" si="0"/>
        <v>24</v>
      </c>
    </row>
    <row r="22" spans="1:8">
      <c r="A22" s="57">
        <v>2</v>
      </c>
      <c r="B22" s="5" t="s">
        <v>67</v>
      </c>
      <c r="C22" s="5">
        <v>1</v>
      </c>
      <c r="D22" s="5">
        <v>6</v>
      </c>
      <c r="E22" s="5">
        <v>1</v>
      </c>
      <c r="F22" s="5">
        <v>3</v>
      </c>
      <c r="G22" s="5">
        <v>6</v>
      </c>
      <c r="H22" s="7">
        <f t="shared" si="0"/>
        <v>17</v>
      </c>
    </row>
    <row r="23" spans="1:8">
      <c r="A23" s="57">
        <v>2</v>
      </c>
      <c r="B23" t="s">
        <v>68</v>
      </c>
      <c r="C23" s="2">
        <v>5</v>
      </c>
      <c r="D23" s="2">
        <v>5</v>
      </c>
      <c r="E23" s="2">
        <v>4</v>
      </c>
      <c r="F23" s="2">
        <v>5</v>
      </c>
      <c r="G23" s="2">
        <v>6</v>
      </c>
      <c r="H23" s="7">
        <f t="shared" si="0"/>
        <v>25</v>
      </c>
    </row>
    <row r="24" spans="1:8">
      <c r="A24" s="57">
        <v>2</v>
      </c>
      <c r="B24" t="s">
        <v>69</v>
      </c>
      <c r="C24" s="2">
        <v>5</v>
      </c>
      <c r="D24" s="2">
        <v>5</v>
      </c>
      <c r="E24" s="2">
        <v>4</v>
      </c>
      <c r="F24" s="2">
        <v>6</v>
      </c>
      <c r="G24" s="2">
        <v>6</v>
      </c>
      <c r="H24" s="7">
        <f t="shared" si="0"/>
        <v>26</v>
      </c>
    </row>
    <row r="25" spans="1:8">
      <c r="A25" s="57">
        <v>2</v>
      </c>
      <c r="B25" t="s">
        <v>70</v>
      </c>
      <c r="C25" s="2">
        <v>4</v>
      </c>
      <c r="D25" s="2">
        <v>6</v>
      </c>
      <c r="E25" s="2">
        <v>3</v>
      </c>
      <c r="F25" s="2">
        <v>6</v>
      </c>
      <c r="G25" s="2">
        <v>4</v>
      </c>
      <c r="H25" s="7">
        <f t="shared" si="0"/>
        <v>23</v>
      </c>
    </row>
    <row r="26" spans="1:8">
      <c r="A26" s="57">
        <v>2</v>
      </c>
      <c r="B26" t="s">
        <v>71</v>
      </c>
      <c r="C26" s="2">
        <v>5</v>
      </c>
      <c r="D26" s="2">
        <v>6</v>
      </c>
      <c r="E26" s="2">
        <v>6</v>
      </c>
      <c r="F26" s="2">
        <v>6</v>
      </c>
      <c r="G26" s="2">
        <v>5</v>
      </c>
      <c r="H26" s="7">
        <f t="shared" si="0"/>
        <v>28</v>
      </c>
    </row>
    <row r="27" spans="1:8">
      <c r="A27" s="57">
        <v>3</v>
      </c>
      <c r="B27" t="s">
        <v>72</v>
      </c>
      <c r="C27" s="2">
        <v>5</v>
      </c>
      <c r="D27" s="2">
        <v>5</v>
      </c>
      <c r="E27" s="2">
        <v>4</v>
      </c>
      <c r="F27" s="2">
        <v>4</v>
      </c>
      <c r="G27" s="2">
        <v>5</v>
      </c>
      <c r="H27" s="7">
        <f t="shared" si="0"/>
        <v>23</v>
      </c>
    </row>
    <row r="28" spans="1:8">
      <c r="A28" s="57">
        <v>2</v>
      </c>
      <c r="B28" t="s">
        <v>73</v>
      </c>
      <c r="C28" s="2">
        <v>4</v>
      </c>
      <c r="D28" s="2">
        <v>5</v>
      </c>
      <c r="E28" s="2">
        <v>4</v>
      </c>
      <c r="F28" s="2">
        <v>4</v>
      </c>
      <c r="G28" s="2">
        <v>3</v>
      </c>
      <c r="H28" s="7">
        <f t="shared" si="0"/>
        <v>20</v>
      </c>
    </row>
    <row r="29" spans="1:8">
      <c r="A29" s="57">
        <v>2</v>
      </c>
      <c r="B29" t="s">
        <v>74</v>
      </c>
      <c r="C29" s="2">
        <v>4</v>
      </c>
      <c r="D29" s="2">
        <v>5</v>
      </c>
      <c r="E29" s="2">
        <v>4</v>
      </c>
      <c r="F29" s="2">
        <v>5</v>
      </c>
      <c r="G29" s="2">
        <v>6</v>
      </c>
      <c r="H29" s="7">
        <f t="shared" si="0"/>
        <v>24</v>
      </c>
    </row>
    <row r="30" spans="1:8">
      <c r="A30" s="57">
        <v>2</v>
      </c>
      <c r="B30" t="s">
        <v>73</v>
      </c>
      <c r="C30" s="2">
        <v>4</v>
      </c>
      <c r="D30" s="2">
        <v>3</v>
      </c>
      <c r="E30" s="2">
        <v>6</v>
      </c>
      <c r="F30" s="2">
        <v>4</v>
      </c>
      <c r="G30" s="2">
        <v>3</v>
      </c>
      <c r="H30" s="7">
        <f t="shared" si="0"/>
        <v>20</v>
      </c>
    </row>
    <row r="31" spans="1:8">
      <c r="A31" s="57">
        <v>2</v>
      </c>
      <c r="B31" t="s">
        <v>75</v>
      </c>
      <c r="C31" s="2">
        <v>6</v>
      </c>
      <c r="D31" s="2">
        <v>6</v>
      </c>
      <c r="E31" s="2">
        <v>3</v>
      </c>
      <c r="F31" s="2">
        <v>6</v>
      </c>
      <c r="G31" s="2">
        <v>6</v>
      </c>
      <c r="H31" s="7">
        <f t="shared" si="0"/>
        <v>27</v>
      </c>
    </row>
    <row r="32" spans="1:8">
      <c r="A32" s="57">
        <v>3</v>
      </c>
      <c r="B32" t="s">
        <v>76</v>
      </c>
      <c r="C32" s="2">
        <v>6</v>
      </c>
      <c r="D32" s="2">
        <v>6</v>
      </c>
      <c r="E32" s="2">
        <v>5</v>
      </c>
      <c r="F32" s="2">
        <v>4</v>
      </c>
      <c r="G32" s="2">
        <v>6</v>
      </c>
      <c r="H32" s="7">
        <f t="shared" si="0"/>
        <v>27</v>
      </c>
    </row>
    <row r="33" spans="1:8">
      <c r="A33" s="57">
        <v>2</v>
      </c>
      <c r="B33" t="s">
        <v>73</v>
      </c>
      <c r="C33" s="2">
        <v>5</v>
      </c>
      <c r="D33" s="2">
        <v>5</v>
      </c>
      <c r="E33" s="2">
        <v>5</v>
      </c>
      <c r="F33" s="2">
        <v>6</v>
      </c>
      <c r="G33" s="2">
        <v>6</v>
      </c>
      <c r="H33" s="7">
        <f t="shared" si="0"/>
        <v>27</v>
      </c>
    </row>
    <row r="34" spans="1:8">
      <c r="A34" s="57">
        <v>2</v>
      </c>
      <c r="B34" t="s">
        <v>77</v>
      </c>
      <c r="C34" s="2">
        <v>4</v>
      </c>
      <c r="D34" s="2">
        <v>6</v>
      </c>
      <c r="E34" s="2">
        <v>3</v>
      </c>
      <c r="F34" s="2">
        <v>5</v>
      </c>
      <c r="G34" s="2">
        <v>5</v>
      </c>
      <c r="H34" s="7">
        <f t="shared" si="0"/>
        <v>23</v>
      </c>
    </row>
    <row r="35" spans="1:8">
      <c r="A35" s="57">
        <v>2</v>
      </c>
      <c r="B35" t="s">
        <v>78</v>
      </c>
      <c r="C35" s="2">
        <v>5</v>
      </c>
      <c r="D35" s="2">
        <v>6</v>
      </c>
      <c r="E35" s="2">
        <v>5</v>
      </c>
      <c r="F35" s="2">
        <v>6</v>
      </c>
      <c r="G35" s="2">
        <v>6</v>
      </c>
      <c r="H35" s="7">
        <f t="shared" si="0"/>
        <v>28</v>
      </c>
    </row>
    <row r="36" spans="1:8">
      <c r="A36" s="57">
        <v>2</v>
      </c>
      <c r="B36" t="s">
        <v>79</v>
      </c>
      <c r="C36" s="2">
        <v>5</v>
      </c>
      <c r="D36" s="2">
        <v>6</v>
      </c>
      <c r="E36" s="2">
        <v>3</v>
      </c>
      <c r="F36" s="2">
        <v>5</v>
      </c>
      <c r="G36" s="2">
        <v>5</v>
      </c>
      <c r="H36" s="7">
        <f t="shared" si="0"/>
        <v>24</v>
      </c>
    </row>
    <row r="37" spans="1:8">
      <c r="A37" s="57">
        <v>2</v>
      </c>
      <c r="B37" t="s">
        <v>80</v>
      </c>
      <c r="C37" s="2">
        <v>4</v>
      </c>
      <c r="D37" s="2">
        <v>6</v>
      </c>
      <c r="E37" s="2">
        <v>4</v>
      </c>
      <c r="F37" s="2">
        <v>5</v>
      </c>
      <c r="G37" s="2">
        <v>6</v>
      </c>
      <c r="H37" s="7">
        <f t="shared" si="0"/>
        <v>25</v>
      </c>
    </row>
    <row r="38" spans="1:8">
      <c r="A38" s="57">
        <v>2</v>
      </c>
      <c r="B38" t="s">
        <v>67</v>
      </c>
      <c r="C38" s="2">
        <v>5</v>
      </c>
      <c r="D38" s="2">
        <v>4</v>
      </c>
      <c r="E38" s="2">
        <v>4</v>
      </c>
      <c r="F38" s="2">
        <v>4</v>
      </c>
      <c r="G38" s="2">
        <v>6</v>
      </c>
      <c r="H38" s="7">
        <f t="shared" si="0"/>
        <v>23</v>
      </c>
    </row>
    <row r="39" spans="1:8">
      <c r="A39" s="57">
        <v>2</v>
      </c>
      <c r="B39" t="s">
        <v>81</v>
      </c>
      <c r="C39" s="2">
        <v>3</v>
      </c>
      <c r="D39" s="2">
        <v>4</v>
      </c>
      <c r="E39" s="2">
        <v>4</v>
      </c>
      <c r="F39" s="2">
        <v>6</v>
      </c>
      <c r="G39" s="2">
        <v>3</v>
      </c>
      <c r="H39" s="7">
        <f t="shared" si="0"/>
        <v>20</v>
      </c>
    </row>
    <row r="40" spans="1:8">
      <c r="A40" s="57">
        <v>3</v>
      </c>
      <c r="B40" t="s">
        <v>82</v>
      </c>
      <c r="C40" s="2">
        <v>4</v>
      </c>
      <c r="D40" s="2">
        <v>5</v>
      </c>
      <c r="E40" s="2">
        <v>4</v>
      </c>
      <c r="F40" s="2">
        <v>5</v>
      </c>
      <c r="G40" s="2">
        <v>6</v>
      </c>
      <c r="H40" s="7">
        <f t="shared" si="0"/>
        <v>24</v>
      </c>
    </row>
    <row r="41" spans="1:8">
      <c r="A41" s="57">
        <v>2</v>
      </c>
      <c r="B41" t="s">
        <v>83</v>
      </c>
      <c r="C41" s="2">
        <v>5</v>
      </c>
      <c r="D41" s="2">
        <v>4</v>
      </c>
      <c r="E41" s="2">
        <v>5</v>
      </c>
      <c r="F41" s="2">
        <v>5</v>
      </c>
      <c r="G41" s="2">
        <v>3</v>
      </c>
      <c r="H41" s="7">
        <f t="shared" si="0"/>
        <v>22</v>
      </c>
    </row>
    <row r="42" spans="1:8">
      <c r="A42" s="57">
        <v>2</v>
      </c>
      <c r="B42" t="s">
        <v>84</v>
      </c>
      <c r="C42" s="2">
        <v>5</v>
      </c>
      <c r="D42" s="2">
        <v>5</v>
      </c>
      <c r="E42" s="2">
        <v>4</v>
      </c>
      <c r="F42" s="2">
        <v>5</v>
      </c>
      <c r="G42" s="2">
        <v>6</v>
      </c>
      <c r="H42" s="7">
        <f t="shared" si="0"/>
        <v>25</v>
      </c>
    </row>
    <row r="43" spans="1:8">
      <c r="A43" s="57">
        <v>3</v>
      </c>
      <c r="B43" t="s">
        <v>85</v>
      </c>
      <c r="C43" s="2">
        <v>6</v>
      </c>
      <c r="D43" s="2">
        <v>6</v>
      </c>
      <c r="E43" s="2">
        <v>6</v>
      </c>
      <c r="F43" s="2">
        <v>6</v>
      </c>
      <c r="G43" s="2">
        <v>6</v>
      </c>
      <c r="H43" s="7">
        <f t="shared" si="0"/>
        <v>30</v>
      </c>
    </row>
    <row r="44" spans="1:8">
      <c r="A44" s="57">
        <v>2</v>
      </c>
      <c r="B44" t="s">
        <v>67</v>
      </c>
      <c r="C44" s="2">
        <v>6</v>
      </c>
      <c r="D44" s="2">
        <v>6</v>
      </c>
      <c r="E44" s="2">
        <v>5</v>
      </c>
      <c r="F44" s="2">
        <v>6</v>
      </c>
      <c r="G44" s="2">
        <v>6</v>
      </c>
      <c r="H44" s="7">
        <f t="shared" si="0"/>
        <v>29</v>
      </c>
    </row>
    <row r="45" spans="1:8">
      <c r="A45" s="57">
        <v>2</v>
      </c>
      <c r="B45" t="s">
        <v>86</v>
      </c>
      <c r="C45" s="2">
        <v>4</v>
      </c>
      <c r="D45" s="2">
        <v>4</v>
      </c>
      <c r="E45" s="2">
        <v>4</v>
      </c>
      <c r="F45" s="2">
        <v>5</v>
      </c>
      <c r="G45" s="2">
        <v>3</v>
      </c>
      <c r="H45" s="7">
        <f t="shared" si="0"/>
        <v>20</v>
      </c>
    </row>
    <row r="46" spans="1:8">
      <c r="A46" s="57">
        <v>2</v>
      </c>
      <c r="B46" t="s">
        <v>77</v>
      </c>
      <c r="C46" s="2">
        <v>5</v>
      </c>
      <c r="D46" s="2">
        <v>5</v>
      </c>
      <c r="E46" s="2">
        <v>6</v>
      </c>
      <c r="F46" s="2">
        <v>5</v>
      </c>
      <c r="G46" s="2">
        <v>4</v>
      </c>
      <c r="H46" s="7">
        <f t="shared" si="0"/>
        <v>25</v>
      </c>
    </row>
    <row r="47" spans="1:8">
      <c r="A47" s="57">
        <v>2</v>
      </c>
      <c r="B47" t="s">
        <v>73</v>
      </c>
      <c r="C47" s="2">
        <v>4</v>
      </c>
      <c r="D47" s="2">
        <v>5</v>
      </c>
      <c r="E47" s="2">
        <v>4</v>
      </c>
      <c r="F47" s="2">
        <v>3</v>
      </c>
      <c r="G47" s="2">
        <v>6</v>
      </c>
      <c r="H47" s="7">
        <f t="shared" si="0"/>
        <v>22</v>
      </c>
    </row>
    <row r="48" spans="1:8">
      <c r="A48" s="57">
        <v>2</v>
      </c>
      <c r="B48" t="s">
        <v>67</v>
      </c>
      <c r="C48" s="2">
        <v>5</v>
      </c>
      <c r="D48" s="2">
        <v>5</v>
      </c>
      <c r="E48" s="2">
        <v>5</v>
      </c>
      <c r="F48" s="2">
        <v>6</v>
      </c>
      <c r="G48" s="2">
        <v>6</v>
      </c>
      <c r="H48" s="7">
        <f t="shared" si="0"/>
        <v>27</v>
      </c>
    </row>
    <row r="49" spans="1:8">
      <c r="A49" s="57">
        <v>3</v>
      </c>
      <c r="B49" t="s">
        <v>87</v>
      </c>
      <c r="C49" s="2">
        <v>4</v>
      </c>
      <c r="D49" s="2">
        <v>5</v>
      </c>
      <c r="E49" s="2">
        <v>2</v>
      </c>
      <c r="F49" s="2">
        <v>5</v>
      </c>
      <c r="G49" s="2">
        <v>5</v>
      </c>
      <c r="H49" s="7">
        <f t="shared" si="0"/>
        <v>21</v>
      </c>
    </row>
    <row r="50" spans="1:8">
      <c r="A50" s="57">
        <v>2</v>
      </c>
      <c r="B50" t="s">
        <v>88</v>
      </c>
      <c r="C50" s="2">
        <v>4</v>
      </c>
      <c r="D50" s="2">
        <v>4</v>
      </c>
      <c r="E50" s="2">
        <v>4</v>
      </c>
      <c r="F50" s="2">
        <v>4</v>
      </c>
      <c r="G50" s="2">
        <v>4</v>
      </c>
      <c r="H50" s="7">
        <f t="shared" si="0"/>
        <v>20</v>
      </c>
    </row>
    <row r="51" spans="1:8">
      <c r="A51" s="57">
        <v>2</v>
      </c>
      <c r="B51" t="s">
        <v>89</v>
      </c>
      <c r="C51" s="2">
        <v>4</v>
      </c>
      <c r="D51" s="2">
        <v>4</v>
      </c>
      <c r="E51" s="2">
        <v>4</v>
      </c>
      <c r="F51" s="2">
        <v>5</v>
      </c>
      <c r="G51" s="2">
        <v>5</v>
      </c>
      <c r="H51" s="7">
        <f t="shared" si="0"/>
        <v>22</v>
      </c>
    </row>
    <row r="52" spans="1:8">
      <c r="A52" s="57">
        <v>2</v>
      </c>
      <c r="B52" t="s">
        <v>90</v>
      </c>
      <c r="C52" s="2">
        <v>4</v>
      </c>
      <c r="D52" s="2">
        <v>6</v>
      </c>
      <c r="E52" s="2">
        <v>5</v>
      </c>
      <c r="F52" s="2">
        <v>6</v>
      </c>
      <c r="G52" s="2">
        <v>6</v>
      </c>
      <c r="H52" s="7">
        <f t="shared" si="0"/>
        <v>27</v>
      </c>
    </row>
    <row r="53" spans="1:8">
      <c r="A53" s="57">
        <v>2</v>
      </c>
      <c r="B53" t="s">
        <v>91</v>
      </c>
      <c r="C53" s="2">
        <v>4</v>
      </c>
      <c r="D53" s="2">
        <v>6</v>
      </c>
      <c r="E53" s="2">
        <v>5</v>
      </c>
      <c r="F53" s="2">
        <v>6</v>
      </c>
      <c r="G53" s="2">
        <v>5</v>
      </c>
      <c r="H53" s="7">
        <f t="shared" si="0"/>
        <v>26</v>
      </c>
    </row>
    <row r="54" spans="1:8">
      <c r="A54" s="57">
        <v>2</v>
      </c>
      <c r="B54" t="s">
        <v>77</v>
      </c>
      <c r="C54" s="2">
        <v>4</v>
      </c>
      <c r="D54" s="2">
        <v>4</v>
      </c>
      <c r="E54" s="2">
        <v>4</v>
      </c>
      <c r="F54" s="2">
        <v>5</v>
      </c>
      <c r="G54" s="2">
        <v>3</v>
      </c>
      <c r="H54" s="7">
        <f t="shared" si="0"/>
        <v>20</v>
      </c>
    </row>
    <row r="55" spans="1:8">
      <c r="A55" s="57">
        <v>2</v>
      </c>
      <c r="B55" t="s">
        <v>73</v>
      </c>
      <c r="C55" s="2">
        <v>5</v>
      </c>
      <c r="D55" s="2">
        <v>5</v>
      </c>
      <c r="E55" s="2">
        <v>4</v>
      </c>
      <c r="F55" s="2">
        <v>5</v>
      </c>
      <c r="G55" s="2">
        <v>5</v>
      </c>
      <c r="H55" s="7">
        <f t="shared" si="0"/>
        <v>24</v>
      </c>
    </row>
    <row r="56" spans="1:8">
      <c r="A56" s="57">
        <v>2</v>
      </c>
      <c r="B56" t="s">
        <v>67</v>
      </c>
      <c r="C56" s="2">
        <v>5</v>
      </c>
      <c r="D56" s="2">
        <v>6</v>
      </c>
      <c r="E56" s="2">
        <v>5</v>
      </c>
      <c r="F56" s="2">
        <v>5</v>
      </c>
      <c r="G56" s="2">
        <v>4</v>
      </c>
      <c r="H56" s="7">
        <f t="shared" si="0"/>
        <v>25</v>
      </c>
    </row>
    <row r="57" spans="1:8">
      <c r="A57" s="57">
        <v>2</v>
      </c>
      <c r="B57" t="s">
        <v>92</v>
      </c>
      <c r="C57" s="2">
        <v>5</v>
      </c>
      <c r="D57" s="2">
        <v>5</v>
      </c>
      <c r="E57" s="2">
        <v>5</v>
      </c>
      <c r="F57" s="2">
        <v>5</v>
      </c>
      <c r="G57" s="2">
        <v>4</v>
      </c>
      <c r="H57" s="7">
        <f t="shared" si="0"/>
        <v>24</v>
      </c>
    </row>
    <row r="58" spans="1:8">
      <c r="A58" s="57">
        <v>3</v>
      </c>
      <c r="B58" t="s">
        <v>93</v>
      </c>
      <c r="C58" s="2">
        <v>4</v>
      </c>
      <c r="D58" s="2">
        <v>6</v>
      </c>
      <c r="E58" s="2">
        <v>5</v>
      </c>
      <c r="F58" s="2">
        <v>5</v>
      </c>
      <c r="G58" s="2">
        <v>6</v>
      </c>
      <c r="H58" s="7">
        <f t="shared" si="0"/>
        <v>26</v>
      </c>
    </row>
    <row r="59" spans="1:8">
      <c r="A59" s="57">
        <v>2</v>
      </c>
      <c r="B59" t="s">
        <v>94</v>
      </c>
      <c r="C59" s="2">
        <v>4</v>
      </c>
      <c r="D59" s="2">
        <v>4</v>
      </c>
      <c r="E59" s="2">
        <v>3</v>
      </c>
      <c r="F59" s="2">
        <v>4</v>
      </c>
      <c r="G59" s="2">
        <v>4</v>
      </c>
      <c r="H59" s="7">
        <f t="shared" si="0"/>
        <v>19</v>
      </c>
    </row>
    <row r="60" spans="1:8">
      <c r="A60" s="57">
        <v>3</v>
      </c>
      <c r="B60" t="s">
        <v>61</v>
      </c>
      <c r="C60" s="2">
        <v>4</v>
      </c>
      <c r="D60" s="2">
        <v>4</v>
      </c>
      <c r="E60" s="2">
        <v>4</v>
      </c>
      <c r="F60" s="2">
        <v>4</v>
      </c>
      <c r="G60" s="2">
        <v>3</v>
      </c>
      <c r="H60" s="7">
        <f t="shared" si="0"/>
        <v>19</v>
      </c>
    </row>
    <row r="61" spans="1:8">
      <c r="A61" s="57">
        <v>2</v>
      </c>
      <c r="B61" t="s">
        <v>95</v>
      </c>
      <c r="C61" s="2">
        <v>6</v>
      </c>
      <c r="D61" s="2">
        <v>6</v>
      </c>
      <c r="E61" s="2">
        <v>6</v>
      </c>
      <c r="F61" s="2">
        <v>6</v>
      </c>
      <c r="G61" s="2">
        <v>6</v>
      </c>
      <c r="H61" s="7">
        <f t="shared" si="0"/>
        <v>30</v>
      </c>
    </row>
    <row r="62" spans="1:8">
      <c r="A62" s="57">
        <v>2</v>
      </c>
      <c r="B62" t="s">
        <v>73</v>
      </c>
      <c r="C62" s="2">
        <v>4</v>
      </c>
      <c r="D62" s="2">
        <v>4</v>
      </c>
      <c r="E62" s="2">
        <v>4</v>
      </c>
      <c r="F62" s="2">
        <v>5</v>
      </c>
      <c r="G62" s="2">
        <v>5</v>
      </c>
      <c r="H62" s="7">
        <f t="shared" si="0"/>
        <v>22</v>
      </c>
    </row>
    <row r="63" spans="1:8">
      <c r="A63" s="57">
        <v>2</v>
      </c>
      <c r="B63" t="s">
        <v>96</v>
      </c>
      <c r="C63" s="2">
        <v>4</v>
      </c>
      <c r="D63" s="2">
        <v>5</v>
      </c>
      <c r="E63" s="2">
        <v>5</v>
      </c>
      <c r="F63" s="2">
        <v>4</v>
      </c>
      <c r="G63" s="2">
        <v>5</v>
      </c>
      <c r="H63" s="7">
        <f t="shared" si="0"/>
        <v>23</v>
      </c>
    </row>
    <row r="64" spans="1:8">
      <c r="A64" s="57">
        <v>2</v>
      </c>
      <c r="B64" t="s">
        <v>73</v>
      </c>
      <c r="C64" s="2">
        <v>6</v>
      </c>
      <c r="D64" s="2">
        <v>6</v>
      </c>
      <c r="E64" s="2">
        <v>4</v>
      </c>
      <c r="F64" s="2">
        <v>6</v>
      </c>
      <c r="G64" s="2">
        <v>6</v>
      </c>
      <c r="H64" s="7">
        <f t="shared" si="0"/>
        <v>28</v>
      </c>
    </row>
    <row r="65" spans="1:8">
      <c r="A65" s="57">
        <v>3</v>
      </c>
      <c r="B65" t="s">
        <v>97</v>
      </c>
      <c r="C65" s="2">
        <v>5</v>
      </c>
      <c r="D65" s="2">
        <v>5</v>
      </c>
      <c r="E65" s="2">
        <v>4</v>
      </c>
      <c r="F65" s="2">
        <v>6</v>
      </c>
      <c r="G65" s="2">
        <v>6</v>
      </c>
      <c r="H65" s="7">
        <f t="shared" si="0"/>
        <v>26</v>
      </c>
    </row>
    <row r="66" spans="1:8">
      <c r="A66" s="57">
        <v>2</v>
      </c>
      <c r="B66" t="s">
        <v>98</v>
      </c>
      <c r="C66" s="2">
        <v>4</v>
      </c>
      <c r="D66" s="2">
        <v>5</v>
      </c>
      <c r="E66" s="2">
        <v>5</v>
      </c>
      <c r="F66" s="2">
        <v>4</v>
      </c>
      <c r="G66" s="2">
        <v>4</v>
      </c>
      <c r="H66" s="7">
        <f t="shared" ref="H66:H129" si="1">SUM(C66:G66)</f>
        <v>22</v>
      </c>
    </row>
    <row r="67" spans="1:8">
      <c r="A67" s="57">
        <v>3</v>
      </c>
      <c r="B67" t="s">
        <v>99</v>
      </c>
      <c r="C67" s="2">
        <v>6</v>
      </c>
      <c r="D67" s="2">
        <v>4</v>
      </c>
      <c r="E67" s="2">
        <v>3</v>
      </c>
      <c r="F67" s="2">
        <v>2</v>
      </c>
      <c r="G67" s="2">
        <v>6</v>
      </c>
      <c r="H67" s="7">
        <f t="shared" si="1"/>
        <v>21</v>
      </c>
    </row>
    <row r="68" spans="1:8">
      <c r="A68" s="57">
        <v>2</v>
      </c>
      <c r="B68" t="s">
        <v>79</v>
      </c>
      <c r="C68" s="2">
        <v>5</v>
      </c>
      <c r="D68" s="2">
        <v>5</v>
      </c>
      <c r="E68" s="2">
        <v>5</v>
      </c>
      <c r="F68" s="2">
        <v>5</v>
      </c>
      <c r="G68" s="2">
        <v>5</v>
      </c>
      <c r="H68" s="7">
        <f t="shared" si="1"/>
        <v>25</v>
      </c>
    </row>
    <row r="69" spans="1:8">
      <c r="A69" s="57">
        <v>2</v>
      </c>
      <c r="B69" t="s">
        <v>48</v>
      </c>
      <c r="C69" s="2">
        <v>5</v>
      </c>
      <c r="D69" s="2">
        <v>5</v>
      </c>
      <c r="E69" s="2">
        <v>5</v>
      </c>
      <c r="F69" s="2">
        <v>5</v>
      </c>
      <c r="G69" s="2">
        <v>5</v>
      </c>
      <c r="H69" s="7">
        <f t="shared" si="1"/>
        <v>25</v>
      </c>
    </row>
    <row r="70" spans="1:8">
      <c r="A70" s="57">
        <v>2</v>
      </c>
      <c r="B70" t="s">
        <v>100</v>
      </c>
      <c r="C70" s="2">
        <v>6</v>
      </c>
      <c r="D70" s="2">
        <v>6</v>
      </c>
      <c r="E70" s="2">
        <v>4</v>
      </c>
      <c r="F70" s="2">
        <v>4</v>
      </c>
      <c r="G70" s="2">
        <v>6</v>
      </c>
      <c r="H70" s="7">
        <f t="shared" si="1"/>
        <v>26</v>
      </c>
    </row>
    <row r="71" spans="1:8">
      <c r="A71" s="57">
        <v>2</v>
      </c>
      <c r="B71" t="s">
        <v>55</v>
      </c>
      <c r="C71" s="2">
        <v>4</v>
      </c>
      <c r="D71" s="2">
        <v>4</v>
      </c>
      <c r="E71" s="2">
        <v>4</v>
      </c>
      <c r="F71" s="2">
        <v>4</v>
      </c>
      <c r="G71" s="2">
        <v>4</v>
      </c>
      <c r="H71" s="7">
        <f t="shared" si="1"/>
        <v>20</v>
      </c>
    </row>
    <row r="72" spans="1:8">
      <c r="A72" s="57">
        <v>2</v>
      </c>
      <c r="B72" t="s">
        <v>101</v>
      </c>
      <c r="C72" s="2">
        <v>5</v>
      </c>
      <c r="D72" s="2">
        <v>5</v>
      </c>
      <c r="E72" s="2">
        <v>4</v>
      </c>
      <c r="F72" s="2">
        <v>4</v>
      </c>
      <c r="G72" s="2">
        <v>4</v>
      </c>
      <c r="H72" s="7">
        <f t="shared" si="1"/>
        <v>22</v>
      </c>
    </row>
    <row r="73" spans="1:8">
      <c r="A73" s="57">
        <v>2</v>
      </c>
      <c r="B73" t="s">
        <v>102</v>
      </c>
      <c r="C73" s="2">
        <v>6</v>
      </c>
      <c r="D73" s="2">
        <v>6</v>
      </c>
      <c r="E73" s="2">
        <v>6</v>
      </c>
      <c r="F73" s="2">
        <v>6</v>
      </c>
      <c r="G73" s="2">
        <v>3</v>
      </c>
      <c r="H73" s="7">
        <f t="shared" si="1"/>
        <v>27</v>
      </c>
    </row>
    <row r="74" spans="1:8">
      <c r="A74" s="57">
        <v>2</v>
      </c>
      <c r="B74" t="s">
        <v>67</v>
      </c>
      <c r="C74" s="2">
        <v>6</v>
      </c>
      <c r="D74" s="2">
        <v>6</v>
      </c>
      <c r="E74" s="2">
        <v>6</v>
      </c>
      <c r="F74" s="2">
        <v>6</v>
      </c>
      <c r="G74" s="2">
        <v>6</v>
      </c>
      <c r="H74" s="7">
        <f t="shared" si="1"/>
        <v>30</v>
      </c>
    </row>
    <row r="75" spans="1:8">
      <c r="A75" s="57">
        <v>2</v>
      </c>
      <c r="B75" t="s">
        <v>77</v>
      </c>
      <c r="C75" s="2">
        <v>6</v>
      </c>
      <c r="D75" s="2">
        <v>6</v>
      </c>
      <c r="E75" s="2">
        <v>6</v>
      </c>
      <c r="F75" s="2">
        <v>6</v>
      </c>
      <c r="G75" s="2">
        <v>6</v>
      </c>
      <c r="H75" s="7">
        <f t="shared" si="1"/>
        <v>30</v>
      </c>
    </row>
    <row r="76" spans="1:8">
      <c r="A76" s="57">
        <v>2</v>
      </c>
      <c r="B76" t="s">
        <v>77</v>
      </c>
      <c r="C76" s="2">
        <v>5</v>
      </c>
      <c r="D76" s="2">
        <v>4</v>
      </c>
      <c r="E76" s="2">
        <v>5</v>
      </c>
      <c r="F76" s="2">
        <v>5</v>
      </c>
      <c r="G76" s="2">
        <v>5</v>
      </c>
      <c r="H76" s="7">
        <f t="shared" si="1"/>
        <v>24</v>
      </c>
    </row>
    <row r="77" spans="1:8">
      <c r="A77" s="57">
        <v>2</v>
      </c>
      <c r="B77" t="s">
        <v>67</v>
      </c>
      <c r="C77" s="2">
        <v>6</v>
      </c>
      <c r="D77" s="2">
        <v>6</v>
      </c>
      <c r="E77" s="2">
        <v>6</v>
      </c>
      <c r="F77" s="2">
        <v>6</v>
      </c>
      <c r="G77" s="2">
        <v>6</v>
      </c>
      <c r="H77" s="7">
        <f t="shared" si="1"/>
        <v>30</v>
      </c>
    </row>
    <row r="78" spans="1:8">
      <c r="A78" s="57">
        <v>2</v>
      </c>
      <c r="B78" t="s">
        <v>48</v>
      </c>
      <c r="C78" s="2">
        <v>6</v>
      </c>
      <c r="D78" s="2">
        <v>6</v>
      </c>
      <c r="E78" s="2">
        <v>6</v>
      </c>
      <c r="F78" s="2">
        <v>6</v>
      </c>
      <c r="G78" s="2">
        <v>6</v>
      </c>
      <c r="H78" s="7">
        <f t="shared" si="1"/>
        <v>30</v>
      </c>
    </row>
    <row r="79" spans="1:8">
      <c r="A79" s="57">
        <v>2</v>
      </c>
      <c r="B79" t="s">
        <v>103</v>
      </c>
      <c r="C79" s="2">
        <v>4</v>
      </c>
      <c r="D79" s="2">
        <v>6</v>
      </c>
      <c r="E79" s="2">
        <v>3</v>
      </c>
      <c r="F79" s="2">
        <v>3</v>
      </c>
      <c r="G79" s="2">
        <v>6</v>
      </c>
      <c r="H79" s="7">
        <f t="shared" si="1"/>
        <v>22</v>
      </c>
    </row>
    <row r="80" spans="1:8">
      <c r="A80" s="57">
        <v>3</v>
      </c>
      <c r="B80" t="s">
        <v>104</v>
      </c>
      <c r="C80" s="2">
        <v>6</v>
      </c>
      <c r="D80" s="2">
        <v>5</v>
      </c>
      <c r="E80" s="2">
        <v>4</v>
      </c>
      <c r="F80" s="2">
        <v>6</v>
      </c>
      <c r="G80" s="2">
        <v>6</v>
      </c>
      <c r="H80" s="7">
        <f t="shared" si="1"/>
        <v>27</v>
      </c>
    </row>
    <row r="81" spans="1:8">
      <c r="A81" s="57">
        <v>2</v>
      </c>
      <c r="B81" t="s">
        <v>105</v>
      </c>
      <c r="C81" s="2">
        <v>4</v>
      </c>
      <c r="D81" s="2">
        <v>4</v>
      </c>
      <c r="E81" s="2">
        <v>5</v>
      </c>
      <c r="F81" s="2">
        <v>5</v>
      </c>
      <c r="G81" s="2">
        <v>5</v>
      </c>
      <c r="H81" s="7">
        <f t="shared" si="1"/>
        <v>23</v>
      </c>
    </row>
    <row r="82" spans="1:8">
      <c r="A82" s="57">
        <v>2</v>
      </c>
      <c r="B82" t="s">
        <v>106</v>
      </c>
      <c r="C82" s="2">
        <v>2</v>
      </c>
      <c r="D82" s="2">
        <v>5</v>
      </c>
      <c r="E82" s="2">
        <v>3</v>
      </c>
      <c r="F82" s="2">
        <v>5</v>
      </c>
      <c r="G82" s="2">
        <v>4</v>
      </c>
      <c r="H82" s="7">
        <f t="shared" si="1"/>
        <v>19</v>
      </c>
    </row>
    <row r="83" spans="1:8">
      <c r="A83" s="57">
        <v>2</v>
      </c>
      <c r="B83" t="s">
        <v>67</v>
      </c>
      <c r="C83" s="2">
        <v>5</v>
      </c>
      <c r="D83" s="2">
        <v>5</v>
      </c>
      <c r="E83" s="2">
        <v>3</v>
      </c>
      <c r="F83" s="2">
        <v>5</v>
      </c>
      <c r="G83" s="2">
        <v>5</v>
      </c>
      <c r="H83" s="7">
        <f t="shared" si="1"/>
        <v>23</v>
      </c>
    </row>
    <row r="84" spans="1:8">
      <c r="A84" s="57">
        <v>2</v>
      </c>
      <c r="B84" t="s">
        <v>107</v>
      </c>
      <c r="C84" s="2">
        <v>5</v>
      </c>
      <c r="D84" s="2">
        <v>6</v>
      </c>
      <c r="E84" s="2">
        <v>4</v>
      </c>
      <c r="F84" s="2">
        <v>5</v>
      </c>
      <c r="G84" s="2">
        <v>4</v>
      </c>
      <c r="H84" s="7">
        <f t="shared" si="1"/>
        <v>24</v>
      </c>
    </row>
    <row r="85" spans="1:8">
      <c r="A85" s="57">
        <v>2</v>
      </c>
      <c r="B85" t="s">
        <v>48</v>
      </c>
      <c r="C85" s="2">
        <v>5</v>
      </c>
      <c r="D85" s="2">
        <v>5</v>
      </c>
      <c r="E85" s="2">
        <v>4</v>
      </c>
      <c r="F85" s="2">
        <v>4</v>
      </c>
      <c r="G85" s="2">
        <v>5</v>
      </c>
      <c r="H85" s="7">
        <f t="shared" si="1"/>
        <v>23</v>
      </c>
    </row>
    <row r="86" spans="1:8">
      <c r="A86" s="57">
        <v>2</v>
      </c>
      <c r="B86" t="s">
        <v>108</v>
      </c>
      <c r="C86" s="2">
        <v>4</v>
      </c>
      <c r="D86" s="2">
        <v>4</v>
      </c>
      <c r="E86" s="2">
        <v>4</v>
      </c>
      <c r="F86" s="2">
        <v>4</v>
      </c>
      <c r="G86" s="2">
        <v>4</v>
      </c>
      <c r="H86" s="7">
        <f t="shared" si="1"/>
        <v>20</v>
      </c>
    </row>
    <row r="87" spans="1:8">
      <c r="A87" s="57">
        <v>3</v>
      </c>
      <c r="B87" t="s">
        <v>109</v>
      </c>
      <c r="C87" s="2">
        <v>4</v>
      </c>
      <c r="D87" s="2">
        <v>4</v>
      </c>
      <c r="E87" s="2">
        <v>5</v>
      </c>
      <c r="F87" s="2">
        <v>5</v>
      </c>
      <c r="G87" s="2">
        <v>6</v>
      </c>
      <c r="H87" s="7">
        <f t="shared" si="1"/>
        <v>24</v>
      </c>
    </row>
    <row r="88" spans="1:8">
      <c r="A88" s="57">
        <v>2</v>
      </c>
      <c r="B88" t="s">
        <v>110</v>
      </c>
      <c r="C88" s="2">
        <v>4</v>
      </c>
      <c r="D88" s="2">
        <v>4</v>
      </c>
      <c r="E88" s="2">
        <v>4</v>
      </c>
      <c r="F88" s="2">
        <v>4</v>
      </c>
      <c r="G88" s="2">
        <v>5</v>
      </c>
      <c r="H88" s="7">
        <f t="shared" si="1"/>
        <v>21</v>
      </c>
    </row>
    <row r="89" spans="1:8">
      <c r="A89" s="57">
        <v>2</v>
      </c>
      <c r="B89" s="5" t="s">
        <v>48</v>
      </c>
      <c r="C89" s="5">
        <v>3</v>
      </c>
      <c r="D89" s="5">
        <v>1</v>
      </c>
      <c r="E89" s="5">
        <v>2</v>
      </c>
      <c r="F89" s="5">
        <v>1</v>
      </c>
      <c r="G89" s="5">
        <v>1</v>
      </c>
      <c r="H89" s="7">
        <f t="shared" si="1"/>
        <v>8</v>
      </c>
    </row>
    <row r="90" spans="1:8">
      <c r="A90" s="57">
        <v>2</v>
      </c>
      <c r="B90" t="s">
        <v>111</v>
      </c>
      <c r="C90" s="2">
        <v>5</v>
      </c>
      <c r="D90" s="2">
        <v>5</v>
      </c>
      <c r="E90" s="2">
        <v>2</v>
      </c>
      <c r="F90" s="2">
        <v>4</v>
      </c>
      <c r="G90" s="2">
        <v>6</v>
      </c>
      <c r="H90" s="7">
        <f t="shared" si="1"/>
        <v>22</v>
      </c>
    </row>
    <row r="91" spans="1:8">
      <c r="A91" s="57">
        <v>2</v>
      </c>
      <c r="B91" t="s">
        <v>112</v>
      </c>
      <c r="C91" s="2">
        <v>6</v>
      </c>
      <c r="D91" s="2">
        <v>6</v>
      </c>
      <c r="E91" s="2">
        <v>5</v>
      </c>
      <c r="F91" s="2">
        <v>6</v>
      </c>
      <c r="G91" s="2">
        <v>6</v>
      </c>
      <c r="H91" s="7">
        <f t="shared" si="1"/>
        <v>29</v>
      </c>
    </row>
    <row r="92" spans="1:8">
      <c r="A92" s="57">
        <v>2</v>
      </c>
      <c r="B92" t="s">
        <v>77</v>
      </c>
      <c r="C92" s="2">
        <v>5</v>
      </c>
      <c r="D92" s="2">
        <v>6</v>
      </c>
      <c r="E92" s="2">
        <v>5</v>
      </c>
      <c r="F92" s="2">
        <v>4</v>
      </c>
      <c r="G92" s="2">
        <v>4</v>
      </c>
      <c r="H92" s="7">
        <f t="shared" si="1"/>
        <v>24</v>
      </c>
    </row>
    <row r="93" spans="1:8">
      <c r="A93" s="57">
        <v>3</v>
      </c>
      <c r="B93" t="s">
        <v>61</v>
      </c>
      <c r="C93" s="2">
        <v>4</v>
      </c>
      <c r="D93" s="2">
        <v>2</v>
      </c>
      <c r="E93" s="2">
        <v>3</v>
      </c>
      <c r="F93" s="2">
        <v>2</v>
      </c>
      <c r="G93" s="2">
        <v>3</v>
      </c>
      <c r="H93" s="7">
        <f t="shared" si="1"/>
        <v>14</v>
      </c>
    </row>
    <row r="94" spans="1:8">
      <c r="A94" s="57">
        <v>3</v>
      </c>
      <c r="B94" t="s">
        <v>113</v>
      </c>
      <c r="C94" s="2">
        <v>5</v>
      </c>
      <c r="D94" s="2">
        <v>5</v>
      </c>
      <c r="E94" s="2">
        <v>5</v>
      </c>
      <c r="F94" s="2">
        <v>5</v>
      </c>
      <c r="G94" s="2">
        <v>5</v>
      </c>
      <c r="H94" s="7">
        <f t="shared" si="1"/>
        <v>25</v>
      </c>
    </row>
    <row r="95" spans="1:8">
      <c r="A95" s="57">
        <v>1</v>
      </c>
      <c r="B95" t="s">
        <v>114</v>
      </c>
      <c r="C95" s="2">
        <v>5</v>
      </c>
      <c r="D95" s="2">
        <v>6</v>
      </c>
      <c r="E95" s="2">
        <v>5</v>
      </c>
      <c r="F95" s="2">
        <v>5</v>
      </c>
      <c r="G95" s="2">
        <v>4</v>
      </c>
      <c r="H95" s="7">
        <f t="shared" si="1"/>
        <v>25</v>
      </c>
    </row>
    <row r="96" spans="1:8">
      <c r="A96" s="57">
        <v>2</v>
      </c>
      <c r="B96" t="s">
        <v>115</v>
      </c>
      <c r="C96" s="2">
        <v>5</v>
      </c>
      <c r="D96" s="2">
        <v>5</v>
      </c>
      <c r="E96" s="2">
        <v>6</v>
      </c>
      <c r="F96" s="2">
        <v>6</v>
      </c>
      <c r="G96" s="2">
        <v>4</v>
      </c>
      <c r="H96" s="7">
        <f t="shared" si="1"/>
        <v>26</v>
      </c>
    </row>
    <row r="97" spans="1:8">
      <c r="A97" s="57">
        <v>3</v>
      </c>
      <c r="B97" t="s">
        <v>116</v>
      </c>
      <c r="C97" s="2">
        <v>6</v>
      </c>
      <c r="D97" s="2">
        <v>6</v>
      </c>
      <c r="E97" s="2">
        <v>5</v>
      </c>
      <c r="F97" s="2">
        <v>6</v>
      </c>
      <c r="G97" s="2">
        <v>6</v>
      </c>
      <c r="H97" s="7">
        <f t="shared" si="1"/>
        <v>29</v>
      </c>
    </row>
    <row r="98" spans="1:8">
      <c r="A98" s="57">
        <v>3</v>
      </c>
      <c r="B98" t="s">
        <v>117</v>
      </c>
      <c r="C98" s="2">
        <v>5</v>
      </c>
      <c r="D98" s="2">
        <v>4</v>
      </c>
      <c r="E98" s="2">
        <v>3</v>
      </c>
      <c r="F98" s="2">
        <v>4</v>
      </c>
      <c r="G98" s="2">
        <v>4</v>
      </c>
      <c r="H98" s="7">
        <f t="shared" si="1"/>
        <v>20</v>
      </c>
    </row>
    <row r="99" spans="1:8">
      <c r="A99" s="57">
        <v>2</v>
      </c>
      <c r="B99" t="s">
        <v>48</v>
      </c>
      <c r="C99" s="2">
        <v>6</v>
      </c>
      <c r="D99" s="2">
        <v>6</v>
      </c>
      <c r="E99" s="2">
        <v>6</v>
      </c>
      <c r="F99" s="2">
        <v>6</v>
      </c>
      <c r="G99" s="2">
        <v>6</v>
      </c>
      <c r="H99" s="7">
        <f t="shared" si="1"/>
        <v>30</v>
      </c>
    </row>
    <row r="100" spans="1:8">
      <c r="A100" s="57">
        <v>0</v>
      </c>
      <c r="B100" t="s">
        <v>118</v>
      </c>
      <c r="C100" s="2">
        <v>5</v>
      </c>
      <c r="D100" s="2">
        <v>4</v>
      </c>
      <c r="E100" s="2">
        <v>4</v>
      </c>
      <c r="F100" s="2">
        <v>4</v>
      </c>
      <c r="G100" s="2">
        <v>3</v>
      </c>
      <c r="H100" s="7">
        <f t="shared" si="1"/>
        <v>20</v>
      </c>
    </row>
    <row r="101" spans="1:8">
      <c r="A101" s="57">
        <v>3</v>
      </c>
      <c r="B101" t="s">
        <v>119</v>
      </c>
      <c r="C101" s="2">
        <v>5</v>
      </c>
      <c r="D101" s="2">
        <v>6</v>
      </c>
      <c r="E101" s="2">
        <v>6</v>
      </c>
      <c r="F101" s="2">
        <v>6</v>
      </c>
      <c r="G101" s="2">
        <v>6</v>
      </c>
      <c r="H101" s="7">
        <f t="shared" si="1"/>
        <v>29</v>
      </c>
    </row>
    <row r="102" spans="1:8">
      <c r="A102" s="57">
        <v>2</v>
      </c>
      <c r="B102" t="s">
        <v>67</v>
      </c>
      <c r="C102" s="2">
        <v>5</v>
      </c>
      <c r="D102" s="2">
        <v>4</v>
      </c>
      <c r="E102" s="2">
        <v>4</v>
      </c>
      <c r="F102" s="2">
        <v>5</v>
      </c>
      <c r="G102" s="2">
        <v>5</v>
      </c>
      <c r="H102" s="7">
        <f t="shared" si="1"/>
        <v>23</v>
      </c>
    </row>
    <row r="103" spans="1:8">
      <c r="A103" s="57">
        <v>3</v>
      </c>
      <c r="B103" t="s">
        <v>120</v>
      </c>
      <c r="C103" s="2">
        <v>4</v>
      </c>
      <c r="D103" s="2">
        <v>5</v>
      </c>
      <c r="E103" s="2">
        <v>6</v>
      </c>
      <c r="F103" s="2">
        <v>5</v>
      </c>
      <c r="G103" s="2">
        <v>5</v>
      </c>
      <c r="H103" s="7">
        <f t="shared" si="1"/>
        <v>25</v>
      </c>
    </row>
    <row r="104" spans="1:8">
      <c r="A104" s="57">
        <v>2</v>
      </c>
      <c r="B104" t="s">
        <v>67</v>
      </c>
      <c r="C104" s="2">
        <v>4</v>
      </c>
      <c r="D104" s="2">
        <v>3</v>
      </c>
      <c r="E104" s="2">
        <v>4</v>
      </c>
      <c r="F104" s="2">
        <v>5</v>
      </c>
      <c r="G104" s="2">
        <v>3</v>
      </c>
      <c r="H104" s="7">
        <f t="shared" si="1"/>
        <v>19</v>
      </c>
    </row>
    <row r="105" spans="1:8">
      <c r="A105" s="57">
        <v>2</v>
      </c>
      <c r="B105" t="s">
        <v>121</v>
      </c>
      <c r="C105" s="2">
        <v>5</v>
      </c>
      <c r="D105" s="2">
        <v>6</v>
      </c>
      <c r="E105" s="2">
        <v>5</v>
      </c>
      <c r="F105" s="2">
        <v>6</v>
      </c>
      <c r="G105" s="2">
        <v>4</v>
      </c>
      <c r="H105" s="7">
        <f t="shared" si="1"/>
        <v>26</v>
      </c>
    </row>
    <row r="106" spans="1:8">
      <c r="A106" s="57">
        <v>2</v>
      </c>
      <c r="B106" t="s">
        <v>122</v>
      </c>
      <c r="C106" s="2">
        <v>5</v>
      </c>
      <c r="D106" s="2">
        <v>6</v>
      </c>
      <c r="E106" s="2">
        <v>3</v>
      </c>
      <c r="F106" s="2">
        <v>6</v>
      </c>
      <c r="G106" s="2">
        <v>6</v>
      </c>
      <c r="H106" s="7">
        <f t="shared" si="1"/>
        <v>26</v>
      </c>
    </row>
    <row r="107" spans="1:8">
      <c r="A107" s="57">
        <v>2</v>
      </c>
      <c r="B107" t="s">
        <v>67</v>
      </c>
      <c r="C107" s="2">
        <v>5</v>
      </c>
      <c r="D107" s="2">
        <v>5</v>
      </c>
      <c r="E107" s="2">
        <v>4</v>
      </c>
      <c r="F107" s="2">
        <v>6</v>
      </c>
      <c r="G107" s="2">
        <v>5</v>
      </c>
      <c r="H107" s="7">
        <f t="shared" si="1"/>
        <v>25</v>
      </c>
    </row>
    <row r="108" spans="1:8">
      <c r="A108" s="57">
        <v>1</v>
      </c>
      <c r="B108" t="s">
        <v>123</v>
      </c>
      <c r="C108" s="2">
        <v>4</v>
      </c>
      <c r="D108" s="2">
        <v>5</v>
      </c>
      <c r="E108" s="2">
        <v>5</v>
      </c>
      <c r="F108" s="2">
        <v>6</v>
      </c>
      <c r="G108" s="2">
        <v>5</v>
      </c>
      <c r="H108" s="7">
        <f t="shared" si="1"/>
        <v>25</v>
      </c>
    </row>
    <row r="109" spans="1:8">
      <c r="A109" s="57">
        <v>2</v>
      </c>
      <c r="B109" t="s">
        <v>67</v>
      </c>
      <c r="C109" s="2">
        <v>4</v>
      </c>
      <c r="D109" s="2">
        <v>6</v>
      </c>
      <c r="E109" s="2">
        <v>4</v>
      </c>
      <c r="F109" s="2">
        <v>5</v>
      </c>
      <c r="G109" s="2">
        <v>6</v>
      </c>
      <c r="H109" s="7">
        <f t="shared" si="1"/>
        <v>25</v>
      </c>
    </row>
    <row r="110" spans="1:8">
      <c r="A110" s="57">
        <v>3</v>
      </c>
      <c r="B110" t="s">
        <v>124</v>
      </c>
      <c r="C110" s="2">
        <v>6</v>
      </c>
      <c r="D110" s="2">
        <v>4</v>
      </c>
      <c r="E110" s="2">
        <v>4</v>
      </c>
      <c r="F110" s="2">
        <v>4</v>
      </c>
      <c r="G110" s="2">
        <v>3</v>
      </c>
      <c r="H110" s="7">
        <f t="shared" si="1"/>
        <v>21</v>
      </c>
    </row>
    <row r="111" spans="1:8">
      <c r="A111" s="57">
        <v>2</v>
      </c>
      <c r="B111" t="s">
        <v>125</v>
      </c>
      <c r="C111" s="2">
        <v>5</v>
      </c>
      <c r="D111" s="2">
        <v>5</v>
      </c>
      <c r="E111" s="2">
        <v>4</v>
      </c>
      <c r="F111" s="2">
        <v>5</v>
      </c>
      <c r="G111" s="2">
        <v>5</v>
      </c>
      <c r="H111" s="7">
        <f t="shared" si="1"/>
        <v>24</v>
      </c>
    </row>
    <row r="112" spans="1:8">
      <c r="A112" s="57">
        <v>2</v>
      </c>
      <c r="B112" t="s">
        <v>94</v>
      </c>
      <c r="C112" s="2">
        <v>4</v>
      </c>
      <c r="D112" s="2">
        <v>6</v>
      </c>
      <c r="E112" s="2">
        <v>5</v>
      </c>
      <c r="F112" s="2">
        <v>5</v>
      </c>
      <c r="G112" s="2">
        <v>6</v>
      </c>
      <c r="H112" s="7">
        <f t="shared" si="1"/>
        <v>26</v>
      </c>
    </row>
    <row r="113" spans="1:8">
      <c r="A113" s="57">
        <v>2</v>
      </c>
      <c r="B113" t="s">
        <v>126</v>
      </c>
      <c r="C113" s="2">
        <v>5</v>
      </c>
      <c r="D113" s="2">
        <v>5</v>
      </c>
      <c r="E113" s="2">
        <v>4</v>
      </c>
      <c r="F113" s="2">
        <v>4</v>
      </c>
      <c r="G113" s="2">
        <v>5</v>
      </c>
      <c r="H113" s="7">
        <f t="shared" si="1"/>
        <v>23</v>
      </c>
    </row>
    <row r="114" spans="1:8">
      <c r="A114" s="57">
        <v>2</v>
      </c>
      <c r="B114" t="s">
        <v>79</v>
      </c>
      <c r="C114" s="2">
        <v>6</v>
      </c>
      <c r="D114" s="2">
        <v>6</v>
      </c>
      <c r="E114" s="2">
        <v>5</v>
      </c>
      <c r="F114" s="2">
        <v>5</v>
      </c>
      <c r="G114" s="2">
        <v>5</v>
      </c>
      <c r="H114" s="7">
        <f t="shared" si="1"/>
        <v>27</v>
      </c>
    </row>
    <row r="115" spans="1:8">
      <c r="A115" s="57">
        <v>3</v>
      </c>
      <c r="B115" t="s">
        <v>127</v>
      </c>
      <c r="C115" s="2">
        <v>5</v>
      </c>
      <c r="D115" s="2">
        <v>5</v>
      </c>
      <c r="E115" s="2">
        <v>5</v>
      </c>
      <c r="F115" s="2">
        <v>4</v>
      </c>
      <c r="G115" s="2">
        <v>3</v>
      </c>
      <c r="H115" s="7">
        <f t="shared" si="1"/>
        <v>22</v>
      </c>
    </row>
    <row r="116" spans="1:8">
      <c r="A116" s="57">
        <v>3</v>
      </c>
      <c r="B116" t="s">
        <v>128</v>
      </c>
      <c r="C116" s="2">
        <v>5</v>
      </c>
      <c r="D116" s="2">
        <v>5</v>
      </c>
      <c r="E116" s="2">
        <v>4</v>
      </c>
      <c r="F116" s="2">
        <v>5</v>
      </c>
      <c r="G116" s="2">
        <v>5</v>
      </c>
      <c r="H116" s="7">
        <f t="shared" si="1"/>
        <v>24</v>
      </c>
    </row>
    <row r="117" spans="1:8">
      <c r="A117" s="57">
        <v>2</v>
      </c>
      <c r="B117" t="s">
        <v>48</v>
      </c>
      <c r="C117" s="2">
        <v>5</v>
      </c>
      <c r="D117" s="2">
        <v>6</v>
      </c>
      <c r="E117" s="2">
        <v>3</v>
      </c>
      <c r="F117" s="2">
        <v>5</v>
      </c>
      <c r="G117" s="2">
        <v>6</v>
      </c>
      <c r="H117" s="7">
        <f t="shared" si="1"/>
        <v>25</v>
      </c>
    </row>
    <row r="118" spans="1:8">
      <c r="A118" s="57">
        <v>2</v>
      </c>
      <c r="B118" t="s">
        <v>129</v>
      </c>
      <c r="C118" s="2">
        <v>5</v>
      </c>
      <c r="D118" s="2">
        <v>6</v>
      </c>
      <c r="E118" s="2">
        <v>4</v>
      </c>
      <c r="F118" s="2">
        <v>5</v>
      </c>
      <c r="G118" s="2">
        <v>4</v>
      </c>
      <c r="H118" s="7">
        <f t="shared" si="1"/>
        <v>24</v>
      </c>
    </row>
    <row r="119" spans="1:8">
      <c r="A119" s="57">
        <v>2</v>
      </c>
      <c r="B119" t="s">
        <v>48</v>
      </c>
      <c r="C119" s="2">
        <v>4</v>
      </c>
      <c r="D119" s="2">
        <v>6</v>
      </c>
      <c r="E119" s="2">
        <v>5</v>
      </c>
      <c r="F119" s="2">
        <v>5</v>
      </c>
      <c r="G119" s="2">
        <v>5</v>
      </c>
      <c r="H119" s="7">
        <f t="shared" si="1"/>
        <v>25</v>
      </c>
    </row>
    <row r="120" spans="1:8">
      <c r="A120" s="57">
        <v>2</v>
      </c>
      <c r="B120" t="s">
        <v>67</v>
      </c>
      <c r="C120" s="2">
        <v>6</v>
      </c>
      <c r="D120" s="2">
        <v>6</v>
      </c>
      <c r="E120" s="2">
        <v>6</v>
      </c>
      <c r="F120" s="2">
        <v>6</v>
      </c>
      <c r="G120" s="2">
        <v>6</v>
      </c>
      <c r="H120" s="7">
        <f t="shared" si="1"/>
        <v>30</v>
      </c>
    </row>
    <row r="121" spans="1:8">
      <c r="A121" s="57">
        <v>2</v>
      </c>
      <c r="B121" t="s">
        <v>130</v>
      </c>
      <c r="C121" s="2">
        <v>5</v>
      </c>
      <c r="D121" s="2">
        <v>6</v>
      </c>
      <c r="E121" s="2">
        <v>4</v>
      </c>
      <c r="F121" s="2">
        <v>5</v>
      </c>
      <c r="G121" s="2">
        <v>6</v>
      </c>
      <c r="H121" s="7">
        <f t="shared" si="1"/>
        <v>26</v>
      </c>
    </row>
    <row r="122" spans="1:8">
      <c r="A122" s="57">
        <v>2</v>
      </c>
      <c r="B122" t="s">
        <v>131</v>
      </c>
      <c r="C122" s="2">
        <v>6</v>
      </c>
      <c r="D122" s="2">
        <v>6</v>
      </c>
      <c r="E122" s="2">
        <v>6</v>
      </c>
      <c r="F122" s="2">
        <v>6</v>
      </c>
      <c r="G122" s="2">
        <v>6</v>
      </c>
      <c r="H122" s="7">
        <f t="shared" si="1"/>
        <v>30</v>
      </c>
    </row>
    <row r="123" spans="1:8">
      <c r="A123" s="57">
        <v>3</v>
      </c>
      <c r="B123" t="s">
        <v>132</v>
      </c>
      <c r="C123" s="2">
        <v>6</v>
      </c>
      <c r="D123" s="2">
        <v>5</v>
      </c>
      <c r="E123" s="2">
        <v>4</v>
      </c>
      <c r="F123" s="2">
        <v>6</v>
      </c>
      <c r="G123" s="2">
        <v>5</v>
      </c>
      <c r="H123" s="7">
        <f t="shared" si="1"/>
        <v>26</v>
      </c>
    </row>
    <row r="124" spans="1:8">
      <c r="A124" s="57">
        <v>2</v>
      </c>
      <c r="B124" t="s">
        <v>67</v>
      </c>
      <c r="C124" s="2">
        <v>5</v>
      </c>
      <c r="D124" s="2">
        <v>6</v>
      </c>
      <c r="E124" s="2">
        <v>6</v>
      </c>
      <c r="F124" s="2">
        <v>5</v>
      </c>
      <c r="G124" s="2">
        <v>6</v>
      </c>
      <c r="H124" s="7">
        <f t="shared" si="1"/>
        <v>28</v>
      </c>
    </row>
    <row r="125" spans="1:8">
      <c r="A125" s="57">
        <v>2</v>
      </c>
      <c r="B125" t="s">
        <v>134</v>
      </c>
      <c r="C125" s="2">
        <v>2</v>
      </c>
      <c r="D125" s="2">
        <v>4</v>
      </c>
      <c r="E125" s="2">
        <v>4</v>
      </c>
      <c r="F125" s="2">
        <v>3</v>
      </c>
      <c r="G125" s="2">
        <v>3</v>
      </c>
      <c r="H125" s="7">
        <f t="shared" si="1"/>
        <v>16</v>
      </c>
    </row>
    <row r="126" spans="1:8">
      <c r="A126" s="57">
        <v>2</v>
      </c>
      <c r="B126" t="s">
        <v>135</v>
      </c>
      <c r="C126" s="2">
        <v>5</v>
      </c>
      <c r="D126" s="2">
        <v>5</v>
      </c>
      <c r="E126" s="2">
        <v>6</v>
      </c>
      <c r="F126" s="2">
        <v>4</v>
      </c>
      <c r="G126" s="2">
        <v>1</v>
      </c>
      <c r="H126" s="7">
        <f t="shared" si="1"/>
        <v>21</v>
      </c>
    </row>
    <row r="127" spans="1:8">
      <c r="A127" s="57">
        <v>3</v>
      </c>
      <c r="B127" t="s">
        <v>136</v>
      </c>
      <c r="C127" s="2">
        <v>4</v>
      </c>
      <c r="D127" s="2">
        <v>5</v>
      </c>
      <c r="E127" s="2">
        <v>4</v>
      </c>
      <c r="F127" s="2">
        <v>5</v>
      </c>
      <c r="G127" s="2">
        <v>4</v>
      </c>
      <c r="H127" s="7">
        <f t="shared" si="1"/>
        <v>22</v>
      </c>
    </row>
    <row r="128" spans="1:8">
      <c r="A128" s="57">
        <v>3</v>
      </c>
      <c r="B128" t="s">
        <v>137</v>
      </c>
      <c r="C128" s="2">
        <v>4</v>
      </c>
      <c r="D128" s="2">
        <v>5</v>
      </c>
      <c r="E128" s="2">
        <v>4</v>
      </c>
      <c r="F128" s="2">
        <v>3</v>
      </c>
      <c r="G128" s="2">
        <v>5</v>
      </c>
      <c r="H128" s="7">
        <f t="shared" si="1"/>
        <v>21</v>
      </c>
    </row>
    <row r="129" spans="1:8">
      <c r="A129" s="57">
        <v>2</v>
      </c>
      <c r="B129" t="s">
        <v>94</v>
      </c>
      <c r="C129" s="2">
        <v>4</v>
      </c>
      <c r="D129" s="2">
        <v>5</v>
      </c>
      <c r="E129" s="2">
        <v>4</v>
      </c>
      <c r="F129" s="2">
        <v>5</v>
      </c>
      <c r="G129" s="2">
        <v>5</v>
      </c>
      <c r="H129" s="7">
        <f t="shared" si="1"/>
        <v>23</v>
      </c>
    </row>
    <row r="130" spans="1:8">
      <c r="A130" s="57">
        <v>3</v>
      </c>
      <c r="B130" t="s">
        <v>138</v>
      </c>
      <c r="C130" s="2">
        <v>5</v>
      </c>
      <c r="D130" s="2">
        <v>6</v>
      </c>
      <c r="E130" s="2">
        <v>6</v>
      </c>
      <c r="F130" s="2">
        <v>5</v>
      </c>
      <c r="G130" s="2">
        <v>6</v>
      </c>
      <c r="H130" s="7">
        <f t="shared" ref="H130:H193" si="2">SUM(C130:G130)</f>
        <v>28</v>
      </c>
    </row>
    <row r="131" spans="1:8">
      <c r="A131" s="57">
        <v>2</v>
      </c>
      <c r="B131" t="s">
        <v>139</v>
      </c>
      <c r="C131" s="2">
        <v>5</v>
      </c>
      <c r="D131" s="2">
        <v>6</v>
      </c>
      <c r="E131" s="2">
        <v>5</v>
      </c>
      <c r="F131" s="2">
        <v>6</v>
      </c>
      <c r="G131" s="2">
        <v>6</v>
      </c>
      <c r="H131" s="7">
        <f t="shared" si="2"/>
        <v>28</v>
      </c>
    </row>
    <row r="132" spans="1:8">
      <c r="A132" s="57">
        <v>3</v>
      </c>
      <c r="B132" t="s">
        <v>140</v>
      </c>
      <c r="C132" s="2">
        <v>6</v>
      </c>
      <c r="D132" s="2">
        <v>6</v>
      </c>
      <c r="E132" s="2">
        <v>5</v>
      </c>
      <c r="F132" s="2">
        <v>6</v>
      </c>
      <c r="G132" s="2">
        <v>6</v>
      </c>
      <c r="H132" s="7">
        <f t="shared" si="2"/>
        <v>29</v>
      </c>
    </row>
    <row r="133" spans="1:8">
      <c r="A133" s="57">
        <v>2</v>
      </c>
      <c r="B133" t="s">
        <v>141</v>
      </c>
      <c r="C133" s="2">
        <v>5</v>
      </c>
      <c r="D133" s="2">
        <v>6</v>
      </c>
      <c r="E133" s="2">
        <v>4</v>
      </c>
      <c r="F133" s="2">
        <v>6</v>
      </c>
      <c r="G133" s="2">
        <v>5</v>
      </c>
      <c r="H133" s="7">
        <f t="shared" si="2"/>
        <v>26</v>
      </c>
    </row>
    <row r="134" spans="1:8">
      <c r="A134" s="57">
        <v>2</v>
      </c>
      <c r="B134" t="s">
        <v>142</v>
      </c>
      <c r="C134" s="2">
        <v>4</v>
      </c>
      <c r="D134" s="2">
        <v>4</v>
      </c>
      <c r="E134" s="2">
        <v>2</v>
      </c>
      <c r="F134" s="2">
        <v>6</v>
      </c>
      <c r="G134" s="2">
        <v>6</v>
      </c>
      <c r="H134" s="7">
        <f t="shared" si="2"/>
        <v>22</v>
      </c>
    </row>
    <row r="135" spans="1:8">
      <c r="A135" s="57">
        <v>2</v>
      </c>
      <c r="B135" t="s">
        <v>73</v>
      </c>
      <c r="C135" s="2">
        <v>4</v>
      </c>
      <c r="D135" s="2">
        <v>5</v>
      </c>
      <c r="E135" s="2">
        <v>4</v>
      </c>
      <c r="F135" s="2">
        <v>4</v>
      </c>
      <c r="G135" s="2">
        <v>6</v>
      </c>
      <c r="H135" s="7">
        <f t="shared" si="2"/>
        <v>23</v>
      </c>
    </row>
    <row r="136" spans="1:8">
      <c r="A136" s="57">
        <v>2</v>
      </c>
      <c r="B136" t="s">
        <v>67</v>
      </c>
      <c r="C136" s="2">
        <v>6</v>
      </c>
      <c r="D136" s="2">
        <v>6</v>
      </c>
      <c r="E136" s="2">
        <v>6</v>
      </c>
      <c r="F136" s="2">
        <v>6</v>
      </c>
      <c r="G136" s="2">
        <v>5</v>
      </c>
      <c r="H136" s="7">
        <f t="shared" si="2"/>
        <v>29</v>
      </c>
    </row>
    <row r="137" spans="1:8">
      <c r="A137" s="57">
        <v>2</v>
      </c>
      <c r="B137" t="s">
        <v>79</v>
      </c>
      <c r="C137" s="2">
        <v>5</v>
      </c>
      <c r="D137" s="2">
        <v>5</v>
      </c>
      <c r="E137" s="2">
        <v>4</v>
      </c>
      <c r="F137" s="2">
        <v>5</v>
      </c>
      <c r="G137" s="2">
        <v>6</v>
      </c>
      <c r="H137" s="7">
        <f t="shared" si="2"/>
        <v>25</v>
      </c>
    </row>
    <row r="138" spans="1:8">
      <c r="A138" s="57">
        <v>2</v>
      </c>
      <c r="B138" s="5" t="s">
        <v>48</v>
      </c>
      <c r="C138" s="5">
        <v>3</v>
      </c>
      <c r="D138" s="5">
        <v>5</v>
      </c>
      <c r="E138" s="5">
        <v>1</v>
      </c>
      <c r="F138" s="5">
        <v>2</v>
      </c>
      <c r="G138" s="5">
        <v>1</v>
      </c>
      <c r="H138" s="7">
        <f t="shared" si="2"/>
        <v>12</v>
      </c>
    </row>
    <row r="139" spans="1:8">
      <c r="A139" s="57">
        <v>2</v>
      </c>
      <c r="B139" t="s">
        <v>143</v>
      </c>
      <c r="C139" s="2">
        <v>4</v>
      </c>
      <c r="D139" s="2">
        <v>4</v>
      </c>
      <c r="E139" s="2">
        <v>5</v>
      </c>
      <c r="F139" s="2">
        <v>4</v>
      </c>
      <c r="G139" s="2">
        <v>4</v>
      </c>
      <c r="H139" s="7">
        <f t="shared" si="2"/>
        <v>21</v>
      </c>
    </row>
    <row r="140" spans="1:8">
      <c r="A140" s="57">
        <v>3</v>
      </c>
      <c r="B140" t="s">
        <v>144</v>
      </c>
      <c r="C140" s="2">
        <v>4</v>
      </c>
      <c r="D140" s="2">
        <v>6</v>
      </c>
      <c r="E140" s="2">
        <v>5</v>
      </c>
      <c r="F140" s="2">
        <v>6</v>
      </c>
      <c r="G140" s="2">
        <v>6</v>
      </c>
      <c r="H140" s="7">
        <f t="shared" si="2"/>
        <v>27</v>
      </c>
    </row>
    <row r="141" spans="1:8">
      <c r="A141" s="57">
        <v>2</v>
      </c>
      <c r="B141" t="s">
        <v>108</v>
      </c>
      <c r="C141" s="2">
        <v>4</v>
      </c>
      <c r="D141" s="2">
        <v>4</v>
      </c>
      <c r="E141" s="2">
        <v>3</v>
      </c>
      <c r="F141" s="2">
        <v>5</v>
      </c>
      <c r="G141" s="2">
        <v>5</v>
      </c>
      <c r="H141" s="7">
        <f t="shared" si="2"/>
        <v>21</v>
      </c>
    </row>
    <row r="142" spans="1:8">
      <c r="A142" s="57">
        <v>2</v>
      </c>
      <c r="B142" t="s">
        <v>94</v>
      </c>
      <c r="C142" s="2">
        <v>5</v>
      </c>
      <c r="D142" s="2">
        <v>6</v>
      </c>
      <c r="E142" s="2">
        <v>4</v>
      </c>
      <c r="F142" s="2">
        <v>6</v>
      </c>
      <c r="G142" s="2">
        <v>6</v>
      </c>
      <c r="H142" s="7">
        <f t="shared" si="2"/>
        <v>27</v>
      </c>
    </row>
    <row r="143" spans="1:8">
      <c r="A143" s="57">
        <v>2</v>
      </c>
      <c r="B143" t="s">
        <v>79</v>
      </c>
      <c r="C143" s="2">
        <v>3</v>
      </c>
      <c r="D143" s="2">
        <v>6</v>
      </c>
      <c r="E143" s="2">
        <v>6</v>
      </c>
      <c r="F143" s="2">
        <v>6</v>
      </c>
      <c r="G143" s="2">
        <v>6</v>
      </c>
      <c r="H143" s="7">
        <f t="shared" si="2"/>
        <v>27</v>
      </c>
    </row>
    <row r="144" spans="1:8">
      <c r="A144" s="57">
        <v>3</v>
      </c>
      <c r="B144" t="s">
        <v>145</v>
      </c>
      <c r="C144" s="2">
        <v>6</v>
      </c>
      <c r="D144" s="2">
        <v>5</v>
      </c>
      <c r="E144" s="2">
        <v>6</v>
      </c>
      <c r="F144" s="2">
        <v>4</v>
      </c>
      <c r="G144" s="2">
        <v>6</v>
      </c>
      <c r="H144" s="7">
        <f t="shared" si="2"/>
        <v>27</v>
      </c>
    </row>
    <row r="145" spans="1:8">
      <c r="A145" s="57">
        <v>2</v>
      </c>
      <c r="B145" t="s">
        <v>48</v>
      </c>
      <c r="C145" s="2">
        <v>4</v>
      </c>
      <c r="D145" s="2">
        <v>6</v>
      </c>
      <c r="E145" s="2">
        <v>5</v>
      </c>
      <c r="F145" s="2">
        <v>5</v>
      </c>
      <c r="G145" s="2">
        <v>6</v>
      </c>
      <c r="H145" s="7">
        <f t="shared" si="2"/>
        <v>26</v>
      </c>
    </row>
    <row r="146" spans="1:8">
      <c r="A146" s="57">
        <v>2</v>
      </c>
      <c r="B146" t="s">
        <v>48</v>
      </c>
      <c r="C146" s="2">
        <v>4</v>
      </c>
      <c r="D146" s="2">
        <v>6</v>
      </c>
      <c r="E146" s="2">
        <v>6</v>
      </c>
      <c r="F146" s="2">
        <v>6</v>
      </c>
      <c r="G146" s="2">
        <v>4</v>
      </c>
      <c r="H146" s="7">
        <f t="shared" si="2"/>
        <v>26</v>
      </c>
    </row>
    <row r="147" spans="1:8">
      <c r="A147" s="57">
        <v>3</v>
      </c>
      <c r="B147" t="s">
        <v>61</v>
      </c>
      <c r="C147" s="2">
        <v>5</v>
      </c>
      <c r="D147" s="2">
        <v>5</v>
      </c>
      <c r="E147" s="2">
        <v>5</v>
      </c>
      <c r="F147" s="2">
        <v>5</v>
      </c>
      <c r="G147" s="2">
        <v>5</v>
      </c>
      <c r="H147" s="7">
        <f t="shared" si="2"/>
        <v>25</v>
      </c>
    </row>
    <row r="148" spans="1:8">
      <c r="A148" s="57">
        <v>2</v>
      </c>
      <c r="B148" t="s">
        <v>73</v>
      </c>
      <c r="C148" s="2">
        <v>2</v>
      </c>
      <c r="D148" s="2">
        <v>6</v>
      </c>
      <c r="E148" s="2">
        <v>6</v>
      </c>
      <c r="F148" s="2">
        <v>5</v>
      </c>
      <c r="G148" s="2">
        <v>5</v>
      </c>
      <c r="H148" s="7">
        <f t="shared" si="2"/>
        <v>24</v>
      </c>
    </row>
    <row r="149" spans="1:8">
      <c r="A149" s="57">
        <v>2</v>
      </c>
      <c r="B149" t="s">
        <v>79</v>
      </c>
      <c r="C149" s="2">
        <v>5</v>
      </c>
      <c r="D149" s="2">
        <v>6</v>
      </c>
      <c r="E149" s="2">
        <v>5</v>
      </c>
      <c r="F149" s="2">
        <v>5</v>
      </c>
      <c r="G149" s="2">
        <v>6</v>
      </c>
      <c r="H149" s="7">
        <f t="shared" si="2"/>
        <v>27</v>
      </c>
    </row>
    <row r="150" spans="1:8">
      <c r="A150" s="57">
        <v>2</v>
      </c>
      <c r="B150" t="s">
        <v>108</v>
      </c>
      <c r="C150" s="2">
        <v>4</v>
      </c>
      <c r="D150" s="2">
        <v>5</v>
      </c>
      <c r="E150" s="2">
        <v>4</v>
      </c>
      <c r="F150" s="2">
        <v>5</v>
      </c>
      <c r="G150" s="2">
        <v>4</v>
      </c>
      <c r="H150" s="7">
        <f t="shared" si="2"/>
        <v>22</v>
      </c>
    </row>
    <row r="151" spans="1:8">
      <c r="A151" s="57">
        <v>2</v>
      </c>
      <c r="B151" t="s">
        <v>146</v>
      </c>
      <c r="C151" s="2">
        <v>4</v>
      </c>
      <c r="D151" s="2">
        <v>4</v>
      </c>
      <c r="E151" s="2">
        <v>4</v>
      </c>
      <c r="F151" s="2">
        <v>5</v>
      </c>
      <c r="G151" s="2">
        <v>5</v>
      </c>
      <c r="H151" s="7">
        <f t="shared" si="2"/>
        <v>22</v>
      </c>
    </row>
    <row r="152" spans="1:8">
      <c r="A152" s="57">
        <v>2</v>
      </c>
      <c r="B152" t="s">
        <v>147</v>
      </c>
      <c r="C152" s="2">
        <v>5</v>
      </c>
      <c r="D152" s="2">
        <v>5</v>
      </c>
      <c r="E152" s="2">
        <v>6</v>
      </c>
      <c r="F152" s="2">
        <v>6</v>
      </c>
      <c r="G152" s="2">
        <v>6</v>
      </c>
      <c r="H152" s="7">
        <f t="shared" si="2"/>
        <v>28</v>
      </c>
    </row>
    <row r="153" spans="1:8">
      <c r="A153" s="57">
        <v>2</v>
      </c>
      <c r="B153" t="s">
        <v>148</v>
      </c>
      <c r="C153" s="2">
        <v>4</v>
      </c>
      <c r="D153" s="2">
        <v>5</v>
      </c>
      <c r="E153" s="2">
        <v>4</v>
      </c>
      <c r="F153" s="2">
        <v>4</v>
      </c>
      <c r="G153" s="2">
        <v>3</v>
      </c>
      <c r="H153" s="7">
        <f t="shared" si="2"/>
        <v>20</v>
      </c>
    </row>
    <row r="154" spans="1:8">
      <c r="A154" s="57">
        <v>3</v>
      </c>
      <c r="B154" t="s">
        <v>149</v>
      </c>
      <c r="C154" s="2">
        <v>4</v>
      </c>
      <c r="D154" s="2">
        <v>6</v>
      </c>
      <c r="E154" s="2">
        <v>6</v>
      </c>
      <c r="F154" s="2">
        <v>6</v>
      </c>
      <c r="G154" s="2">
        <v>5</v>
      </c>
      <c r="H154" s="7">
        <f t="shared" si="2"/>
        <v>27</v>
      </c>
    </row>
    <row r="155" spans="1:8">
      <c r="A155" s="57">
        <v>2</v>
      </c>
      <c r="B155" t="s">
        <v>150</v>
      </c>
      <c r="C155" s="2">
        <v>4</v>
      </c>
      <c r="D155" s="2">
        <v>5</v>
      </c>
      <c r="E155" s="2">
        <v>4</v>
      </c>
      <c r="F155" s="2">
        <v>5</v>
      </c>
      <c r="G155" s="2">
        <v>6</v>
      </c>
      <c r="H155" s="7">
        <f t="shared" si="2"/>
        <v>24</v>
      </c>
    </row>
    <row r="156" spans="1:8">
      <c r="A156" s="57">
        <v>2</v>
      </c>
      <c r="B156" t="s">
        <v>151</v>
      </c>
      <c r="C156" s="2">
        <v>5</v>
      </c>
      <c r="D156" s="2">
        <v>5</v>
      </c>
      <c r="E156" s="2">
        <v>4</v>
      </c>
      <c r="F156" s="2">
        <v>4</v>
      </c>
      <c r="G156" s="2">
        <v>4</v>
      </c>
      <c r="H156" s="7">
        <f t="shared" si="2"/>
        <v>22</v>
      </c>
    </row>
    <row r="157" spans="1:8">
      <c r="A157" s="57">
        <v>2</v>
      </c>
      <c r="B157" t="s">
        <v>152</v>
      </c>
      <c r="C157" s="2">
        <v>4</v>
      </c>
      <c r="D157" s="2">
        <v>4</v>
      </c>
      <c r="E157" s="2">
        <v>3</v>
      </c>
      <c r="F157" s="2">
        <v>4</v>
      </c>
      <c r="G157" s="2">
        <v>4</v>
      </c>
      <c r="H157" s="7">
        <f t="shared" si="2"/>
        <v>19</v>
      </c>
    </row>
    <row r="158" spans="1:8">
      <c r="A158" s="57">
        <v>3</v>
      </c>
      <c r="B158" t="s">
        <v>153</v>
      </c>
      <c r="C158" s="2">
        <v>4</v>
      </c>
      <c r="D158" s="2">
        <v>4</v>
      </c>
      <c r="E158" s="2">
        <v>3</v>
      </c>
      <c r="F158" s="2">
        <v>4</v>
      </c>
      <c r="G158" s="2">
        <v>4</v>
      </c>
      <c r="H158" s="7">
        <f t="shared" si="2"/>
        <v>19</v>
      </c>
    </row>
    <row r="159" spans="1:8">
      <c r="A159" s="57">
        <v>2</v>
      </c>
      <c r="B159" t="s">
        <v>57</v>
      </c>
      <c r="C159" s="2">
        <v>3</v>
      </c>
      <c r="D159" s="2">
        <v>4</v>
      </c>
      <c r="E159" s="2">
        <v>5</v>
      </c>
      <c r="F159" s="2">
        <v>6</v>
      </c>
      <c r="G159" s="2">
        <v>6</v>
      </c>
      <c r="H159" s="7">
        <f t="shared" si="2"/>
        <v>24</v>
      </c>
    </row>
    <row r="160" spans="1:8">
      <c r="A160" s="57">
        <v>2</v>
      </c>
      <c r="B160" t="s">
        <v>154</v>
      </c>
      <c r="C160" s="2">
        <v>4</v>
      </c>
      <c r="D160" s="2">
        <v>5</v>
      </c>
      <c r="E160" s="2">
        <v>4</v>
      </c>
      <c r="F160" s="2">
        <v>4</v>
      </c>
      <c r="G160" s="2">
        <v>5</v>
      </c>
      <c r="H160" s="7">
        <f t="shared" si="2"/>
        <v>22</v>
      </c>
    </row>
    <row r="161" spans="1:8">
      <c r="A161" s="57">
        <v>2</v>
      </c>
      <c r="B161" t="s">
        <v>67</v>
      </c>
      <c r="C161" s="2">
        <v>5</v>
      </c>
      <c r="D161" s="2">
        <v>5</v>
      </c>
      <c r="E161" s="2">
        <v>5</v>
      </c>
      <c r="F161" s="2">
        <v>5</v>
      </c>
      <c r="G161" s="2">
        <v>5</v>
      </c>
      <c r="H161" s="7">
        <f t="shared" si="2"/>
        <v>25</v>
      </c>
    </row>
    <row r="162" spans="1:8">
      <c r="A162" s="57">
        <v>2</v>
      </c>
      <c r="B162" t="s">
        <v>108</v>
      </c>
      <c r="C162" s="2">
        <v>6</v>
      </c>
      <c r="D162" s="2">
        <v>6</v>
      </c>
      <c r="E162" s="2">
        <v>6</v>
      </c>
      <c r="F162" s="2">
        <v>5</v>
      </c>
      <c r="G162" s="2">
        <v>5</v>
      </c>
      <c r="H162" s="7">
        <f t="shared" si="2"/>
        <v>28</v>
      </c>
    </row>
    <row r="163" spans="1:8">
      <c r="A163" s="57">
        <v>2</v>
      </c>
      <c r="B163" t="s">
        <v>108</v>
      </c>
      <c r="C163" s="2">
        <v>5</v>
      </c>
      <c r="D163" s="2">
        <v>6</v>
      </c>
      <c r="E163" s="2">
        <v>5</v>
      </c>
      <c r="F163" s="2">
        <v>4</v>
      </c>
      <c r="G163" s="2">
        <v>5</v>
      </c>
      <c r="H163" s="7">
        <f t="shared" si="2"/>
        <v>25</v>
      </c>
    </row>
    <row r="164" spans="1:8">
      <c r="A164" s="57">
        <v>2</v>
      </c>
      <c r="B164" t="s">
        <v>155</v>
      </c>
      <c r="C164" s="2">
        <v>2</v>
      </c>
      <c r="D164" s="2">
        <v>6</v>
      </c>
      <c r="E164" s="2">
        <v>4</v>
      </c>
      <c r="F164" s="2">
        <v>4</v>
      </c>
      <c r="G164" s="2">
        <v>6</v>
      </c>
      <c r="H164" s="7">
        <f t="shared" si="2"/>
        <v>22</v>
      </c>
    </row>
    <row r="165" spans="1:8">
      <c r="A165" s="57">
        <v>2</v>
      </c>
      <c r="B165" t="s">
        <v>156</v>
      </c>
      <c r="C165" s="2">
        <v>4</v>
      </c>
      <c r="D165" s="2">
        <v>5</v>
      </c>
      <c r="E165" s="2">
        <v>4</v>
      </c>
      <c r="F165" s="2">
        <v>4</v>
      </c>
      <c r="G165" s="2">
        <v>5</v>
      </c>
      <c r="H165" s="7">
        <f t="shared" si="2"/>
        <v>22</v>
      </c>
    </row>
    <row r="166" spans="1:8">
      <c r="A166" s="57">
        <v>2</v>
      </c>
      <c r="B166" t="s">
        <v>122</v>
      </c>
      <c r="C166" s="2">
        <v>4</v>
      </c>
      <c r="D166" s="2">
        <v>6</v>
      </c>
      <c r="E166" s="2">
        <v>6</v>
      </c>
      <c r="F166" s="2">
        <v>6</v>
      </c>
      <c r="G166" s="2">
        <v>5</v>
      </c>
      <c r="H166" s="7">
        <f t="shared" si="2"/>
        <v>27</v>
      </c>
    </row>
    <row r="167" spans="1:8">
      <c r="A167" s="57">
        <v>3</v>
      </c>
      <c r="B167" t="s">
        <v>157</v>
      </c>
      <c r="C167" s="2">
        <v>4</v>
      </c>
      <c r="D167" s="2">
        <v>6</v>
      </c>
      <c r="E167" s="2">
        <v>1</v>
      </c>
      <c r="F167" s="2">
        <v>6</v>
      </c>
      <c r="G167" s="2">
        <v>5</v>
      </c>
      <c r="H167" s="7">
        <f t="shared" si="2"/>
        <v>22</v>
      </c>
    </row>
    <row r="168" spans="1:8">
      <c r="A168" s="57">
        <v>2</v>
      </c>
      <c r="B168" t="s">
        <v>108</v>
      </c>
      <c r="C168" s="2">
        <v>4</v>
      </c>
      <c r="D168" s="2">
        <v>4</v>
      </c>
      <c r="E168" s="2">
        <v>3</v>
      </c>
      <c r="F168" s="2">
        <v>2</v>
      </c>
      <c r="G168" s="2">
        <v>4</v>
      </c>
      <c r="H168" s="7">
        <f t="shared" si="2"/>
        <v>17</v>
      </c>
    </row>
    <row r="169" spans="1:8">
      <c r="A169" s="57">
        <v>2</v>
      </c>
      <c r="B169" t="s">
        <v>89</v>
      </c>
      <c r="C169" s="2">
        <v>4</v>
      </c>
      <c r="D169" s="2">
        <v>4</v>
      </c>
      <c r="E169" s="2">
        <v>4</v>
      </c>
      <c r="F169" s="2">
        <v>6</v>
      </c>
      <c r="G169" s="2">
        <v>5</v>
      </c>
      <c r="H169" s="7">
        <f t="shared" si="2"/>
        <v>23</v>
      </c>
    </row>
    <row r="170" spans="1:8">
      <c r="A170" s="57">
        <v>2</v>
      </c>
      <c r="B170" t="s">
        <v>158</v>
      </c>
      <c r="C170" s="2">
        <v>6</v>
      </c>
      <c r="D170" s="2">
        <v>6</v>
      </c>
      <c r="E170" s="2">
        <v>5</v>
      </c>
      <c r="F170" s="2">
        <v>6</v>
      </c>
      <c r="G170" s="2">
        <v>6</v>
      </c>
      <c r="H170" s="7">
        <f t="shared" si="2"/>
        <v>29</v>
      </c>
    </row>
    <row r="171" spans="1:8">
      <c r="A171" s="57">
        <v>2</v>
      </c>
      <c r="B171" t="s">
        <v>159</v>
      </c>
      <c r="C171" s="2">
        <v>4</v>
      </c>
      <c r="D171" s="2">
        <v>6</v>
      </c>
      <c r="E171" s="2">
        <v>3</v>
      </c>
      <c r="F171" s="2">
        <v>5</v>
      </c>
      <c r="G171" s="2">
        <v>6</v>
      </c>
      <c r="H171" s="7">
        <f t="shared" si="2"/>
        <v>24</v>
      </c>
    </row>
    <row r="172" spans="1:8">
      <c r="A172" s="57">
        <v>2</v>
      </c>
      <c r="B172" t="s">
        <v>160</v>
      </c>
      <c r="C172" s="2">
        <v>4</v>
      </c>
      <c r="D172" s="2">
        <v>4</v>
      </c>
      <c r="E172" s="2">
        <v>4</v>
      </c>
      <c r="F172" s="2">
        <v>5</v>
      </c>
      <c r="G172" s="2">
        <v>4</v>
      </c>
      <c r="H172" s="7">
        <f t="shared" si="2"/>
        <v>21</v>
      </c>
    </row>
    <row r="173" spans="1:8">
      <c r="A173" s="57">
        <v>3</v>
      </c>
      <c r="B173" t="s">
        <v>161</v>
      </c>
      <c r="C173" s="2">
        <v>4</v>
      </c>
      <c r="D173" s="2">
        <v>5</v>
      </c>
      <c r="E173" s="2">
        <v>6</v>
      </c>
      <c r="F173" s="2">
        <v>5</v>
      </c>
      <c r="G173" s="2">
        <v>5</v>
      </c>
      <c r="H173" s="7">
        <f t="shared" si="2"/>
        <v>25</v>
      </c>
    </row>
    <row r="174" spans="1:8">
      <c r="A174" s="57">
        <v>3</v>
      </c>
      <c r="B174" t="s">
        <v>162</v>
      </c>
      <c r="C174" s="2">
        <v>6</v>
      </c>
      <c r="D174" s="2">
        <v>5</v>
      </c>
      <c r="E174" s="2">
        <v>3</v>
      </c>
      <c r="F174" s="2">
        <v>6</v>
      </c>
      <c r="G174" s="2">
        <v>5</v>
      </c>
      <c r="H174" s="7">
        <f t="shared" si="2"/>
        <v>25</v>
      </c>
    </row>
    <row r="175" spans="1:8">
      <c r="A175" s="57">
        <v>2</v>
      </c>
      <c r="B175" t="s">
        <v>163</v>
      </c>
      <c r="C175" s="2">
        <v>5</v>
      </c>
      <c r="D175" s="2">
        <v>5</v>
      </c>
      <c r="E175" s="2">
        <v>5</v>
      </c>
      <c r="F175" s="2">
        <v>6</v>
      </c>
      <c r="G175" s="2">
        <v>6</v>
      </c>
      <c r="H175" s="7">
        <f t="shared" si="2"/>
        <v>27</v>
      </c>
    </row>
    <row r="176" spans="1:8">
      <c r="A176" s="57">
        <v>3</v>
      </c>
      <c r="B176" t="s">
        <v>164</v>
      </c>
      <c r="C176" s="2">
        <v>4</v>
      </c>
      <c r="D176" s="2">
        <v>5</v>
      </c>
      <c r="E176" s="2">
        <v>4</v>
      </c>
      <c r="F176" s="2">
        <v>4</v>
      </c>
      <c r="G176" s="2">
        <v>4</v>
      </c>
      <c r="H176" s="7">
        <f t="shared" si="2"/>
        <v>21</v>
      </c>
    </row>
    <row r="177" spans="1:8">
      <c r="A177" s="57">
        <v>3</v>
      </c>
      <c r="B177" t="s">
        <v>165</v>
      </c>
      <c r="C177" s="2">
        <v>5</v>
      </c>
      <c r="D177" s="2">
        <v>6</v>
      </c>
      <c r="E177" s="2">
        <v>4</v>
      </c>
      <c r="F177" s="2">
        <v>4</v>
      </c>
      <c r="G177" s="2">
        <v>5</v>
      </c>
      <c r="H177" s="7">
        <f t="shared" si="2"/>
        <v>24</v>
      </c>
    </row>
    <row r="178" spans="1:8">
      <c r="A178" s="57">
        <v>2</v>
      </c>
      <c r="B178" t="s">
        <v>73</v>
      </c>
      <c r="C178" s="2">
        <v>4</v>
      </c>
      <c r="D178" s="2">
        <v>4</v>
      </c>
      <c r="E178" s="2">
        <v>5</v>
      </c>
      <c r="F178" s="2">
        <v>4</v>
      </c>
      <c r="G178" s="2">
        <v>4</v>
      </c>
      <c r="H178" s="7">
        <f t="shared" si="2"/>
        <v>21</v>
      </c>
    </row>
    <row r="179" spans="1:8">
      <c r="A179" s="57">
        <v>2</v>
      </c>
      <c r="B179" t="s">
        <v>126</v>
      </c>
      <c r="C179" s="2">
        <v>4</v>
      </c>
      <c r="D179" s="2">
        <v>4</v>
      </c>
      <c r="E179" s="2">
        <v>4</v>
      </c>
      <c r="F179" s="2">
        <v>5</v>
      </c>
      <c r="G179" s="2">
        <v>4</v>
      </c>
      <c r="H179" s="7">
        <f t="shared" si="2"/>
        <v>21</v>
      </c>
    </row>
    <row r="180" spans="1:8">
      <c r="A180" s="57">
        <v>2</v>
      </c>
      <c r="B180" t="s">
        <v>55</v>
      </c>
      <c r="C180" s="2">
        <v>4</v>
      </c>
      <c r="D180" s="2">
        <v>5</v>
      </c>
      <c r="E180" s="2">
        <v>5</v>
      </c>
      <c r="F180" s="2">
        <v>6</v>
      </c>
      <c r="G180" s="2">
        <v>6</v>
      </c>
      <c r="H180" s="7">
        <f t="shared" si="2"/>
        <v>26</v>
      </c>
    </row>
    <row r="181" spans="1:8">
      <c r="A181" s="57">
        <v>2</v>
      </c>
      <c r="B181" t="s">
        <v>67</v>
      </c>
      <c r="C181" s="2">
        <v>6</v>
      </c>
      <c r="D181" s="2">
        <v>6</v>
      </c>
      <c r="E181" s="2">
        <v>4</v>
      </c>
      <c r="F181" s="2">
        <v>6</v>
      </c>
      <c r="G181" s="2">
        <v>6</v>
      </c>
      <c r="H181" s="7">
        <f t="shared" si="2"/>
        <v>28</v>
      </c>
    </row>
    <row r="182" spans="1:8">
      <c r="A182" s="57">
        <v>2</v>
      </c>
      <c r="B182" t="s">
        <v>166</v>
      </c>
      <c r="C182" s="2">
        <v>5</v>
      </c>
      <c r="D182" s="2">
        <v>5</v>
      </c>
      <c r="E182" s="2">
        <v>6</v>
      </c>
      <c r="F182" s="2">
        <v>5</v>
      </c>
      <c r="G182" s="2">
        <v>6</v>
      </c>
      <c r="H182" s="7">
        <f t="shared" si="2"/>
        <v>27</v>
      </c>
    </row>
    <row r="183" spans="1:8">
      <c r="A183" s="57">
        <v>3</v>
      </c>
      <c r="B183" t="s">
        <v>167</v>
      </c>
      <c r="C183" s="2">
        <v>5</v>
      </c>
      <c r="D183" s="2">
        <v>5</v>
      </c>
      <c r="E183" s="2">
        <v>5</v>
      </c>
      <c r="F183" s="2">
        <v>5</v>
      </c>
      <c r="G183" s="2">
        <v>5</v>
      </c>
      <c r="H183" s="7">
        <f t="shared" si="2"/>
        <v>25</v>
      </c>
    </row>
    <row r="184" spans="1:8">
      <c r="A184" s="57">
        <v>2</v>
      </c>
      <c r="B184" t="s">
        <v>48</v>
      </c>
      <c r="C184" s="2">
        <v>6</v>
      </c>
      <c r="D184" s="2">
        <v>5</v>
      </c>
      <c r="E184" s="2">
        <v>5</v>
      </c>
      <c r="F184" s="2">
        <v>6</v>
      </c>
      <c r="G184" s="2">
        <v>5</v>
      </c>
      <c r="H184" s="7">
        <f t="shared" si="2"/>
        <v>27</v>
      </c>
    </row>
    <row r="185" spans="1:8">
      <c r="A185" s="57">
        <v>1</v>
      </c>
      <c r="B185" t="s">
        <v>168</v>
      </c>
      <c r="C185" s="2">
        <v>5</v>
      </c>
      <c r="D185" s="2">
        <v>6</v>
      </c>
      <c r="E185" s="2">
        <v>3</v>
      </c>
      <c r="F185" s="2">
        <v>5</v>
      </c>
      <c r="G185" s="2">
        <v>6</v>
      </c>
      <c r="H185" s="7">
        <f t="shared" si="2"/>
        <v>25</v>
      </c>
    </row>
    <row r="186" spans="1:8">
      <c r="A186" s="57">
        <v>2</v>
      </c>
      <c r="B186" t="s">
        <v>67</v>
      </c>
      <c r="C186" s="2">
        <v>4</v>
      </c>
      <c r="D186" s="2">
        <v>4</v>
      </c>
      <c r="E186" s="2">
        <v>4</v>
      </c>
      <c r="F186" s="2">
        <v>4</v>
      </c>
      <c r="G186" s="2">
        <v>4</v>
      </c>
      <c r="H186" s="7">
        <f t="shared" si="2"/>
        <v>20</v>
      </c>
    </row>
    <row r="187" spans="1:8">
      <c r="A187" s="57">
        <v>2</v>
      </c>
      <c r="B187" t="s">
        <v>73</v>
      </c>
      <c r="C187" s="2">
        <v>6</v>
      </c>
      <c r="D187" s="2">
        <v>6</v>
      </c>
      <c r="E187" s="2">
        <v>6</v>
      </c>
      <c r="F187" s="2">
        <v>6</v>
      </c>
      <c r="G187" s="2">
        <v>6</v>
      </c>
      <c r="H187" s="7">
        <f t="shared" si="2"/>
        <v>30</v>
      </c>
    </row>
    <row r="188" spans="1:8">
      <c r="A188" s="57">
        <v>2</v>
      </c>
      <c r="B188" t="s">
        <v>73</v>
      </c>
      <c r="C188" s="2">
        <v>5</v>
      </c>
      <c r="D188" s="2">
        <v>5</v>
      </c>
      <c r="E188" s="2">
        <v>5</v>
      </c>
      <c r="F188" s="2">
        <v>5</v>
      </c>
      <c r="G188" s="2">
        <v>6</v>
      </c>
      <c r="H188" s="7">
        <f t="shared" si="2"/>
        <v>26</v>
      </c>
    </row>
    <row r="189" spans="1:8">
      <c r="A189" s="57">
        <v>2</v>
      </c>
      <c r="B189" t="s">
        <v>79</v>
      </c>
      <c r="C189" s="2">
        <v>5</v>
      </c>
      <c r="D189" s="2">
        <v>6</v>
      </c>
      <c r="E189" s="2">
        <v>5</v>
      </c>
      <c r="F189" s="2">
        <v>5</v>
      </c>
      <c r="G189" s="2">
        <v>5</v>
      </c>
      <c r="H189" s="7">
        <f t="shared" si="2"/>
        <v>26</v>
      </c>
    </row>
    <row r="190" spans="1:8">
      <c r="A190" s="57">
        <v>2</v>
      </c>
      <c r="B190" t="s">
        <v>108</v>
      </c>
      <c r="C190" s="2">
        <v>5</v>
      </c>
      <c r="D190" s="2">
        <v>6</v>
      </c>
      <c r="E190" s="2">
        <v>6</v>
      </c>
      <c r="F190" s="2">
        <v>6</v>
      </c>
      <c r="G190" s="2">
        <v>5</v>
      </c>
      <c r="H190" s="7">
        <f t="shared" si="2"/>
        <v>28</v>
      </c>
    </row>
    <row r="191" spans="1:8">
      <c r="A191" s="57">
        <v>2</v>
      </c>
      <c r="B191" t="s">
        <v>67</v>
      </c>
      <c r="C191" s="2">
        <v>6</v>
      </c>
      <c r="D191" s="2">
        <v>5</v>
      </c>
      <c r="E191" s="2">
        <v>5</v>
      </c>
      <c r="F191" s="2">
        <v>5</v>
      </c>
      <c r="G191" s="2">
        <v>5</v>
      </c>
      <c r="H191" s="7">
        <f t="shared" si="2"/>
        <v>26</v>
      </c>
    </row>
    <row r="192" spans="1:8">
      <c r="A192" s="57">
        <v>2</v>
      </c>
      <c r="B192" t="s">
        <v>67</v>
      </c>
      <c r="C192" s="2">
        <v>4</v>
      </c>
      <c r="D192" s="2">
        <v>4</v>
      </c>
      <c r="E192" s="2">
        <v>5</v>
      </c>
      <c r="F192" s="2">
        <v>5</v>
      </c>
      <c r="G192" s="2">
        <v>6</v>
      </c>
      <c r="H192" s="7">
        <f t="shared" si="2"/>
        <v>24</v>
      </c>
    </row>
    <row r="193" spans="1:8">
      <c r="A193" s="57">
        <v>2</v>
      </c>
      <c r="B193" t="s">
        <v>73</v>
      </c>
      <c r="C193" s="2">
        <v>4</v>
      </c>
      <c r="D193" s="2">
        <v>4</v>
      </c>
      <c r="E193" s="2">
        <v>4</v>
      </c>
      <c r="F193" s="2">
        <v>4</v>
      </c>
      <c r="G193" s="2">
        <v>4</v>
      </c>
      <c r="H193" s="7">
        <f t="shared" si="2"/>
        <v>20</v>
      </c>
    </row>
    <row r="194" spans="1:8">
      <c r="A194" s="57">
        <v>2</v>
      </c>
      <c r="B194" t="s">
        <v>107</v>
      </c>
      <c r="C194" s="2">
        <v>4</v>
      </c>
      <c r="D194" s="2">
        <v>5</v>
      </c>
      <c r="E194" s="2">
        <v>5</v>
      </c>
      <c r="F194" s="2">
        <v>5</v>
      </c>
      <c r="G194" s="2">
        <v>5</v>
      </c>
      <c r="H194" s="7">
        <f t="shared" ref="H194:H257" si="3">SUM(C194:G194)</f>
        <v>24</v>
      </c>
    </row>
    <row r="195" spans="1:8">
      <c r="A195" s="57">
        <v>2</v>
      </c>
      <c r="B195" t="s">
        <v>170</v>
      </c>
      <c r="C195" s="2">
        <v>4</v>
      </c>
      <c r="D195" s="2">
        <v>5</v>
      </c>
      <c r="E195" s="2">
        <v>4</v>
      </c>
      <c r="F195" s="2">
        <v>4</v>
      </c>
      <c r="G195" s="2">
        <v>5</v>
      </c>
      <c r="H195" s="7">
        <f t="shared" si="3"/>
        <v>22</v>
      </c>
    </row>
    <row r="196" spans="1:8">
      <c r="A196" s="57">
        <v>2</v>
      </c>
      <c r="B196" t="s">
        <v>67</v>
      </c>
      <c r="C196" s="2">
        <v>5</v>
      </c>
      <c r="D196" s="2">
        <v>6</v>
      </c>
      <c r="E196" s="2">
        <v>4</v>
      </c>
      <c r="F196" s="2">
        <v>5</v>
      </c>
      <c r="G196" s="2">
        <v>4</v>
      </c>
      <c r="H196" s="7">
        <f t="shared" si="3"/>
        <v>24</v>
      </c>
    </row>
    <row r="197" spans="1:8">
      <c r="A197" s="57">
        <v>2</v>
      </c>
      <c r="B197" t="s">
        <v>171</v>
      </c>
      <c r="C197" s="2">
        <v>4</v>
      </c>
      <c r="D197" s="2">
        <v>6</v>
      </c>
      <c r="E197" s="2">
        <v>5</v>
      </c>
      <c r="F197" s="2">
        <v>5</v>
      </c>
      <c r="G197" s="2">
        <v>6</v>
      </c>
      <c r="H197" s="7">
        <f t="shared" si="3"/>
        <v>26</v>
      </c>
    </row>
    <row r="198" spans="1:8">
      <c r="A198" s="57">
        <v>2</v>
      </c>
      <c r="B198" t="s">
        <v>172</v>
      </c>
      <c r="C198" s="2">
        <v>5</v>
      </c>
      <c r="D198" s="2">
        <v>6</v>
      </c>
      <c r="E198" s="2">
        <v>3</v>
      </c>
      <c r="F198" s="2">
        <v>6</v>
      </c>
      <c r="G198" s="2">
        <v>6</v>
      </c>
      <c r="H198" s="7">
        <f t="shared" si="3"/>
        <v>26</v>
      </c>
    </row>
    <row r="199" spans="1:8">
      <c r="A199" s="57">
        <v>1</v>
      </c>
      <c r="B199" t="s">
        <v>173</v>
      </c>
      <c r="C199" s="2">
        <v>4</v>
      </c>
      <c r="D199" s="2">
        <v>5</v>
      </c>
      <c r="E199" s="2">
        <v>5</v>
      </c>
      <c r="F199" s="2">
        <v>6</v>
      </c>
      <c r="G199" s="2">
        <v>5</v>
      </c>
      <c r="H199" s="7">
        <f t="shared" si="3"/>
        <v>25</v>
      </c>
    </row>
    <row r="200" spans="1:8">
      <c r="A200" s="57">
        <v>3</v>
      </c>
      <c r="B200" t="s">
        <v>175</v>
      </c>
      <c r="C200" s="2">
        <v>4</v>
      </c>
      <c r="D200" s="2">
        <v>5</v>
      </c>
      <c r="E200" s="2">
        <v>5</v>
      </c>
      <c r="F200" s="2">
        <v>4</v>
      </c>
      <c r="G200" s="2">
        <v>3</v>
      </c>
      <c r="H200" s="7">
        <f t="shared" si="3"/>
        <v>21</v>
      </c>
    </row>
    <row r="201" spans="1:8">
      <c r="A201" s="57">
        <v>2</v>
      </c>
      <c r="B201" t="s">
        <v>176</v>
      </c>
      <c r="C201" s="2">
        <v>4</v>
      </c>
      <c r="D201" s="2">
        <v>5</v>
      </c>
      <c r="E201" s="2">
        <v>5</v>
      </c>
      <c r="F201" s="2">
        <v>4</v>
      </c>
      <c r="G201" s="2">
        <v>6</v>
      </c>
      <c r="H201" s="7">
        <f t="shared" si="3"/>
        <v>24</v>
      </c>
    </row>
    <row r="202" spans="1:8">
      <c r="A202" s="57">
        <v>2</v>
      </c>
      <c r="B202" t="s">
        <v>94</v>
      </c>
      <c r="C202" s="2">
        <v>6</v>
      </c>
      <c r="D202" s="2">
        <v>6</v>
      </c>
      <c r="E202" s="2">
        <v>5</v>
      </c>
      <c r="F202" s="2">
        <v>6</v>
      </c>
      <c r="G202" s="2">
        <v>6</v>
      </c>
      <c r="H202" s="7">
        <f t="shared" si="3"/>
        <v>29</v>
      </c>
    </row>
    <row r="203" spans="1:8">
      <c r="A203" s="57">
        <v>3</v>
      </c>
      <c r="B203" t="s">
        <v>120</v>
      </c>
      <c r="C203" s="2">
        <v>6</v>
      </c>
      <c r="D203" s="2">
        <v>6</v>
      </c>
      <c r="E203" s="2">
        <v>6</v>
      </c>
      <c r="F203" s="2">
        <v>6</v>
      </c>
      <c r="G203" s="2">
        <v>6</v>
      </c>
      <c r="H203" s="7">
        <f t="shared" si="3"/>
        <v>30</v>
      </c>
    </row>
    <row r="204" spans="1:8">
      <c r="A204" s="57">
        <v>2</v>
      </c>
      <c r="B204" t="s">
        <v>177</v>
      </c>
      <c r="C204" s="2">
        <v>6</v>
      </c>
      <c r="D204" s="2">
        <v>6</v>
      </c>
      <c r="E204" s="2">
        <v>4</v>
      </c>
      <c r="F204" s="2">
        <v>5</v>
      </c>
      <c r="G204" s="2">
        <v>5</v>
      </c>
      <c r="H204" s="7">
        <f t="shared" si="3"/>
        <v>26</v>
      </c>
    </row>
    <row r="205" spans="1:8">
      <c r="A205" s="57">
        <v>2</v>
      </c>
      <c r="B205" t="s">
        <v>48</v>
      </c>
      <c r="C205" s="2">
        <v>5</v>
      </c>
      <c r="D205" s="2">
        <v>6</v>
      </c>
      <c r="E205" s="2">
        <v>3</v>
      </c>
      <c r="F205" s="2">
        <v>5</v>
      </c>
      <c r="G205" s="2">
        <v>5</v>
      </c>
      <c r="H205" s="7">
        <f t="shared" si="3"/>
        <v>24</v>
      </c>
    </row>
    <row r="206" spans="1:8">
      <c r="A206" s="57">
        <v>3</v>
      </c>
      <c r="B206" t="s">
        <v>178</v>
      </c>
      <c r="C206" s="2">
        <v>6</v>
      </c>
      <c r="D206" s="2">
        <v>6</v>
      </c>
      <c r="E206" s="2">
        <v>6</v>
      </c>
      <c r="F206" s="2">
        <v>5</v>
      </c>
      <c r="G206" s="2">
        <v>5</v>
      </c>
      <c r="H206" s="7">
        <f t="shared" si="3"/>
        <v>28</v>
      </c>
    </row>
    <row r="207" spans="1:8">
      <c r="A207" s="57">
        <v>2</v>
      </c>
      <c r="B207" s="5" t="s">
        <v>108</v>
      </c>
      <c r="C207" s="5">
        <v>4</v>
      </c>
      <c r="D207" s="5">
        <v>6</v>
      </c>
      <c r="E207" s="5">
        <v>4</v>
      </c>
      <c r="F207" s="5">
        <v>1</v>
      </c>
      <c r="G207" s="5">
        <v>1</v>
      </c>
      <c r="H207" s="7">
        <f t="shared" si="3"/>
        <v>16</v>
      </c>
    </row>
    <row r="208" spans="1:8">
      <c r="A208" s="57">
        <v>2</v>
      </c>
      <c r="B208" t="s">
        <v>51</v>
      </c>
      <c r="C208" s="2">
        <v>5</v>
      </c>
      <c r="D208" s="2">
        <v>6</v>
      </c>
      <c r="E208" s="2">
        <v>4</v>
      </c>
      <c r="F208" s="2">
        <v>4</v>
      </c>
      <c r="G208" s="2">
        <v>5</v>
      </c>
      <c r="H208" s="7">
        <f t="shared" si="3"/>
        <v>24</v>
      </c>
    </row>
    <row r="209" spans="1:8">
      <c r="A209" s="57">
        <v>2</v>
      </c>
      <c r="B209" s="5" t="s">
        <v>67</v>
      </c>
      <c r="C209" s="5">
        <v>5</v>
      </c>
      <c r="D209" s="5">
        <v>6</v>
      </c>
      <c r="E209" s="5">
        <v>6</v>
      </c>
      <c r="F209" s="5">
        <v>6</v>
      </c>
      <c r="G209" s="5">
        <v>1</v>
      </c>
      <c r="H209" s="7">
        <f t="shared" si="3"/>
        <v>24</v>
      </c>
    </row>
    <row r="210" spans="1:8">
      <c r="A210" s="57">
        <v>3</v>
      </c>
      <c r="B210" t="s">
        <v>180</v>
      </c>
      <c r="C210" s="2">
        <v>4</v>
      </c>
      <c r="D210" s="2">
        <v>6</v>
      </c>
      <c r="E210" s="2">
        <v>4</v>
      </c>
      <c r="F210" s="2">
        <v>5</v>
      </c>
      <c r="G210" s="2">
        <v>2</v>
      </c>
      <c r="H210" s="7">
        <f t="shared" si="3"/>
        <v>21</v>
      </c>
    </row>
    <row r="211" spans="1:8">
      <c r="A211" s="57">
        <v>3</v>
      </c>
      <c r="B211" t="s">
        <v>181</v>
      </c>
      <c r="C211" s="2">
        <v>4</v>
      </c>
      <c r="D211" s="2">
        <v>5</v>
      </c>
      <c r="E211" s="2">
        <v>5</v>
      </c>
      <c r="F211" s="2">
        <v>5</v>
      </c>
      <c r="G211" s="2">
        <v>4</v>
      </c>
      <c r="H211" s="7">
        <f t="shared" si="3"/>
        <v>23</v>
      </c>
    </row>
    <row r="212" spans="1:8">
      <c r="A212" s="57">
        <v>2</v>
      </c>
      <c r="B212" t="s">
        <v>122</v>
      </c>
      <c r="C212" s="2">
        <v>4</v>
      </c>
      <c r="D212" s="2">
        <v>4</v>
      </c>
      <c r="E212" s="2">
        <v>3</v>
      </c>
      <c r="F212" s="2">
        <v>4</v>
      </c>
      <c r="G212" s="2">
        <v>5</v>
      </c>
      <c r="H212" s="7">
        <f t="shared" si="3"/>
        <v>20</v>
      </c>
    </row>
    <row r="213" spans="1:8">
      <c r="A213" s="57">
        <v>2</v>
      </c>
      <c r="B213" t="s">
        <v>48</v>
      </c>
      <c r="C213" s="2">
        <v>4</v>
      </c>
      <c r="D213" s="2">
        <v>4</v>
      </c>
      <c r="E213" s="2">
        <v>4</v>
      </c>
      <c r="F213" s="2">
        <v>4</v>
      </c>
      <c r="G213" s="2">
        <v>5</v>
      </c>
      <c r="H213" s="7">
        <f t="shared" si="3"/>
        <v>21</v>
      </c>
    </row>
    <row r="214" spans="1:8">
      <c r="A214" s="57">
        <v>2</v>
      </c>
      <c r="B214" t="s">
        <v>182</v>
      </c>
      <c r="C214" s="2">
        <v>5</v>
      </c>
      <c r="D214" s="2">
        <v>6</v>
      </c>
      <c r="E214" s="2">
        <v>5</v>
      </c>
      <c r="F214" s="2">
        <v>6</v>
      </c>
      <c r="G214" s="2">
        <v>6</v>
      </c>
      <c r="H214" s="7">
        <f t="shared" si="3"/>
        <v>28</v>
      </c>
    </row>
    <row r="215" spans="1:8">
      <c r="A215" s="57">
        <v>2</v>
      </c>
      <c r="B215" t="s">
        <v>50</v>
      </c>
      <c r="C215" s="2">
        <v>5</v>
      </c>
      <c r="D215" s="2">
        <v>5</v>
      </c>
      <c r="E215" s="2">
        <v>5</v>
      </c>
      <c r="F215" s="2">
        <v>5</v>
      </c>
      <c r="G215" s="2">
        <v>6</v>
      </c>
      <c r="H215" s="7">
        <f t="shared" si="3"/>
        <v>26</v>
      </c>
    </row>
    <row r="216" spans="1:8">
      <c r="A216" s="57">
        <v>2</v>
      </c>
      <c r="B216" t="s">
        <v>183</v>
      </c>
      <c r="C216" s="2">
        <v>4</v>
      </c>
      <c r="D216" s="2">
        <v>5</v>
      </c>
      <c r="E216" s="2">
        <v>4</v>
      </c>
      <c r="F216" s="2">
        <v>4</v>
      </c>
      <c r="G216" s="2">
        <v>4</v>
      </c>
      <c r="H216" s="7">
        <f t="shared" si="3"/>
        <v>21</v>
      </c>
    </row>
    <row r="217" spans="1:8">
      <c r="A217" s="57">
        <v>2</v>
      </c>
      <c r="B217" t="s">
        <v>48</v>
      </c>
      <c r="C217" s="2">
        <v>3</v>
      </c>
      <c r="D217" s="2">
        <v>6</v>
      </c>
      <c r="E217" s="2">
        <v>3</v>
      </c>
      <c r="F217" s="2">
        <v>4</v>
      </c>
      <c r="G217" s="2">
        <v>4</v>
      </c>
      <c r="H217" s="7">
        <f t="shared" si="3"/>
        <v>20</v>
      </c>
    </row>
    <row r="218" spans="1:8">
      <c r="A218" s="57">
        <v>3</v>
      </c>
      <c r="B218" t="s">
        <v>132</v>
      </c>
      <c r="C218" s="2">
        <v>5</v>
      </c>
      <c r="D218" s="2">
        <v>5</v>
      </c>
      <c r="E218" s="2">
        <v>4</v>
      </c>
      <c r="F218" s="2">
        <v>4</v>
      </c>
      <c r="G218" s="2">
        <v>3</v>
      </c>
      <c r="H218" s="7">
        <f t="shared" si="3"/>
        <v>21</v>
      </c>
    </row>
    <row r="219" spans="1:8">
      <c r="A219" s="57">
        <v>2</v>
      </c>
      <c r="B219" t="s">
        <v>184</v>
      </c>
      <c r="C219" s="2">
        <v>4</v>
      </c>
      <c r="D219" s="2">
        <v>5</v>
      </c>
      <c r="E219" s="2">
        <v>6</v>
      </c>
      <c r="F219" s="2">
        <v>5</v>
      </c>
      <c r="G219" s="2">
        <v>6</v>
      </c>
      <c r="H219" s="7">
        <f t="shared" si="3"/>
        <v>26</v>
      </c>
    </row>
    <row r="220" spans="1:8">
      <c r="A220" s="57">
        <v>2</v>
      </c>
      <c r="B220" t="s">
        <v>48</v>
      </c>
      <c r="C220" s="2">
        <v>4</v>
      </c>
      <c r="D220" s="2">
        <v>4</v>
      </c>
      <c r="E220" s="2">
        <v>3</v>
      </c>
      <c r="F220" s="2">
        <v>4</v>
      </c>
      <c r="G220" s="2">
        <v>4</v>
      </c>
      <c r="H220" s="7">
        <f t="shared" si="3"/>
        <v>19</v>
      </c>
    </row>
    <row r="221" spans="1:8">
      <c r="A221" s="57">
        <v>2</v>
      </c>
      <c r="B221" t="s">
        <v>67</v>
      </c>
      <c r="C221" s="2">
        <v>6</v>
      </c>
      <c r="D221" s="2">
        <v>6</v>
      </c>
      <c r="E221" s="2">
        <v>5</v>
      </c>
      <c r="F221" s="2">
        <v>6</v>
      </c>
      <c r="G221" s="2">
        <v>6</v>
      </c>
      <c r="H221" s="7">
        <f t="shared" si="3"/>
        <v>29</v>
      </c>
    </row>
    <row r="222" spans="1:8">
      <c r="A222" s="57">
        <v>2</v>
      </c>
      <c r="B222" t="s">
        <v>79</v>
      </c>
      <c r="C222" s="2">
        <v>5</v>
      </c>
      <c r="D222" s="2">
        <v>6</v>
      </c>
      <c r="E222" s="2">
        <v>5</v>
      </c>
      <c r="F222" s="2">
        <v>6</v>
      </c>
      <c r="G222" s="2">
        <v>6</v>
      </c>
      <c r="H222" s="7">
        <f t="shared" si="3"/>
        <v>28</v>
      </c>
    </row>
    <row r="223" spans="1:8">
      <c r="A223" s="57">
        <v>2</v>
      </c>
      <c r="B223" t="s">
        <v>186</v>
      </c>
      <c r="C223" s="2">
        <v>4</v>
      </c>
      <c r="D223" s="2">
        <v>6</v>
      </c>
      <c r="E223" s="2">
        <v>5</v>
      </c>
      <c r="F223" s="2">
        <v>6</v>
      </c>
      <c r="G223" s="2">
        <v>6</v>
      </c>
      <c r="H223" s="7">
        <f t="shared" si="3"/>
        <v>27</v>
      </c>
    </row>
    <row r="224" spans="1:8">
      <c r="A224" s="57">
        <v>1</v>
      </c>
      <c r="B224" t="s">
        <v>187</v>
      </c>
      <c r="C224" s="2">
        <v>6</v>
      </c>
      <c r="D224" s="2">
        <v>5</v>
      </c>
      <c r="E224" s="2">
        <v>3</v>
      </c>
      <c r="F224" s="2">
        <v>4</v>
      </c>
      <c r="G224" s="2">
        <v>6</v>
      </c>
      <c r="H224" s="7">
        <f t="shared" si="3"/>
        <v>24</v>
      </c>
    </row>
    <row r="225" spans="1:8">
      <c r="A225" s="57">
        <v>2</v>
      </c>
      <c r="B225" t="s">
        <v>131</v>
      </c>
      <c r="C225" s="2">
        <v>5</v>
      </c>
      <c r="D225" s="2">
        <v>4</v>
      </c>
      <c r="E225" s="2">
        <v>6</v>
      </c>
      <c r="F225" s="2">
        <v>5</v>
      </c>
      <c r="G225" s="2">
        <v>5</v>
      </c>
      <c r="H225" s="7">
        <f t="shared" si="3"/>
        <v>25</v>
      </c>
    </row>
    <row r="226" spans="1:8">
      <c r="A226" s="57">
        <v>2</v>
      </c>
      <c r="B226" t="s">
        <v>73</v>
      </c>
      <c r="C226" s="2">
        <v>4</v>
      </c>
      <c r="D226" s="2">
        <v>2</v>
      </c>
      <c r="E226" s="2">
        <v>5</v>
      </c>
      <c r="F226" s="2">
        <v>6</v>
      </c>
      <c r="G226" s="2">
        <v>6</v>
      </c>
      <c r="H226" s="7">
        <f t="shared" si="3"/>
        <v>23</v>
      </c>
    </row>
    <row r="227" spans="1:8">
      <c r="A227" s="57">
        <v>3</v>
      </c>
      <c r="B227" t="s">
        <v>188</v>
      </c>
      <c r="C227" s="2">
        <v>6</v>
      </c>
      <c r="D227" s="2">
        <v>6</v>
      </c>
      <c r="E227" s="2">
        <v>5</v>
      </c>
      <c r="F227" s="2">
        <v>6</v>
      </c>
      <c r="G227" s="2">
        <v>6</v>
      </c>
      <c r="H227" s="7">
        <f t="shared" si="3"/>
        <v>29</v>
      </c>
    </row>
    <row r="228" spans="1:8">
      <c r="A228" s="57">
        <v>2</v>
      </c>
      <c r="B228" t="s">
        <v>73</v>
      </c>
      <c r="C228" s="2">
        <v>4</v>
      </c>
      <c r="D228" s="2">
        <v>4</v>
      </c>
      <c r="E228" s="2">
        <v>4</v>
      </c>
      <c r="F228" s="2">
        <v>4</v>
      </c>
      <c r="G228" s="2">
        <v>6</v>
      </c>
      <c r="H228" s="7">
        <f t="shared" si="3"/>
        <v>22</v>
      </c>
    </row>
    <row r="229" spans="1:8">
      <c r="A229" s="57">
        <v>2</v>
      </c>
      <c r="B229" t="s">
        <v>189</v>
      </c>
      <c r="C229" s="2">
        <v>4</v>
      </c>
      <c r="D229" s="2">
        <v>4</v>
      </c>
      <c r="E229" s="2">
        <v>3</v>
      </c>
      <c r="F229" s="2">
        <v>2</v>
      </c>
      <c r="G229" s="2">
        <v>5</v>
      </c>
      <c r="H229" s="7">
        <f t="shared" si="3"/>
        <v>18</v>
      </c>
    </row>
    <row r="230" spans="1:8">
      <c r="A230" s="57">
        <v>3</v>
      </c>
      <c r="B230" t="s">
        <v>190</v>
      </c>
      <c r="C230" s="2">
        <v>4</v>
      </c>
      <c r="D230" s="2">
        <v>5</v>
      </c>
      <c r="E230" s="2">
        <v>4</v>
      </c>
      <c r="F230" s="2">
        <v>5</v>
      </c>
      <c r="G230" s="2">
        <v>5</v>
      </c>
      <c r="H230" s="7">
        <f t="shared" si="3"/>
        <v>23</v>
      </c>
    </row>
    <row r="231" spans="1:8">
      <c r="A231" s="57">
        <v>3</v>
      </c>
      <c r="B231" t="s">
        <v>191</v>
      </c>
      <c r="C231" s="2">
        <v>5</v>
      </c>
      <c r="D231" s="2">
        <v>5</v>
      </c>
      <c r="E231" s="2">
        <v>6</v>
      </c>
      <c r="F231" s="2">
        <v>4</v>
      </c>
      <c r="G231" s="2">
        <v>4</v>
      </c>
      <c r="H231" s="7">
        <f t="shared" si="3"/>
        <v>24</v>
      </c>
    </row>
    <row r="232" spans="1:8">
      <c r="A232" s="57">
        <v>3</v>
      </c>
      <c r="B232" t="s">
        <v>157</v>
      </c>
      <c r="C232" s="2">
        <v>4</v>
      </c>
      <c r="D232" s="2">
        <v>4</v>
      </c>
      <c r="E232" s="2">
        <v>3</v>
      </c>
      <c r="F232" s="2">
        <v>5</v>
      </c>
      <c r="G232" s="2">
        <v>5</v>
      </c>
      <c r="H232" s="7">
        <f t="shared" si="3"/>
        <v>21</v>
      </c>
    </row>
    <row r="233" spans="1:8">
      <c r="A233" s="57">
        <v>3</v>
      </c>
      <c r="B233" t="s">
        <v>192</v>
      </c>
      <c r="C233" s="2">
        <v>6</v>
      </c>
      <c r="D233" s="2">
        <v>6</v>
      </c>
      <c r="E233" s="2">
        <v>2</v>
      </c>
      <c r="F233" s="2">
        <v>5</v>
      </c>
      <c r="G233" s="2">
        <v>6</v>
      </c>
      <c r="H233" s="7">
        <f t="shared" si="3"/>
        <v>25</v>
      </c>
    </row>
    <row r="234" spans="1:8">
      <c r="A234" s="57">
        <v>3</v>
      </c>
      <c r="B234" t="s">
        <v>193</v>
      </c>
      <c r="C234" s="2">
        <v>5</v>
      </c>
      <c r="D234" s="2">
        <v>5</v>
      </c>
      <c r="E234" s="2">
        <v>4</v>
      </c>
      <c r="F234" s="2">
        <v>5</v>
      </c>
      <c r="G234" s="2">
        <v>6</v>
      </c>
      <c r="H234" s="7">
        <f t="shared" si="3"/>
        <v>25</v>
      </c>
    </row>
    <row r="235" spans="1:8">
      <c r="A235" s="57">
        <v>2</v>
      </c>
      <c r="B235" t="s">
        <v>55</v>
      </c>
      <c r="C235" s="2">
        <v>4</v>
      </c>
      <c r="D235" s="2">
        <v>4</v>
      </c>
      <c r="E235" s="2">
        <v>4</v>
      </c>
      <c r="F235" s="2">
        <v>4</v>
      </c>
      <c r="G235" s="2">
        <v>5</v>
      </c>
      <c r="H235" s="7">
        <f t="shared" si="3"/>
        <v>21</v>
      </c>
    </row>
    <row r="236" spans="1:8">
      <c r="A236" s="57">
        <v>3</v>
      </c>
      <c r="B236" t="s">
        <v>194</v>
      </c>
      <c r="C236" s="2">
        <v>5</v>
      </c>
      <c r="D236" s="2">
        <v>6</v>
      </c>
      <c r="E236" s="2">
        <v>6</v>
      </c>
      <c r="F236" s="2">
        <v>6</v>
      </c>
      <c r="G236" s="2">
        <v>5</v>
      </c>
      <c r="H236" s="7">
        <f t="shared" si="3"/>
        <v>28</v>
      </c>
    </row>
    <row r="237" spans="1:8">
      <c r="A237" s="57">
        <v>3</v>
      </c>
      <c r="B237" t="s">
        <v>195</v>
      </c>
      <c r="C237" s="2">
        <v>4</v>
      </c>
      <c r="D237" s="2">
        <v>5</v>
      </c>
      <c r="E237" s="2">
        <v>5</v>
      </c>
      <c r="F237" s="2">
        <v>4</v>
      </c>
      <c r="G237" s="2">
        <v>4</v>
      </c>
      <c r="H237" s="7">
        <f t="shared" si="3"/>
        <v>22</v>
      </c>
    </row>
    <row r="238" spans="1:8">
      <c r="A238" s="57">
        <v>2</v>
      </c>
      <c r="B238" t="s">
        <v>48</v>
      </c>
      <c r="C238" s="2">
        <v>5</v>
      </c>
      <c r="D238" s="2">
        <v>4</v>
      </c>
      <c r="E238" s="2">
        <v>5</v>
      </c>
      <c r="F238" s="2">
        <v>3</v>
      </c>
      <c r="G238" s="2">
        <v>4</v>
      </c>
      <c r="H238" s="7">
        <f t="shared" si="3"/>
        <v>21</v>
      </c>
    </row>
    <row r="239" spans="1:8">
      <c r="A239" s="57">
        <v>2</v>
      </c>
      <c r="B239" t="s">
        <v>67</v>
      </c>
      <c r="C239" s="2">
        <v>4</v>
      </c>
      <c r="D239" s="2">
        <v>4</v>
      </c>
      <c r="E239" s="2">
        <v>4</v>
      </c>
      <c r="F239" s="2">
        <v>4</v>
      </c>
      <c r="G239" s="2">
        <v>4</v>
      </c>
      <c r="H239" s="7">
        <f t="shared" si="3"/>
        <v>20</v>
      </c>
    </row>
    <row r="240" spans="1:8">
      <c r="A240" s="57">
        <v>2</v>
      </c>
      <c r="B240" t="s">
        <v>196</v>
      </c>
      <c r="C240" s="2">
        <v>4</v>
      </c>
      <c r="D240" s="2">
        <v>6</v>
      </c>
      <c r="E240" s="2">
        <v>3</v>
      </c>
      <c r="F240" s="2">
        <v>4</v>
      </c>
      <c r="G240" s="2">
        <v>6</v>
      </c>
      <c r="H240" s="7">
        <f t="shared" si="3"/>
        <v>23</v>
      </c>
    </row>
    <row r="241" spans="1:8">
      <c r="A241" s="57">
        <v>3</v>
      </c>
      <c r="B241" t="s">
        <v>197</v>
      </c>
      <c r="C241" s="2">
        <v>4</v>
      </c>
      <c r="D241" s="2">
        <v>5</v>
      </c>
      <c r="E241" s="2">
        <v>4</v>
      </c>
      <c r="F241" s="2">
        <v>3</v>
      </c>
      <c r="G241" s="2">
        <v>4</v>
      </c>
      <c r="H241" s="7">
        <f t="shared" si="3"/>
        <v>20</v>
      </c>
    </row>
    <row r="242" spans="1:8">
      <c r="A242" s="57">
        <v>2</v>
      </c>
      <c r="B242" t="s">
        <v>73</v>
      </c>
      <c r="C242" s="2">
        <v>5</v>
      </c>
      <c r="D242" s="2">
        <v>5</v>
      </c>
      <c r="E242" s="2">
        <v>4</v>
      </c>
      <c r="F242" s="2">
        <v>5</v>
      </c>
      <c r="G242" s="2">
        <v>5</v>
      </c>
      <c r="H242" s="7">
        <f t="shared" si="3"/>
        <v>24</v>
      </c>
    </row>
    <row r="243" spans="1:8">
      <c r="A243" s="57">
        <v>2</v>
      </c>
      <c r="B243" t="s">
        <v>198</v>
      </c>
      <c r="C243" s="2">
        <v>4</v>
      </c>
      <c r="D243" s="2">
        <v>5</v>
      </c>
      <c r="E243" s="2">
        <v>4</v>
      </c>
      <c r="F243" s="2">
        <v>5</v>
      </c>
      <c r="G243" s="2">
        <v>5</v>
      </c>
      <c r="H243" s="7">
        <f t="shared" si="3"/>
        <v>23</v>
      </c>
    </row>
    <row r="244" spans="1:8">
      <c r="A244" s="57">
        <v>2</v>
      </c>
      <c r="B244" t="s">
        <v>77</v>
      </c>
      <c r="C244" s="2">
        <v>4</v>
      </c>
      <c r="D244" s="2">
        <v>5</v>
      </c>
      <c r="E244" s="2">
        <v>3</v>
      </c>
      <c r="F244" s="2">
        <v>5</v>
      </c>
      <c r="G244" s="2">
        <v>5</v>
      </c>
      <c r="H244" s="7">
        <f t="shared" si="3"/>
        <v>22</v>
      </c>
    </row>
    <row r="245" spans="1:8">
      <c r="A245" s="57">
        <v>2</v>
      </c>
      <c r="B245" t="s">
        <v>67</v>
      </c>
      <c r="C245" s="2">
        <v>4</v>
      </c>
      <c r="D245" s="2">
        <v>4</v>
      </c>
      <c r="E245" s="2">
        <v>3</v>
      </c>
      <c r="F245" s="2">
        <v>5</v>
      </c>
      <c r="G245" s="2">
        <v>4</v>
      </c>
      <c r="H245" s="7">
        <f t="shared" si="3"/>
        <v>20</v>
      </c>
    </row>
    <row r="246" spans="1:8">
      <c r="A246" s="57">
        <v>3</v>
      </c>
      <c r="B246" t="s">
        <v>199</v>
      </c>
      <c r="C246" s="2">
        <v>3</v>
      </c>
      <c r="D246" s="2">
        <v>6</v>
      </c>
      <c r="E246" s="2">
        <v>3</v>
      </c>
      <c r="F246" s="2">
        <v>4</v>
      </c>
      <c r="G246" s="2">
        <v>5</v>
      </c>
      <c r="H246" s="7">
        <f t="shared" si="3"/>
        <v>21</v>
      </c>
    </row>
    <row r="247" spans="1:8">
      <c r="A247" s="57">
        <v>2</v>
      </c>
      <c r="B247" t="s">
        <v>126</v>
      </c>
      <c r="C247" s="2">
        <v>4</v>
      </c>
      <c r="D247" s="2">
        <v>5</v>
      </c>
      <c r="E247" s="2">
        <v>4</v>
      </c>
      <c r="F247" s="2">
        <v>4</v>
      </c>
      <c r="G247" s="2">
        <v>5</v>
      </c>
      <c r="H247" s="7">
        <f t="shared" si="3"/>
        <v>22</v>
      </c>
    </row>
    <row r="248" spans="1:8">
      <c r="A248" s="57">
        <v>2</v>
      </c>
      <c r="B248" t="s">
        <v>200</v>
      </c>
      <c r="C248" s="2">
        <v>4</v>
      </c>
      <c r="D248" s="2">
        <v>5</v>
      </c>
      <c r="E248" s="2">
        <v>5</v>
      </c>
      <c r="F248" s="2">
        <v>4</v>
      </c>
      <c r="G248" s="2">
        <v>5</v>
      </c>
      <c r="H248" s="7">
        <f t="shared" si="3"/>
        <v>23</v>
      </c>
    </row>
    <row r="249" spans="1:8">
      <c r="A249" s="57">
        <v>2</v>
      </c>
      <c r="B249" t="s">
        <v>201</v>
      </c>
      <c r="C249" s="2">
        <v>4</v>
      </c>
      <c r="D249" s="2">
        <v>5</v>
      </c>
      <c r="E249" s="2">
        <v>4</v>
      </c>
      <c r="F249" s="2">
        <v>6</v>
      </c>
      <c r="G249" s="2">
        <v>5</v>
      </c>
      <c r="H249" s="7">
        <f t="shared" si="3"/>
        <v>24</v>
      </c>
    </row>
    <row r="250" spans="1:8">
      <c r="A250" s="57">
        <v>2</v>
      </c>
      <c r="B250" t="s">
        <v>202</v>
      </c>
      <c r="C250" s="2">
        <v>5</v>
      </c>
      <c r="D250" s="2">
        <v>6</v>
      </c>
      <c r="E250" s="2">
        <v>4</v>
      </c>
      <c r="F250" s="2">
        <v>6</v>
      </c>
      <c r="G250" s="2">
        <v>5</v>
      </c>
      <c r="H250" s="7">
        <f t="shared" si="3"/>
        <v>26</v>
      </c>
    </row>
    <row r="251" spans="1:8">
      <c r="A251" s="57">
        <v>2</v>
      </c>
      <c r="B251" t="s">
        <v>203</v>
      </c>
      <c r="C251" s="2">
        <v>4</v>
      </c>
      <c r="D251" s="2">
        <v>5</v>
      </c>
      <c r="E251" s="2">
        <v>5</v>
      </c>
      <c r="F251" s="2">
        <v>5</v>
      </c>
      <c r="G251" s="2">
        <v>6</v>
      </c>
      <c r="H251" s="7">
        <f t="shared" si="3"/>
        <v>25</v>
      </c>
    </row>
    <row r="252" spans="1:8">
      <c r="A252" s="57">
        <v>2</v>
      </c>
      <c r="B252" t="s">
        <v>204</v>
      </c>
      <c r="C252" s="2">
        <v>5</v>
      </c>
      <c r="D252" s="2">
        <v>6</v>
      </c>
      <c r="E252" s="2">
        <v>4</v>
      </c>
      <c r="F252" s="2">
        <v>5</v>
      </c>
      <c r="G252" s="2">
        <v>4</v>
      </c>
      <c r="H252" s="7">
        <f t="shared" si="3"/>
        <v>24</v>
      </c>
    </row>
    <row r="253" spans="1:8">
      <c r="A253" s="57">
        <v>1</v>
      </c>
      <c r="B253" t="s">
        <v>205</v>
      </c>
      <c r="C253" s="2">
        <v>5</v>
      </c>
      <c r="D253" s="2">
        <v>6</v>
      </c>
      <c r="E253" s="2">
        <v>4</v>
      </c>
      <c r="F253" s="2">
        <v>5</v>
      </c>
      <c r="G253" s="2">
        <v>6</v>
      </c>
      <c r="H253" s="7">
        <f t="shared" si="3"/>
        <v>26</v>
      </c>
    </row>
    <row r="254" spans="1:8">
      <c r="A254" s="57">
        <v>2</v>
      </c>
      <c r="B254" t="s">
        <v>206</v>
      </c>
      <c r="C254" s="2">
        <v>4</v>
      </c>
      <c r="D254" s="2">
        <v>5</v>
      </c>
      <c r="E254" s="2">
        <v>4</v>
      </c>
      <c r="F254" s="2">
        <v>5</v>
      </c>
      <c r="G254" s="2">
        <v>6</v>
      </c>
      <c r="H254" s="7">
        <f t="shared" si="3"/>
        <v>24</v>
      </c>
    </row>
    <row r="255" spans="1:8">
      <c r="A255" s="57">
        <v>2</v>
      </c>
      <c r="B255" t="s">
        <v>48</v>
      </c>
      <c r="C255" s="2">
        <v>4</v>
      </c>
      <c r="D255" s="2">
        <v>5</v>
      </c>
      <c r="E255" s="2">
        <v>5</v>
      </c>
      <c r="F255" s="2">
        <v>6</v>
      </c>
      <c r="G255" s="2">
        <v>5</v>
      </c>
      <c r="H255" s="7">
        <f t="shared" si="3"/>
        <v>25</v>
      </c>
    </row>
    <row r="256" spans="1:8">
      <c r="A256" s="57">
        <v>1</v>
      </c>
      <c r="B256" t="s">
        <v>207</v>
      </c>
      <c r="C256" s="2">
        <v>4</v>
      </c>
      <c r="D256" s="2">
        <v>6</v>
      </c>
      <c r="E256" s="2">
        <v>4</v>
      </c>
      <c r="F256" s="2">
        <v>4</v>
      </c>
      <c r="G256" s="2">
        <v>6</v>
      </c>
      <c r="H256" s="7">
        <f t="shared" si="3"/>
        <v>24</v>
      </c>
    </row>
    <row r="257" spans="1:8">
      <c r="A257" s="57">
        <v>2</v>
      </c>
      <c r="B257" t="s">
        <v>208</v>
      </c>
      <c r="C257" s="2">
        <v>4</v>
      </c>
      <c r="D257" s="2">
        <v>6</v>
      </c>
      <c r="E257" s="2">
        <v>5</v>
      </c>
      <c r="F257" s="2">
        <v>5</v>
      </c>
      <c r="G257" s="2">
        <v>6</v>
      </c>
      <c r="H257" s="7">
        <f t="shared" si="3"/>
        <v>26</v>
      </c>
    </row>
    <row r="258" spans="1:8">
      <c r="A258" s="57">
        <v>2</v>
      </c>
      <c r="B258" t="s">
        <v>209</v>
      </c>
      <c r="C258" s="2">
        <v>4</v>
      </c>
      <c r="D258" s="2">
        <v>5</v>
      </c>
      <c r="E258" s="2">
        <v>5</v>
      </c>
      <c r="F258" s="2">
        <v>6</v>
      </c>
      <c r="G258" s="2">
        <v>6</v>
      </c>
      <c r="H258" s="7">
        <f t="shared" ref="H258:H321" si="4">SUM(C258:G258)</f>
        <v>26</v>
      </c>
    </row>
    <row r="259" spans="1:8">
      <c r="A259" s="57">
        <v>3</v>
      </c>
      <c r="B259" t="s">
        <v>210</v>
      </c>
      <c r="C259" s="2">
        <v>4</v>
      </c>
      <c r="D259" s="2">
        <v>6</v>
      </c>
      <c r="E259" s="2">
        <v>4</v>
      </c>
      <c r="F259" s="2">
        <v>5</v>
      </c>
      <c r="G259" s="2">
        <v>6</v>
      </c>
      <c r="H259" s="7">
        <f t="shared" si="4"/>
        <v>25</v>
      </c>
    </row>
    <row r="260" spans="1:8">
      <c r="A260" s="57">
        <v>2</v>
      </c>
      <c r="B260" t="s">
        <v>209</v>
      </c>
      <c r="C260" s="2">
        <v>4</v>
      </c>
      <c r="D260" s="2">
        <v>4</v>
      </c>
      <c r="E260" s="2">
        <v>5</v>
      </c>
      <c r="F260" s="2">
        <v>5</v>
      </c>
      <c r="G260" s="2">
        <v>6</v>
      </c>
      <c r="H260" s="7">
        <f t="shared" si="4"/>
        <v>24</v>
      </c>
    </row>
    <row r="261" spans="1:8">
      <c r="A261" s="57">
        <v>2</v>
      </c>
      <c r="B261" t="s">
        <v>211</v>
      </c>
      <c r="C261" s="2">
        <v>5</v>
      </c>
      <c r="D261" s="2">
        <v>5</v>
      </c>
      <c r="E261" s="2">
        <v>4</v>
      </c>
      <c r="F261" s="2">
        <v>5</v>
      </c>
      <c r="G261" s="2">
        <v>6</v>
      </c>
      <c r="H261" s="7">
        <f t="shared" si="4"/>
        <v>25</v>
      </c>
    </row>
    <row r="262" spans="1:8">
      <c r="A262" s="57">
        <v>2</v>
      </c>
      <c r="B262" t="s">
        <v>212</v>
      </c>
      <c r="C262" s="2">
        <v>4</v>
      </c>
      <c r="D262" s="2">
        <v>6</v>
      </c>
      <c r="E262" s="2">
        <v>6</v>
      </c>
      <c r="F262" s="2">
        <v>5</v>
      </c>
      <c r="G262" s="2">
        <v>6</v>
      </c>
      <c r="H262" s="7">
        <f t="shared" si="4"/>
        <v>27</v>
      </c>
    </row>
    <row r="263" spans="1:8">
      <c r="A263" s="57">
        <v>2</v>
      </c>
      <c r="B263" t="s">
        <v>48</v>
      </c>
      <c r="C263" s="2">
        <v>4</v>
      </c>
      <c r="D263" s="2">
        <v>5</v>
      </c>
      <c r="E263" s="2">
        <v>4</v>
      </c>
      <c r="F263" s="2">
        <v>5</v>
      </c>
      <c r="G263" s="2">
        <v>4</v>
      </c>
      <c r="H263" s="7">
        <f t="shared" si="4"/>
        <v>22</v>
      </c>
    </row>
    <row r="264" spans="1:8">
      <c r="A264" s="57">
        <v>2</v>
      </c>
      <c r="B264" t="s">
        <v>213</v>
      </c>
      <c r="C264" s="2">
        <v>5</v>
      </c>
      <c r="D264" s="2">
        <v>5</v>
      </c>
      <c r="E264" s="2">
        <v>2</v>
      </c>
      <c r="F264" s="2">
        <v>5</v>
      </c>
      <c r="G264" s="2">
        <v>6</v>
      </c>
      <c r="H264" s="7">
        <f t="shared" si="4"/>
        <v>23</v>
      </c>
    </row>
    <row r="265" spans="1:8">
      <c r="A265" s="57">
        <v>2</v>
      </c>
      <c r="B265" t="s">
        <v>55</v>
      </c>
      <c r="C265" s="2">
        <v>5</v>
      </c>
      <c r="D265" s="2">
        <v>6</v>
      </c>
      <c r="E265" s="2">
        <v>4</v>
      </c>
      <c r="F265" s="2">
        <v>6</v>
      </c>
      <c r="G265" s="2">
        <v>6</v>
      </c>
      <c r="H265" s="7">
        <f t="shared" si="4"/>
        <v>27</v>
      </c>
    </row>
    <row r="266" spans="1:8">
      <c r="A266" s="57">
        <v>3</v>
      </c>
      <c r="B266" t="s">
        <v>214</v>
      </c>
      <c r="C266" s="2">
        <v>5</v>
      </c>
      <c r="D266" s="2">
        <v>6</v>
      </c>
      <c r="E266" s="2">
        <v>1</v>
      </c>
      <c r="F266" s="2">
        <v>5</v>
      </c>
      <c r="G266" s="2">
        <v>6</v>
      </c>
      <c r="H266" s="7">
        <f t="shared" si="4"/>
        <v>23</v>
      </c>
    </row>
    <row r="267" spans="1:8">
      <c r="A267" s="57">
        <v>2</v>
      </c>
      <c r="B267" t="s">
        <v>215</v>
      </c>
      <c r="C267" s="2">
        <v>5</v>
      </c>
      <c r="D267" s="2">
        <v>6</v>
      </c>
      <c r="E267" s="2">
        <v>3</v>
      </c>
      <c r="F267" s="2">
        <v>4</v>
      </c>
      <c r="G267" s="2">
        <v>6</v>
      </c>
      <c r="H267" s="7">
        <f t="shared" si="4"/>
        <v>24</v>
      </c>
    </row>
    <row r="268" spans="1:8">
      <c r="A268" s="57">
        <v>2</v>
      </c>
      <c r="B268" t="s">
        <v>216</v>
      </c>
      <c r="C268" s="2">
        <v>6</v>
      </c>
      <c r="D268" s="2">
        <v>6</v>
      </c>
      <c r="E268" s="2">
        <v>5</v>
      </c>
      <c r="F268" s="2">
        <v>6</v>
      </c>
      <c r="G268" s="2">
        <v>5</v>
      </c>
      <c r="H268" s="7">
        <f t="shared" si="4"/>
        <v>28</v>
      </c>
    </row>
    <row r="269" spans="1:8">
      <c r="A269" s="57">
        <v>3</v>
      </c>
      <c r="B269" t="s">
        <v>217</v>
      </c>
      <c r="C269" s="2">
        <v>5</v>
      </c>
      <c r="D269" s="2">
        <v>6</v>
      </c>
      <c r="E269" s="2">
        <v>3</v>
      </c>
      <c r="F269" s="2">
        <v>4</v>
      </c>
      <c r="G269" s="2">
        <v>6</v>
      </c>
      <c r="H269" s="7">
        <f t="shared" si="4"/>
        <v>24</v>
      </c>
    </row>
    <row r="270" spans="1:8">
      <c r="A270" s="57">
        <v>3</v>
      </c>
      <c r="B270" t="s">
        <v>218</v>
      </c>
      <c r="C270" s="2">
        <v>2</v>
      </c>
      <c r="D270" s="2">
        <v>4</v>
      </c>
      <c r="E270" s="2">
        <v>4</v>
      </c>
      <c r="F270" s="2">
        <v>5</v>
      </c>
      <c r="G270" s="2">
        <v>3</v>
      </c>
      <c r="H270" s="7">
        <f t="shared" si="4"/>
        <v>18</v>
      </c>
    </row>
    <row r="271" spans="1:8">
      <c r="A271" s="57">
        <v>2</v>
      </c>
      <c r="B271" t="s">
        <v>219</v>
      </c>
      <c r="C271" s="2">
        <v>6</v>
      </c>
      <c r="D271" s="2">
        <v>6</v>
      </c>
      <c r="E271" s="2">
        <v>3</v>
      </c>
      <c r="F271" s="2">
        <v>5</v>
      </c>
      <c r="G271" s="2">
        <v>5</v>
      </c>
      <c r="H271" s="7">
        <f t="shared" si="4"/>
        <v>25</v>
      </c>
    </row>
    <row r="272" spans="1:8">
      <c r="A272" s="57">
        <v>3</v>
      </c>
      <c r="B272" t="s">
        <v>220</v>
      </c>
      <c r="C272" s="2">
        <v>6</v>
      </c>
      <c r="D272" s="2">
        <v>6</v>
      </c>
      <c r="E272" s="2">
        <v>4</v>
      </c>
      <c r="F272" s="2">
        <v>5</v>
      </c>
      <c r="G272" s="2">
        <v>6</v>
      </c>
      <c r="H272" s="7">
        <f t="shared" si="4"/>
        <v>27</v>
      </c>
    </row>
    <row r="273" spans="1:8">
      <c r="A273" s="57">
        <v>3</v>
      </c>
      <c r="B273" t="s">
        <v>221</v>
      </c>
      <c r="C273" s="2">
        <v>4</v>
      </c>
      <c r="D273" s="2">
        <v>4</v>
      </c>
      <c r="E273" s="2">
        <v>5</v>
      </c>
      <c r="F273" s="2">
        <v>4</v>
      </c>
      <c r="G273" s="2">
        <v>3</v>
      </c>
      <c r="H273" s="7">
        <f t="shared" si="4"/>
        <v>20</v>
      </c>
    </row>
    <row r="274" spans="1:8">
      <c r="A274" s="57">
        <v>2</v>
      </c>
      <c r="B274" t="s">
        <v>222</v>
      </c>
      <c r="C274" s="2">
        <v>4</v>
      </c>
      <c r="D274" s="2">
        <v>4</v>
      </c>
      <c r="E274" s="2">
        <v>4</v>
      </c>
      <c r="F274" s="2">
        <v>5</v>
      </c>
      <c r="G274" s="2">
        <v>6</v>
      </c>
      <c r="H274" s="7">
        <f t="shared" si="4"/>
        <v>23</v>
      </c>
    </row>
    <row r="275" spans="1:8">
      <c r="A275" s="57">
        <v>2</v>
      </c>
      <c r="B275" t="s">
        <v>48</v>
      </c>
      <c r="C275" s="2">
        <v>4</v>
      </c>
      <c r="D275" s="2">
        <v>4</v>
      </c>
      <c r="E275" s="2">
        <v>5</v>
      </c>
      <c r="F275" s="2">
        <v>4</v>
      </c>
      <c r="G275" s="2">
        <v>4</v>
      </c>
      <c r="H275" s="7">
        <f t="shared" si="4"/>
        <v>21</v>
      </c>
    </row>
    <row r="276" spans="1:8">
      <c r="A276" s="57">
        <v>2</v>
      </c>
      <c r="B276" t="s">
        <v>223</v>
      </c>
      <c r="C276" s="2">
        <v>3</v>
      </c>
      <c r="D276" s="2">
        <v>3</v>
      </c>
      <c r="E276" s="2">
        <v>4</v>
      </c>
      <c r="F276" s="2">
        <v>2</v>
      </c>
      <c r="G276" s="2">
        <v>3</v>
      </c>
      <c r="H276" s="7">
        <f t="shared" si="4"/>
        <v>15</v>
      </c>
    </row>
    <row r="277" spans="1:8">
      <c r="A277" s="57">
        <v>2</v>
      </c>
      <c r="B277" t="s">
        <v>224</v>
      </c>
      <c r="C277" s="2">
        <v>4</v>
      </c>
      <c r="D277" s="2">
        <v>6</v>
      </c>
      <c r="E277" s="2">
        <v>6</v>
      </c>
      <c r="F277" s="2">
        <v>5</v>
      </c>
      <c r="G277" s="2">
        <v>6</v>
      </c>
      <c r="H277" s="7">
        <f t="shared" si="4"/>
        <v>27</v>
      </c>
    </row>
    <row r="278" spans="1:8">
      <c r="A278" s="57">
        <v>2</v>
      </c>
      <c r="B278" t="s">
        <v>122</v>
      </c>
      <c r="C278" s="2">
        <v>4</v>
      </c>
      <c r="D278" s="2">
        <v>6</v>
      </c>
      <c r="E278" s="2">
        <v>5</v>
      </c>
      <c r="F278" s="2">
        <v>4</v>
      </c>
      <c r="G278" s="2">
        <v>6</v>
      </c>
      <c r="H278" s="7">
        <f t="shared" si="4"/>
        <v>25</v>
      </c>
    </row>
    <row r="279" spans="1:8">
      <c r="A279" s="57">
        <v>2</v>
      </c>
      <c r="B279" t="s">
        <v>107</v>
      </c>
      <c r="C279" s="2">
        <v>5</v>
      </c>
      <c r="D279" s="2">
        <v>6</v>
      </c>
      <c r="E279" s="2">
        <v>4</v>
      </c>
      <c r="F279" s="2">
        <v>5</v>
      </c>
      <c r="G279" s="2">
        <v>5</v>
      </c>
      <c r="H279" s="7">
        <f t="shared" si="4"/>
        <v>25</v>
      </c>
    </row>
    <row r="280" spans="1:8">
      <c r="A280" s="57">
        <v>2</v>
      </c>
      <c r="B280" t="s">
        <v>67</v>
      </c>
      <c r="C280" s="2">
        <v>2</v>
      </c>
      <c r="D280" s="2">
        <v>6</v>
      </c>
      <c r="E280" s="2">
        <v>5</v>
      </c>
      <c r="F280" s="2">
        <v>5</v>
      </c>
      <c r="G280" s="2">
        <v>6</v>
      </c>
      <c r="H280" s="7">
        <f t="shared" si="4"/>
        <v>24</v>
      </c>
    </row>
    <row r="281" spans="1:8">
      <c r="A281" s="57">
        <v>2</v>
      </c>
      <c r="B281" t="s">
        <v>226</v>
      </c>
      <c r="C281" s="2">
        <v>5</v>
      </c>
      <c r="D281" s="2">
        <v>6</v>
      </c>
      <c r="E281" s="2">
        <v>5</v>
      </c>
      <c r="F281" s="2">
        <v>6</v>
      </c>
      <c r="G281" s="2">
        <v>6</v>
      </c>
      <c r="H281" s="7">
        <f t="shared" si="4"/>
        <v>28</v>
      </c>
    </row>
    <row r="282" spans="1:8">
      <c r="A282" s="57">
        <v>2</v>
      </c>
      <c r="B282" t="s">
        <v>227</v>
      </c>
      <c r="C282" s="2">
        <v>5</v>
      </c>
      <c r="D282" s="2">
        <v>6</v>
      </c>
      <c r="E282" s="2">
        <v>6</v>
      </c>
      <c r="F282" s="2">
        <v>5</v>
      </c>
      <c r="G282" s="2">
        <v>6</v>
      </c>
      <c r="H282" s="7">
        <f t="shared" si="4"/>
        <v>28</v>
      </c>
    </row>
    <row r="283" spans="1:8">
      <c r="A283" s="57">
        <v>1</v>
      </c>
      <c r="B283" t="s">
        <v>228</v>
      </c>
      <c r="C283" s="2">
        <v>4</v>
      </c>
      <c r="D283" s="2">
        <v>6</v>
      </c>
      <c r="E283" s="2">
        <v>5</v>
      </c>
      <c r="F283" s="2">
        <v>4</v>
      </c>
      <c r="G283" s="2">
        <v>6</v>
      </c>
      <c r="H283" s="7">
        <f t="shared" si="4"/>
        <v>25</v>
      </c>
    </row>
    <row r="284" spans="1:8">
      <c r="A284" s="57">
        <v>2</v>
      </c>
      <c r="B284" t="s">
        <v>67</v>
      </c>
      <c r="C284" s="2">
        <v>4</v>
      </c>
      <c r="D284" s="2">
        <v>5</v>
      </c>
      <c r="E284" s="2">
        <v>3</v>
      </c>
      <c r="F284" s="2">
        <v>4</v>
      </c>
      <c r="G284" s="2">
        <v>6</v>
      </c>
      <c r="H284" s="7">
        <f t="shared" si="4"/>
        <v>22</v>
      </c>
    </row>
    <row r="285" spans="1:8">
      <c r="A285" s="57">
        <v>3</v>
      </c>
      <c r="B285" t="s">
        <v>229</v>
      </c>
      <c r="C285" s="2">
        <v>5</v>
      </c>
      <c r="D285" s="2">
        <v>6</v>
      </c>
      <c r="E285" s="2">
        <v>5</v>
      </c>
      <c r="F285" s="2">
        <v>6</v>
      </c>
      <c r="G285" s="2">
        <v>6</v>
      </c>
      <c r="H285" s="7">
        <f t="shared" si="4"/>
        <v>28</v>
      </c>
    </row>
    <row r="286" spans="1:8">
      <c r="A286" s="57">
        <v>2</v>
      </c>
      <c r="B286" t="s">
        <v>73</v>
      </c>
      <c r="C286" s="2">
        <v>4</v>
      </c>
      <c r="D286" s="2">
        <v>5</v>
      </c>
      <c r="E286" s="2">
        <v>4</v>
      </c>
      <c r="F286" s="2">
        <v>4</v>
      </c>
      <c r="G286" s="2">
        <v>6</v>
      </c>
      <c r="H286" s="7">
        <f t="shared" si="4"/>
        <v>23</v>
      </c>
    </row>
    <row r="287" spans="1:8">
      <c r="A287" s="57">
        <v>2</v>
      </c>
      <c r="B287" t="s">
        <v>230</v>
      </c>
      <c r="C287" s="2">
        <v>6</v>
      </c>
      <c r="D287" s="2">
        <v>6</v>
      </c>
      <c r="E287" s="2">
        <v>4</v>
      </c>
      <c r="F287" s="2">
        <v>5</v>
      </c>
      <c r="G287" s="2">
        <v>5</v>
      </c>
      <c r="H287" s="7">
        <f t="shared" si="4"/>
        <v>26</v>
      </c>
    </row>
    <row r="288" spans="1:8">
      <c r="A288" s="57">
        <v>2</v>
      </c>
      <c r="B288" t="s">
        <v>126</v>
      </c>
      <c r="C288" s="2">
        <v>4</v>
      </c>
      <c r="D288" s="2">
        <v>6</v>
      </c>
      <c r="E288" s="2">
        <v>5</v>
      </c>
      <c r="F288" s="2">
        <v>6</v>
      </c>
      <c r="G288" s="2">
        <v>6</v>
      </c>
      <c r="H288" s="7">
        <f t="shared" si="4"/>
        <v>27</v>
      </c>
    </row>
    <row r="289" spans="1:8">
      <c r="A289" s="57">
        <v>2</v>
      </c>
      <c r="B289" t="s">
        <v>48</v>
      </c>
      <c r="C289" s="2">
        <v>4</v>
      </c>
      <c r="D289" s="2">
        <v>4</v>
      </c>
      <c r="E289" s="2">
        <v>4</v>
      </c>
      <c r="F289" s="2">
        <v>4</v>
      </c>
      <c r="G289" s="2">
        <v>4</v>
      </c>
      <c r="H289" s="7">
        <f t="shared" si="4"/>
        <v>20</v>
      </c>
    </row>
    <row r="290" spans="1:8">
      <c r="A290" s="57">
        <v>2</v>
      </c>
      <c r="B290" t="s">
        <v>55</v>
      </c>
      <c r="C290" s="2">
        <v>6</v>
      </c>
      <c r="D290" s="2">
        <v>6</v>
      </c>
      <c r="E290" s="2">
        <v>6</v>
      </c>
      <c r="F290" s="2">
        <v>6</v>
      </c>
      <c r="G290" s="2">
        <v>6</v>
      </c>
      <c r="H290" s="7">
        <f t="shared" si="4"/>
        <v>30</v>
      </c>
    </row>
    <row r="291" spans="1:8">
      <c r="A291" s="57">
        <v>3</v>
      </c>
      <c r="B291" t="s">
        <v>231</v>
      </c>
      <c r="C291" s="2">
        <v>6</v>
      </c>
      <c r="D291" s="2">
        <v>6</v>
      </c>
      <c r="E291" s="2">
        <v>5</v>
      </c>
      <c r="F291" s="2">
        <v>6</v>
      </c>
      <c r="G291" s="2">
        <v>6</v>
      </c>
      <c r="H291" s="7">
        <f t="shared" si="4"/>
        <v>29</v>
      </c>
    </row>
    <row r="292" spans="1:8">
      <c r="A292" s="57">
        <v>3</v>
      </c>
      <c r="B292" t="s">
        <v>232</v>
      </c>
      <c r="C292" s="2">
        <v>4</v>
      </c>
      <c r="D292" s="2">
        <v>5</v>
      </c>
      <c r="E292" s="2">
        <v>4</v>
      </c>
      <c r="F292" s="2">
        <v>5</v>
      </c>
      <c r="G292" s="2">
        <v>4</v>
      </c>
      <c r="H292" s="7">
        <f t="shared" si="4"/>
        <v>22</v>
      </c>
    </row>
    <row r="293" spans="1:8">
      <c r="A293" s="57">
        <v>2</v>
      </c>
      <c r="B293" t="s">
        <v>233</v>
      </c>
      <c r="C293" s="2">
        <v>6</v>
      </c>
      <c r="D293" s="2">
        <v>5</v>
      </c>
      <c r="E293" s="2">
        <v>5</v>
      </c>
      <c r="F293" s="2">
        <v>4</v>
      </c>
      <c r="G293" s="2">
        <v>4</v>
      </c>
      <c r="H293" s="7">
        <f t="shared" si="4"/>
        <v>24</v>
      </c>
    </row>
    <row r="294" spans="1:8">
      <c r="A294" s="57">
        <v>2</v>
      </c>
      <c r="B294" t="s">
        <v>234</v>
      </c>
      <c r="C294" s="2">
        <v>5</v>
      </c>
      <c r="D294" s="2">
        <v>6</v>
      </c>
      <c r="E294" s="2">
        <v>5</v>
      </c>
      <c r="F294" s="2">
        <v>6</v>
      </c>
      <c r="G294" s="2">
        <v>6</v>
      </c>
      <c r="H294" s="7">
        <f t="shared" si="4"/>
        <v>28</v>
      </c>
    </row>
    <row r="295" spans="1:8">
      <c r="A295" s="57">
        <v>2</v>
      </c>
      <c r="B295" t="s">
        <v>235</v>
      </c>
      <c r="C295" s="2">
        <v>4</v>
      </c>
      <c r="D295" s="2">
        <v>5</v>
      </c>
      <c r="E295" s="2">
        <v>5</v>
      </c>
      <c r="F295" s="2">
        <v>5</v>
      </c>
      <c r="G295" s="2">
        <v>6</v>
      </c>
      <c r="H295" s="7">
        <f t="shared" si="4"/>
        <v>25</v>
      </c>
    </row>
    <row r="296" spans="1:8">
      <c r="A296" s="57">
        <v>2</v>
      </c>
      <c r="B296" t="s">
        <v>236</v>
      </c>
      <c r="C296" s="2">
        <v>5</v>
      </c>
      <c r="D296" s="2">
        <v>5</v>
      </c>
      <c r="E296" s="2">
        <v>5</v>
      </c>
      <c r="F296" s="2">
        <v>5</v>
      </c>
      <c r="G296" s="2">
        <v>5</v>
      </c>
      <c r="H296" s="7">
        <f t="shared" si="4"/>
        <v>25</v>
      </c>
    </row>
    <row r="297" spans="1:8">
      <c r="A297" s="57">
        <v>3</v>
      </c>
      <c r="B297" t="s">
        <v>237</v>
      </c>
      <c r="C297" s="2">
        <v>5</v>
      </c>
      <c r="D297" s="2">
        <v>5</v>
      </c>
      <c r="E297" s="2">
        <v>4</v>
      </c>
      <c r="F297" s="2">
        <v>4</v>
      </c>
      <c r="G297" s="2">
        <v>6</v>
      </c>
      <c r="H297" s="7">
        <f t="shared" si="4"/>
        <v>24</v>
      </c>
    </row>
    <row r="298" spans="1:8">
      <c r="A298" s="57">
        <v>2</v>
      </c>
      <c r="B298" t="s">
        <v>79</v>
      </c>
      <c r="C298" s="2">
        <v>6</v>
      </c>
      <c r="D298" s="2">
        <v>5</v>
      </c>
      <c r="E298" s="2">
        <v>4</v>
      </c>
      <c r="F298" s="2">
        <v>6</v>
      </c>
      <c r="G298" s="2">
        <v>5</v>
      </c>
      <c r="H298" s="7">
        <f t="shared" si="4"/>
        <v>26</v>
      </c>
    </row>
    <row r="299" spans="1:8">
      <c r="A299" s="57">
        <v>2</v>
      </c>
      <c r="B299" t="s">
        <v>239</v>
      </c>
      <c r="C299" s="2">
        <v>4</v>
      </c>
      <c r="D299" s="2">
        <v>4</v>
      </c>
      <c r="E299" s="2">
        <v>4</v>
      </c>
      <c r="F299" s="2">
        <v>5</v>
      </c>
      <c r="G299" s="2">
        <v>4</v>
      </c>
      <c r="H299" s="7">
        <f t="shared" si="4"/>
        <v>21</v>
      </c>
    </row>
    <row r="300" spans="1:8">
      <c r="A300" s="57">
        <v>3</v>
      </c>
      <c r="B300" t="s">
        <v>240</v>
      </c>
      <c r="C300" s="2">
        <v>4</v>
      </c>
      <c r="D300" s="2">
        <v>5</v>
      </c>
      <c r="E300" s="2">
        <v>5</v>
      </c>
      <c r="F300" s="2">
        <v>5</v>
      </c>
      <c r="G300" s="2">
        <v>4</v>
      </c>
      <c r="H300" s="7">
        <f t="shared" si="4"/>
        <v>23</v>
      </c>
    </row>
    <row r="301" spans="1:8">
      <c r="A301" s="57">
        <v>2</v>
      </c>
      <c r="B301" t="s">
        <v>241</v>
      </c>
      <c r="C301" s="2">
        <v>6</v>
      </c>
      <c r="D301" s="2">
        <v>6</v>
      </c>
      <c r="E301" s="2">
        <v>6</v>
      </c>
      <c r="F301" s="2">
        <v>6</v>
      </c>
      <c r="G301" s="2">
        <v>6</v>
      </c>
      <c r="H301" s="7">
        <f t="shared" si="4"/>
        <v>30</v>
      </c>
    </row>
    <row r="302" spans="1:8">
      <c r="A302" s="57">
        <v>2</v>
      </c>
      <c r="B302" t="s">
        <v>242</v>
      </c>
      <c r="C302" s="2">
        <v>4</v>
      </c>
      <c r="D302" s="2">
        <v>4</v>
      </c>
      <c r="E302" s="2">
        <v>4</v>
      </c>
      <c r="F302" s="2">
        <v>5</v>
      </c>
      <c r="G302" s="2">
        <v>5</v>
      </c>
      <c r="H302" s="7">
        <f t="shared" si="4"/>
        <v>22</v>
      </c>
    </row>
    <row r="303" spans="1:8">
      <c r="A303" s="57">
        <v>2</v>
      </c>
      <c r="B303" t="s">
        <v>243</v>
      </c>
      <c r="C303" s="2">
        <v>4</v>
      </c>
      <c r="D303" s="2">
        <v>4</v>
      </c>
      <c r="E303" s="2">
        <v>4</v>
      </c>
      <c r="F303" s="2">
        <v>4</v>
      </c>
      <c r="G303" s="2">
        <v>4</v>
      </c>
      <c r="H303" s="7">
        <f t="shared" si="4"/>
        <v>20</v>
      </c>
    </row>
    <row r="304" spans="1:8">
      <c r="A304" s="57">
        <v>2</v>
      </c>
      <c r="B304" t="s">
        <v>244</v>
      </c>
      <c r="C304" s="2">
        <v>4</v>
      </c>
      <c r="D304" s="2">
        <v>6</v>
      </c>
      <c r="E304" s="2">
        <v>4</v>
      </c>
      <c r="F304" s="2">
        <v>4</v>
      </c>
      <c r="G304" s="2">
        <v>3</v>
      </c>
      <c r="H304" s="7">
        <f t="shared" si="4"/>
        <v>21</v>
      </c>
    </row>
    <row r="305" spans="1:8">
      <c r="A305" s="57">
        <v>2</v>
      </c>
      <c r="B305" t="s">
        <v>67</v>
      </c>
      <c r="C305" s="2">
        <v>5</v>
      </c>
      <c r="D305" s="2">
        <v>4</v>
      </c>
      <c r="E305" s="2">
        <v>3</v>
      </c>
      <c r="F305" s="2">
        <v>4</v>
      </c>
      <c r="G305" s="2">
        <v>6</v>
      </c>
      <c r="H305" s="7">
        <f t="shared" si="4"/>
        <v>22</v>
      </c>
    </row>
    <row r="306" spans="1:8">
      <c r="A306" s="57">
        <v>2</v>
      </c>
      <c r="B306" t="s">
        <v>67</v>
      </c>
      <c r="C306" s="2">
        <v>4</v>
      </c>
      <c r="D306" s="2">
        <v>4</v>
      </c>
      <c r="E306" s="2">
        <v>4</v>
      </c>
      <c r="F306" s="2">
        <v>5</v>
      </c>
      <c r="G306" s="2">
        <v>5</v>
      </c>
      <c r="H306" s="7">
        <f t="shared" si="4"/>
        <v>22</v>
      </c>
    </row>
    <row r="307" spans="1:8">
      <c r="A307" s="57">
        <v>2</v>
      </c>
      <c r="B307" t="s">
        <v>245</v>
      </c>
      <c r="C307" s="2">
        <v>4</v>
      </c>
      <c r="D307" s="2">
        <v>6</v>
      </c>
      <c r="E307" s="2">
        <v>5</v>
      </c>
      <c r="F307" s="2">
        <v>5</v>
      </c>
      <c r="G307" s="2">
        <v>4</v>
      </c>
      <c r="H307" s="7">
        <f t="shared" si="4"/>
        <v>24</v>
      </c>
    </row>
    <row r="308" spans="1:8">
      <c r="A308" s="57">
        <v>2</v>
      </c>
      <c r="B308" t="s">
        <v>246</v>
      </c>
      <c r="C308" s="2">
        <v>4</v>
      </c>
      <c r="D308" s="2">
        <v>6</v>
      </c>
      <c r="E308" s="2">
        <v>4</v>
      </c>
      <c r="F308" s="2">
        <v>2</v>
      </c>
      <c r="G308" s="2">
        <v>6</v>
      </c>
      <c r="H308" s="7">
        <f t="shared" si="4"/>
        <v>22</v>
      </c>
    </row>
    <row r="309" spans="1:8">
      <c r="A309" s="57">
        <v>2</v>
      </c>
      <c r="B309" t="s">
        <v>50</v>
      </c>
      <c r="C309" s="2">
        <v>4</v>
      </c>
      <c r="D309" s="2">
        <v>3</v>
      </c>
      <c r="E309" s="2">
        <v>4</v>
      </c>
      <c r="F309" s="2">
        <v>4</v>
      </c>
      <c r="G309" s="2">
        <v>5</v>
      </c>
      <c r="H309" s="7">
        <f t="shared" si="4"/>
        <v>20</v>
      </c>
    </row>
    <row r="310" spans="1:8">
      <c r="A310" s="57">
        <v>1</v>
      </c>
      <c r="B310" t="s">
        <v>247</v>
      </c>
      <c r="C310" s="2">
        <v>6</v>
      </c>
      <c r="D310" s="2">
        <v>6</v>
      </c>
      <c r="E310" s="2">
        <v>4</v>
      </c>
      <c r="F310" s="2">
        <v>4</v>
      </c>
      <c r="G310" s="2">
        <v>6</v>
      </c>
      <c r="H310" s="7">
        <f t="shared" si="4"/>
        <v>26</v>
      </c>
    </row>
    <row r="311" spans="1:8">
      <c r="A311" s="57">
        <v>3</v>
      </c>
      <c r="B311" t="s">
        <v>248</v>
      </c>
      <c r="C311" s="2">
        <v>4</v>
      </c>
      <c r="D311" s="2">
        <v>6</v>
      </c>
      <c r="E311" s="2">
        <v>3</v>
      </c>
      <c r="F311" s="2">
        <v>2</v>
      </c>
      <c r="G311" s="2">
        <v>3</v>
      </c>
      <c r="H311" s="7">
        <f t="shared" si="4"/>
        <v>18</v>
      </c>
    </row>
    <row r="312" spans="1:8">
      <c r="A312" s="57">
        <v>2</v>
      </c>
      <c r="B312" t="s">
        <v>55</v>
      </c>
      <c r="C312" s="2">
        <v>4</v>
      </c>
      <c r="D312" s="2">
        <v>5</v>
      </c>
      <c r="E312" s="2">
        <v>4</v>
      </c>
      <c r="F312" s="2">
        <v>4</v>
      </c>
      <c r="G312" s="2">
        <v>4</v>
      </c>
      <c r="H312" s="7">
        <f t="shared" si="4"/>
        <v>21</v>
      </c>
    </row>
    <row r="313" spans="1:8">
      <c r="A313" s="57">
        <v>3</v>
      </c>
      <c r="B313" t="s">
        <v>249</v>
      </c>
      <c r="C313" s="2">
        <v>4</v>
      </c>
      <c r="D313" s="2">
        <v>5</v>
      </c>
      <c r="E313" s="2">
        <v>3</v>
      </c>
      <c r="F313" s="2">
        <v>4</v>
      </c>
      <c r="G313" s="2">
        <v>5</v>
      </c>
      <c r="H313" s="7">
        <f t="shared" si="4"/>
        <v>21</v>
      </c>
    </row>
    <row r="314" spans="1:8">
      <c r="A314" s="57">
        <v>3</v>
      </c>
      <c r="B314" t="s">
        <v>250</v>
      </c>
      <c r="C314" s="2">
        <v>4</v>
      </c>
      <c r="D314" s="2">
        <v>5</v>
      </c>
      <c r="E314" s="2">
        <v>4</v>
      </c>
      <c r="F314" s="2">
        <v>5</v>
      </c>
      <c r="G314" s="2">
        <v>5</v>
      </c>
      <c r="H314" s="7">
        <f t="shared" si="4"/>
        <v>23</v>
      </c>
    </row>
    <row r="315" spans="1:8">
      <c r="A315" s="57">
        <v>2</v>
      </c>
      <c r="B315" t="s">
        <v>251</v>
      </c>
      <c r="C315" s="2">
        <v>4</v>
      </c>
      <c r="D315" s="2">
        <v>4</v>
      </c>
      <c r="E315" s="2">
        <v>4</v>
      </c>
      <c r="F315" s="2">
        <v>3</v>
      </c>
      <c r="G315" s="2">
        <v>3</v>
      </c>
      <c r="H315" s="7">
        <f t="shared" si="4"/>
        <v>18</v>
      </c>
    </row>
    <row r="316" spans="1:8">
      <c r="A316" s="57">
        <v>2</v>
      </c>
      <c r="B316" t="s">
        <v>79</v>
      </c>
      <c r="C316" s="2">
        <v>4</v>
      </c>
      <c r="D316" s="2">
        <v>6</v>
      </c>
      <c r="E316" s="2">
        <v>6</v>
      </c>
      <c r="F316" s="2">
        <v>6</v>
      </c>
      <c r="G316" s="2">
        <v>4</v>
      </c>
      <c r="H316" s="7">
        <f t="shared" si="4"/>
        <v>26</v>
      </c>
    </row>
    <row r="317" spans="1:8">
      <c r="A317" s="57">
        <v>2</v>
      </c>
      <c r="B317" t="s">
        <v>139</v>
      </c>
      <c r="C317" s="2">
        <v>4</v>
      </c>
      <c r="D317" s="2">
        <v>4</v>
      </c>
      <c r="E317" s="2">
        <v>4</v>
      </c>
      <c r="F317" s="2">
        <v>5</v>
      </c>
      <c r="G317" s="2">
        <v>6</v>
      </c>
      <c r="H317" s="7">
        <f t="shared" si="4"/>
        <v>23</v>
      </c>
    </row>
    <row r="318" spans="1:8">
      <c r="A318" s="57">
        <v>2</v>
      </c>
      <c r="B318" t="s">
        <v>252</v>
      </c>
      <c r="C318" s="2">
        <v>5</v>
      </c>
      <c r="D318" s="2">
        <v>4</v>
      </c>
      <c r="E318" s="2">
        <v>3</v>
      </c>
      <c r="F318" s="2">
        <v>3</v>
      </c>
      <c r="G318" s="2">
        <v>6</v>
      </c>
      <c r="H318" s="7">
        <f t="shared" si="4"/>
        <v>21</v>
      </c>
    </row>
    <row r="319" spans="1:8">
      <c r="A319" s="57">
        <v>2</v>
      </c>
      <c r="B319" t="s">
        <v>67</v>
      </c>
      <c r="C319" s="2">
        <v>4</v>
      </c>
      <c r="D319" s="2">
        <v>4</v>
      </c>
      <c r="E319" s="2">
        <v>3</v>
      </c>
      <c r="F319" s="2">
        <v>4</v>
      </c>
      <c r="G319" s="2">
        <v>3</v>
      </c>
      <c r="H319" s="7">
        <f t="shared" si="4"/>
        <v>18</v>
      </c>
    </row>
    <row r="320" spans="1:8">
      <c r="A320" s="57">
        <v>3</v>
      </c>
      <c r="B320" t="s">
        <v>253</v>
      </c>
      <c r="C320" s="2">
        <v>5</v>
      </c>
      <c r="D320" s="2">
        <v>5</v>
      </c>
      <c r="E320" s="2">
        <v>4</v>
      </c>
      <c r="F320" s="2">
        <v>5</v>
      </c>
      <c r="G320" s="2">
        <v>5</v>
      </c>
      <c r="H320" s="7">
        <f t="shared" si="4"/>
        <v>24</v>
      </c>
    </row>
    <row r="321" spans="1:8">
      <c r="A321" s="57">
        <v>3</v>
      </c>
      <c r="B321" t="s">
        <v>254</v>
      </c>
      <c r="C321" s="2">
        <v>6</v>
      </c>
      <c r="D321" s="2">
        <v>6</v>
      </c>
      <c r="E321" s="2">
        <v>5</v>
      </c>
      <c r="F321" s="2">
        <v>6</v>
      </c>
      <c r="G321" s="2">
        <v>5</v>
      </c>
      <c r="H321" s="7">
        <f t="shared" si="4"/>
        <v>28</v>
      </c>
    </row>
    <row r="322" spans="1:8">
      <c r="A322" s="57">
        <v>1</v>
      </c>
      <c r="B322" t="s">
        <v>255</v>
      </c>
      <c r="C322" s="2">
        <v>5</v>
      </c>
      <c r="D322" s="2">
        <v>5</v>
      </c>
      <c r="E322" s="2">
        <v>5</v>
      </c>
      <c r="F322" s="2">
        <v>4</v>
      </c>
      <c r="G322" s="2">
        <v>5</v>
      </c>
      <c r="H322" s="7">
        <f t="shared" ref="H322:H324" si="5">SUM(C322:G322)</f>
        <v>24</v>
      </c>
    </row>
    <row r="323" spans="1:8">
      <c r="A323" s="57">
        <v>0</v>
      </c>
      <c r="B323" t="s">
        <v>256</v>
      </c>
      <c r="C323" s="2">
        <v>6</v>
      </c>
      <c r="D323" s="2">
        <v>6</v>
      </c>
      <c r="E323" s="2">
        <v>6</v>
      </c>
      <c r="F323" s="2">
        <v>6</v>
      </c>
      <c r="G323" s="2">
        <v>6</v>
      </c>
      <c r="H323" s="7">
        <f t="shared" si="5"/>
        <v>30</v>
      </c>
    </row>
    <row r="324" spans="1:8">
      <c r="A324" s="57">
        <v>2</v>
      </c>
      <c r="B324" t="s">
        <v>107</v>
      </c>
      <c r="C324" s="2">
        <v>5</v>
      </c>
      <c r="D324" s="2">
        <v>5</v>
      </c>
      <c r="E324" s="2">
        <v>4</v>
      </c>
      <c r="F324" s="2">
        <v>4</v>
      </c>
      <c r="G324" s="2">
        <v>5</v>
      </c>
      <c r="H324" s="7">
        <f t="shared" si="5"/>
        <v>23</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B19" sqref="B19"/>
    </sheetView>
  </sheetViews>
  <sheetFormatPr defaultRowHeight="15"/>
  <sheetData>
    <row r="1" spans="1:8">
      <c r="A1" s="57" t="s">
        <v>390</v>
      </c>
      <c r="B1" t="s">
        <v>27</v>
      </c>
      <c r="C1" t="s">
        <v>28</v>
      </c>
      <c r="D1" t="s">
        <v>30</v>
      </c>
      <c r="E1" t="s">
        <v>31</v>
      </c>
      <c r="F1" t="s">
        <v>32</v>
      </c>
      <c r="G1" t="s">
        <v>33</v>
      </c>
      <c r="H1" t="s">
        <v>299</v>
      </c>
    </row>
    <row r="2" spans="1:8">
      <c r="A2" s="57">
        <v>2</v>
      </c>
      <c r="B2" t="s">
        <v>54</v>
      </c>
      <c r="C2" s="2">
        <v>5</v>
      </c>
      <c r="D2" s="2">
        <v>5</v>
      </c>
      <c r="E2" s="2">
        <v>6</v>
      </c>
      <c r="F2" s="2">
        <v>5</v>
      </c>
      <c r="G2" s="2">
        <v>6</v>
      </c>
      <c r="H2" s="7">
        <v>27</v>
      </c>
    </row>
    <row r="3" spans="1:8">
      <c r="A3" s="57">
        <v>2</v>
      </c>
      <c r="B3" t="s">
        <v>59</v>
      </c>
      <c r="C3" s="2">
        <v>4</v>
      </c>
      <c r="D3" s="2">
        <v>5</v>
      </c>
      <c r="E3" s="2">
        <v>5</v>
      </c>
      <c r="F3" s="2">
        <v>5</v>
      </c>
      <c r="G3" s="2">
        <v>6</v>
      </c>
      <c r="H3" s="7">
        <v>25</v>
      </c>
    </row>
    <row r="4" spans="1:8">
      <c r="A4" s="57">
        <v>2</v>
      </c>
      <c r="B4" t="s">
        <v>61</v>
      </c>
      <c r="C4" s="2">
        <v>4</v>
      </c>
      <c r="D4" s="2">
        <v>5</v>
      </c>
      <c r="E4" s="2">
        <v>3</v>
      </c>
      <c r="F4" s="2">
        <v>5</v>
      </c>
      <c r="G4" s="2">
        <v>4</v>
      </c>
      <c r="H4" s="7">
        <v>21</v>
      </c>
    </row>
    <row r="5" spans="1:8">
      <c r="A5" s="57">
        <v>2</v>
      </c>
      <c r="B5" t="s">
        <v>72</v>
      </c>
      <c r="C5" s="2">
        <v>5</v>
      </c>
      <c r="D5" s="2">
        <v>5</v>
      </c>
      <c r="E5" s="2">
        <v>4</v>
      </c>
      <c r="F5" s="2">
        <v>4</v>
      </c>
      <c r="G5" s="2">
        <v>5</v>
      </c>
      <c r="H5" s="7">
        <v>23</v>
      </c>
    </row>
    <row r="6" spans="1:8">
      <c r="A6" s="57">
        <v>2</v>
      </c>
      <c r="B6" t="s">
        <v>76</v>
      </c>
      <c r="C6" s="2">
        <v>6</v>
      </c>
      <c r="D6" s="2">
        <v>6</v>
      </c>
      <c r="E6" s="2">
        <v>5</v>
      </c>
      <c r="F6" s="2">
        <v>4</v>
      </c>
      <c r="G6" s="2">
        <v>6</v>
      </c>
      <c r="H6" s="7">
        <v>27</v>
      </c>
    </row>
    <row r="7" spans="1:8">
      <c r="A7" s="57">
        <v>2</v>
      </c>
      <c r="B7" t="s">
        <v>82</v>
      </c>
      <c r="C7" s="2">
        <v>4</v>
      </c>
      <c r="D7" s="2">
        <v>5</v>
      </c>
      <c r="E7" s="2">
        <v>4</v>
      </c>
      <c r="F7" s="2">
        <v>5</v>
      </c>
      <c r="G7" s="2">
        <v>6</v>
      </c>
      <c r="H7" s="7">
        <v>24</v>
      </c>
    </row>
    <row r="8" spans="1:8">
      <c r="A8" s="57">
        <v>2</v>
      </c>
      <c r="B8" t="s">
        <v>85</v>
      </c>
      <c r="C8" s="2">
        <v>6</v>
      </c>
      <c r="D8" s="2">
        <v>6</v>
      </c>
      <c r="E8" s="2">
        <v>6</v>
      </c>
      <c r="F8" s="2">
        <v>6</v>
      </c>
      <c r="G8" s="2">
        <v>6</v>
      </c>
      <c r="H8" s="7">
        <v>30</v>
      </c>
    </row>
    <row r="9" spans="1:8">
      <c r="A9" s="57">
        <v>2</v>
      </c>
      <c r="B9" t="s">
        <v>87</v>
      </c>
      <c r="C9" s="2">
        <v>4</v>
      </c>
      <c r="D9" s="2">
        <v>5</v>
      </c>
      <c r="E9" s="2">
        <v>2</v>
      </c>
      <c r="F9" s="2">
        <v>5</v>
      </c>
      <c r="G9" s="2">
        <v>5</v>
      </c>
      <c r="H9" s="7">
        <v>21</v>
      </c>
    </row>
    <row r="10" spans="1:8">
      <c r="A10" s="57">
        <v>2</v>
      </c>
      <c r="B10" t="s">
        <v>93</v>
      </c>
      <c r="C10" s="2">
        <v>4</v>
      </c>
      <c r="D10" s="2">
        <v>6</v>
      </c>
      <c r="E10" s="2">
        <v>5</v>
      </c>
      <c r="F10" s="2">
        <v>5</v>
      </c>
      <c r="G10" s="2">
        <v>6</v>
      </c>
      <c r="H10" s="7">
        <v>26</v>
      </c>
    </row>
    <row r="11" spans="1:8">
      <c r="A11" s="57">
        <v>2</v>
      </c>
      <c r="B11" t="s">
        <v>61</v>
      </c>
      <c r="C11" s="2">
        <v>4</v>
      </c>
      <c r="D11" s="2">
        <v>4</v>
      </c>
      <c r="E11" s="2">
        <v>4</v>
      </c>
      <c r="F11" s="2">
        <v>4</v>
      </c>
      <c r="G11" s="2">
        <v>3</v>
      </c>
      <c r="H11" s="7">
        <v>19</v>
      </c>
    </row>
    <row r="12" spans="1:8">
      <c r="A12" s="57">
        <v>2</v>
      </c>
      <c r="B12" t="s">
        <v>97</v>
      </c>
      <c r="C12" s="2">
        <v>5</v>
      </c>
      <c r="D12" s="2">
        <v>5</v>
      </c>
      <c r="E12" s="2">
        <v>4</v>
      </c>
      <c r="F12" s="2">
        <v>6</v>
      </c>
      <c r="G12" s="2">
        <v>6</v>
      </c>
      <c r="H12" s="7">
        <v>26</v>
      </c>
    </row>
    <row r="13" spans="1:8">
      <c r="A13" s="57">
        <v>2</v>
      </c>
      <c r="B13" t="s">
        <v>99</v>
      </c>
      <c r="C13" s="2">
        <v>6</v>
      </c>
      <c r="D13" s="2">
        <v>4</v>
      </c>
      <c r="E13" s="2">
        <v>3</v>
      </c>
      <c r="F13" s="2">
        <v>2</v>
      </c>
      <c r="G13" s="2">
        <v>6</v>
      </c>
      <c r="H13" s="7">
        <v>21</v>
      </c>
    </row>
    <row r="14" spans="1:8">
      <c r="A14" s="57">
        <v>2</v>
      </c>
      <c r="B14" t="s">
        <v>104</v>
      </c>
      <c r="C14" s="2">
        <v>6</v>
      </c>
      <c r="D14" s="2">
        <v>5</v>
      </c>
      <c r="E14" s="2">
        <v>4</v>
      </c>
      <c r="F14" s="2">
        <v>6</v>
      </c>
      <c r="G14" s="2">
        <v>6</v>
      </c>
      <c r="H14" s="7">
        <v>27</v>
      </c>
    </row>
    <row r="15" spans="1:8">
      <c r="A15" s="57">
        <v>2</v>
      </c>
      <c r="B15" t="s">
        <v>109</v>
      </c>
      <c r="C15" s="2">
        <v>4</v>
      </c>
      <c r="D15" s="2">
        <v>4</v>
      </c>
      <c r="E15" s="2">
        <v>5</v>
      </c>
      <c r="F15" s="2">
        <v>5</v>
      </c>
      <c r="G15" s="2">
        <v>6</v>
      </c>
      <c r="H15" s="7">
        <v>24</v>
      </c>
    </row>
    <row r="16" spans="1:8">
      <c r="A16" s="57">
        <v>2</v>
      </c>
      <c r="B16" t="s">
        <v>61</v>
      </c>
      <c r="C16" s="2">
        <v>4</v>
      </c>
      <c r="D16" s="2">
        <v>2</v>
      </c>
      <c r="E16" s="2">
        <v>3</v>
      </c>
      <c r="F16" s="2">
        <v>2</v>
      </c>
      <c r="G16" s="2">
        <v>3</v>
      </c>
      <c r="H16" s="7">
        <v>14</v>
      </c>
    </row>
    <row r="17" spans="1:8">
      <c r="A17" s="57">
        <v>2</v>
      </c>
      <c r="B17" t="s">
        <v>113</v>
      </c>
      <c r="C17" s="2">
        <v>5</v>
      </c>
      <c r="D17" s="2">
        <v>5</v>
      </c>
      <c r="E17" s="2">
        <v>5</v>
      </c>
      <c r="F17" s="2">
        <v>5</v>
      </c>
      <c r="G17" s="2">
        <v>5</v>
      </c>
      <c r="H17" s="7">
        <v>25</v>
      </c>
    </row>
    <row r="18" spans="1:8">
      <c r="A18" s="57">
        <v>1</v>
      </c>
      <c r="B18" t="s">
        <v>114</v>
      </c>
      <c r="C18" s="2">
        <v>5</v>
      </c>
      <c r="D18" s="2">
        <v>6</v>
      </c>
      <c r="E18" s="2">
        <v>5</v>
      </c>
      <c r="F18" s="2">
        <v>5</v>
      </c>
      <c r="G18" s="2">
        <v>4</v>
      </c>
      <c r="H18" s="7">
        <v>25</v>
      </c>
    </row>
    <row r="19" spans="1:8">
      <c r="A19" s="57">
        <v>2</v>
      </c>
      <c r="B19" t="s">
        <v>116</v>
      </c>
      <c r="C19" s="2">
        <v>6</v>
      </c>
      <c r="D19" s="2">
        <v>6</v>
      </c>
      <c r="E19" s="2">
        <v>5</v>
      </c>
      <c r="F19" s="2">
        <v>6</v>
      </c>
      <c r="G19" s="2">
        <v>6</v>
      </c>
      <c r="H19" s="7">
        <v>29</v>
      </c>
    </row>
    <row r="20" spans="1:8">
      <c r="A20" s="57">
        <v>2</v>
      </c>
      <c r="B20" t="s">
        <v>117</v>
      </c>
      <c r="C20" s="2">
        <v>5</v>
      </c>
      <c r="D20" s="2">
        <v>4</v>
      </c>
      <c r="E20" s="2">
        <v>3</v>
      </c>
      <c r="F20" s="2">
        <v>4</v>
      </c>
      <c r="G20" s="2">
        <v>4</v>
      </c>
      <c r="H20" s="7">
        <v>20</v>
      </c>
    </row>
    <row r="21" spans="1:8">
      <c r="A21" s="30">
        <v>0</v>
      </c>
      <c r="B21" t="s">
        <v>118</v>
      </c>
      <c r="C21" s="2">
        <v>5</v>
      </c>
      <c r="D21" s="2">
        <v>4</v>
      </c>
      <c r="E21" s="2">
        <v>4</v>
      </c>
      <c r="F21" s="2">
        <v>4</v>
      </c>
      <c r="G21" s="2">
        <v>3</v>
      </c>
      <c r="H21" s="7">
        <v>20</v>
      </c>
    </row>
    <row r="22" spans="1:8">
      <c r="A22" s="57">
        <v>2</v>
      </c>
      <c r="B22" t="s">
        <v>119</v>
      </c>
      <c r="C22" s="2">
        <v>5</v>
      </c>
      <c r="D22" s="2">
        <v>6</v>
      </c>
      <c r="E22" s="2">
        <v>6</v>
      </c>
      <c r="F22" s="2">
        <v>6</v>
      </c>
      <c r="G22" s="2">
        <v>6</v>
      </c>
      <c r="H22" s="7">
        <v>29</v>
      </c>
    </row>
    <row r="23" spans="1:8">
      <c r="A23" s="57">
        <v>2</v>
      </c>
      <c r="B23" t="s">
        <v>120</v>
      </c>
      <c r="C23" s="2">
        <v>4</v>
      </c>
      <c r="D23" s="2">
        <v>5</v>
      </c>
      <c r="E23" s="2">
        <v>6</v>
      </c>
      <c r="F23" s="2">
        <v>5</v>
      </c>
      <c r="G23" s="2">
        <v>5</v>
      </c>
      <c r="H23" s="7">
        <v>25</v>
      </c>
    </row>
    <row r="24" spans="1:8">
      <c r="A24" s="57">
        <v>1</v>
      </c>
      <c r="B24" t="s">
        <v>123</v>
      </c>
      <c r="C24" s="2">
        <v>4</v>
      </c>
      <c r="D24" s="2">
        <v>5</v>
      </c>
      <c r="E24" s="2">
        <v>5</v>
      </c>
      <c r="F24" s="2">
        <v>6</v>
      </c>
      <c r="G24" s="2">
        <v>5</v>
      </c>
      <c r="H24" s="7">
        <v>25</v>
      </c>
    </row>
    <row r="25" spans="1:8">
      <c r="A25" s="57">
        <v>2</v>
      </c>
      <c r="B25" t="s">
        <v>124</v>
      </c>
      <c r="C25" s="2">
        <v>6</v>
      </c>
      <c r="D25" s="2">
        <v>4</v>
      </c>
      <c r="E25" s="2">
        <v>4</v>
      </c>
      <c r="F25" s="2">
        <v>4</v>
      </c>
      <c r="G25" s="2">
        <v>3</v>
      </c>
      <c r="H25" s="7">
        <v>21</v>
      </c>
    </row>
    <row r="26" spans="1:8">
      <c r="A26" s="57">
        <v>2</v>
      </c>
      <c r="B26" t="s">
        <v>127</v>
      </c>
      <c r="C26" s="2">
        <v>5</v>
      </c>
      <c r="D26" s="2">
        <v>5</v>
      </c>
      <c r="E26" s="2">
        <v>5</v>
      </c>
      <c r="F26" s="2">
        <v>4</v>
      </c>
      <c r="G26" s="2">
        <v>3</v>
      </c>
      <c r="H26" s="7">
        <v>22</v>
      </c>
    </row>
    <row r="27" spans="1:8">
      <c r="A27" s="57">
        <v>2</v>
      </c>
      <c r="B27" t="s">
        <v>128</v>
      </c>
      <c r="C27" s="2">
        <v>5</v>
      </c>
      <c r="D27" s="2">
        <v>5</v>
      </c>
      <c r="E27" s="2">
        <v>4</v>
      </c>
      <c r="F27" s="2">
        <v>5</v>
      </c>
      <c r="G27" s="2">
        <v>5</v>
      </c>
      <c r="H27" s="7">
        <v>24</v>
      </c>
    </row>
    <row r="28" spans="1:8">
      <c r="A28" s="57">
        <v>2</v>
      </c>
      <c r="B28" t="s">
        <v>132</v>
      </c>
      <c r="C28" s="2">
        <v>6</v>
      </c>
      <c r="D28" s="2">
        <v>5</v>
      </c>
      <c r="E28" s="2">
        <v>4</v>
      </c>
      <c r="F28" s="2">
        <v>6</v>
      </c>
      <c r="G28" s="2">
        <v>5</v>
      </c>
      <c r="H28" s="7">
        <v>26</v>
      </c>
    </row>
    <row r="29" spans="1:8">
      <c r="A29" s="57">
        <v>2</v>
      </c>
      <c r="B29" t="s">
        <v>136</v>
      </c>
      <c r="C29" s="2">
        <v>4</v>
      </c>
      <c r="D29" s="2">
        <v>5</v>
      </c>
      <c r="E29" s="2">
        <v>4</v>
      </c>
      <c r="F29" s="2">
        <v>5</v>
      </c>
      <c r="G29" s="2">
        <v>4</v>
      </c>
      <c r="H29" s="7">
        <v>22</v>
      </c>
    </row>
    <row r="30" spans="1:8">
      <c r="A30" s="57">
        <v>2</v>
      </c>
      <c r="B30" t="s">
        <v>137</v>
      </c>
      <c r="C30" s="2">
        <v>4</v>
      </c>
      <c r="D30" s="2">
        <v>5</v>
      </c>
      <c r="E30" s="2">
        <v>4</v>
      </c>
      <c r="F30" s="2">
        <v>3</v>
      </c>
      <c r="G30" s="2">
        <v>5</v>
      </c>
      <c r="H30" s="7">
        <v>21</v>
      </c>
    </row>
    <row r="31" spans="1:8">
      <c r="A31" s="57">
        <v>2</v>
      </c>
      <c r="B31" t="s">
        <v>138</v>
      </c>
      <c r="C31" s="2">
        <v>5</v>
      </c>
      <c r="D31" s="2">
        <v>6</v>
      </c>
      <c r="E31" s="2">
        <v>6</v>
      </c>
      <c r="F31" s="2">
        <v>5</v>
      </c>
      <c r="G31" s="2">
        <v>6</v>
      </c>
      <c r="H31" s="7">
        <v>28</v>
      </c>
    </row>
    <row r="32" spans="1:8">
      <c r="A32" s="57">
        <v>2</v>
      </c>
      <c r="B32" t="s">
        <v>140</v>
      </c>
      <c r="C32" s="2">
        <v>6</v>
      </c>
      <c r="D32" s="2">
        <v>6</v>
      </c>
      <c r="E32" s="2">
        <v>5</v>
      </c>
      <c r="F32" s="2">
        <v>6</v>
      </c>
      <c r="G32" s="2">
        <v>6</v>
      </c>
      <c r="H32" s="7">
        <v>29</v>
      </c>
    </row>
    <row r="33" spans="1:8">
      <c r="A33" s="57">
        <v>2</v>
      </c>
      <c r="B33" t="s">
        <v>144</v>
      </c>
      <c r="C33" s="2">
        <v>4</v>
      </c>
      <c r="D33" s="2">
        <v>6</v>
      </c>
      <c r="E33" s="2">
        <v>5</v>
      </c>
      <c r="F33" s="2">
        <v>6</v>
      </c>
      <c r="G33" s="2">
        <v>6</v>
      </c>
      <c r="H33" s="7">
        <v>27</v>
      </c>
    </row>
    <row r="34" spans="1:8">
      <c r="A34" s="57">
        <v>2</v>
      </c>
      <c r="B34" t="s">
        <v>145</v>
      </c>
      <c r="C34" s="2">
        <v>6</v>
      </c>
      <c r="D34" s="2">
        <v>5</v>
      </c>
      <c r="E34" s="2">
        <v>6</v>
      </c>
      <c r="F34" s="2">
        <v>4</v>
      </c>
      <c r="G34" s="2">
        <v>6</v>
      </c>
      <c r="H34" s="7">
        <v>27</v>
      </c>
    </row>
    <row r="35" spans="1:8">
      <c r="A35" s="57">
        <v>2</v>
      </c>
      <c r="B35" t="s">
        <v>61</v>
      </c>
      <c r="C35" s="2">
        <v>5</v>
      </c>
      <c r="D35" s="2">
        <v>5</v>
      </c>
      <c r="E35" s="2">
        <v>5</v>
      </c>
      <c r="F35" s="2">
        <v>5</v>
      </c>
      <c r="G35" s="2">
        <v>5</v>
      </c>
      <c r="H35" s="7">
        <v>25</v>
      </c>
    </row>
    <row r="36" spans="1:8">
      <c r="A36" s="57">
        <v>2</v>
      </c>
      <c r="B36" t="s">
        <v>149</v>
      </c>
      <c r="C36" s="2">
        <v>4</v>
      </c>
      <c r="D36" s="2">
        <v>6</v>
      </c>
      <c r="E36" s="2">
        <v>6</v>
      </c>
      <c r="F36" s="2">
        <v>6</v>
      </c>
      <c r="G36" s="2">
        <v>5</v>
      </c>
      <c r="H36" s="7">
        <v>27</v>
      </c>
    </row>
    <row r="37" spans="1:8">
      <c r="A37" s="57">
        <v>2</v>
      </c>
      <c r="B37" t="s">
        <v>153</v>
      </c>
      <c r="C37" s="2">
        <v>4</v>
      </c>
      <c r="D37" s="2">
        <v>4</v>
      </c>
      <c r="E37" s="2">
        <v>3</v>
      </c>
      <c r="F37" s="2">
        <v>4</v>
      </c>
      <c r="G37" s="2">
        <v>4</v>
      </c>
      <c r="H37" s="7">
        <v>19</v>
      </c>
    </row>
    <row r="38" spans="1:8">
      <c r="A38" s="57">
        <v>2</v>
      </c>
      <c r="B38" t="s">
        <v>157</v>
      </c>
      <c r="C38" s="2">
        <v>4</v>
      </c>
      <c r="D38" s="2">
        <v>6</v>
      </c>
      <c r="E38" s="2">
        <v>1</v>
      </c>
      <c r="F38" s="2">
        <v>6</v>
      </c>
      <c r="G38" s="2">
        <v>5</v>
      </c>
      <c r="H38" s="7">
        <v>22</v>
      </c>
    </row>
    <row r="39" spans="1:8">
      <c r="A39" s="57">
        <v>2</v>
      </c>
      <c r="B39" t="s">
        <v>161</v>
      </c>
      <c r="C39" s="2">
        <v>4</v>
      </c>
      <c r="D39" s="2">
        <v>5</v>
      </c>
      <c r="E39" s="2">
        <v>6</v>
      </c>
      <c r="F39" s="2">
        <v>5</v>
      </c>
      <c r="G39" s="2">
        <v>5</v>
      </c>
      <c r="H39" s="7">
        <v>25</v>
      </c>
    </row>
    <row r="40" spans="1:8">
      <c r="A40" s="57">
        <v>2</v>
      </c>
      <c r="B40" t="s">
        <v>162</v>
      </c>
      <c r="C40" s="2">
        <v>6</v>
      </c>
      <c r="D40" s="2">
        <v>5</v>
      </c>
      <c r="E40" s="2">
        <v>3</v>
      </c>
      <c r="F40" s="2">
        <v>6</v>
      </c>
      <c r="G40" s="2">
        <v>5</v>
      </c>
      <c r="H40" s="7">
        <v>25</v>
      </c>
    </row>
    <row r="41" spans="1:8">
      <c r="A41" s="57">
        <v>2</v>
      </c>
      <c r="B41" t="s">
        <v>164</v>
      </c>
      <c r="C41" s="2">
        <v>4</v>
      </c>
      <c r="D41" s="2">
        <v>5</v>
      </c>
      <c r="E41" s="2">
        <v>4</v>
      </c>
      <c r="F41" s="2">
        <v>4</v>
      </c>
      <c r="G41" s="2">
        <v>4</v>
      </c>
      <c r="H41" s="7">
        <v>21</v>
      </c>
    </row>
    <row r="42" spans="1:8">
      <c r="A42" s="57">
        <v>2</v>
      </c>
      <c r="B42" t="s">
        <v>165</v>
      </c>
      <c r="C42" s="2">
        <v>5</v>
      </c>
      <c r="D42" s="2">
        <v>6</v>
      </c>
      <c r="E42" s="2">
        <v>4</v>
      </c>
      <c r="F42" s="2">
        <v>4</v>
      </c>
      <c r="G42" s="2">
        <v>5</v>
      </c>
      <c r="H42" s="7">
        <v>24</v>
      </c>
    </row>
    <row r="43" spans="1:8">
      <c r="A43" s="57">
        <v>2</v>
      </c>
      <c r="B43" t="s">
        <v>167</v>
      </c>
      <c r="C43" s="2">
        <v>5</v>
      </c>
      <c r="D43" s="2">
        <v>5</v>
      </c>
      <c r="E43" s="2">
        <v>5</v>
      </c>
      <c r="F43" s="2">
        <v>5</v>
      </c>
      <c r="G43" s="2">
        <v>5</v>
      </c>
      <c r="H43" s="7">
        <v>25</v>
      </c>
    </row>
    <row r="44" spans="1:8">
      <c r="A44" s="57">
        <v>1</v>
      </c>
      <c r="B44" t="s">
        <v>168</v>
      </c>
      <c r="C44" s="2">
        <v>5</v>
      </c>
      <c r="D44" s="2">
        <v>6</v>
      </c>
      <c r="E44" s="2">
        <v>3</v>
      </c>
      <c r="F44" s="2">
        <v>5</v>
      </c>
      <c r="G44" s="2">
        <v>6</v>
      </c>
      <c r="H44" s="7">
        <v>25</v>
      </c>
    </row>
    <row r="45" spans="1:8">
      <c r="A45" s="57">
        <v>1</v>
      </c>
      <c r="B45" t="s">
        <v>173</v>
      </c>
      <c r="C45" s="2">
        <v>4</v>
      </c>
      <c r="D45" s="2">
        <v>5</v>
      </c>
      <c r="E45" s="2">
        <v>5</v>
      </c>
      <c r="F45" s="2">
        <v>6</v>
      </c>
      <c r="G45" s="2">
        <v>5</v>
      </c>
      <c r="H45" s="7">
        <v>25</v>
      </c>
    </row>
    <row r="46" spans="1:8">
      <c r="A46" s="57">
        <v>2</v>
      </c>
      <c r="B46" t="s">
        <v>175</v>
      </c>
      <c r="C46" s="2">
        <v>4</v>
      </c>
      <c r="D46" s="2">
        <v>5</v>
      </c>
      <c r="E46" s="2">
        <v>5</v>
      </c>
      <c r="F46" s="2">
        <v>4</v>
      </c>
      <c r="G46" s="2">
        <v>3</v>
      </c>
      <c r="H46" s="7">
        <v>21</v>
      </c>
    </row>
    <row r="47" spans="1:8">
      <c r="A47" s="57">
        <v>2</v>
      </c>
      <c r="B47" t="s">
        <v>120</v>
      </c>
      <c r="C47" s="2">
        <v>6</v>
      </c>
      <c r="D47" s="2">
        <v>6</v>
      </c>
      <c r="E47" s="2">
        <v>6</v>
      </c>
      <c r="F47" s="2">
        <v>6</v>
      </c>
      <c r="G47" s="2">
        <v>6</v>
      </c>
      <c r="H47" s="7">
        <v>30</v>
      </c>
    </row>
    <row r="48" spans="1:8">
      <c r="A48" s="57">
        <v>2</v>
      </c>
      <c r="B48" t="s">
        <v>178</v>
      </c>
      <c r="C48" s="2">
        <v>6</v>
      </c>
      <c r="D48" s="2">
        <v>6</v>
      </c>
      <c r="E48" s="2">
        <v>6</v>
      </c>
      <c r="F48" s="2">
        <v>5</v>
      </c>
      <c r="G48" s="2">
        <v>5</v>
      </c>
      <c r="H48" s="7">
        <v>28</v>
      </c>
    </row>
    <row r="49" spans="1:8">
      <c r="A49" s="57">
        <v>2</v>
      </c>
      <c r="B49" t="s">
        <v>180</v>
      </c>
      <c r="C49" s="2">
        <v>4</v>
      </c>
      <c r="D49" s="2">
        <v>6</v>
      </c>
      <c r="E49" s="2">
        <v>4</v>
      </c>
      <c r="F49" s="2">
        <v>5</v>
      </c>
      <c r="G49" s="2">
        <v>2</v>
      </c>
      <c r="H49" s="7">
        <v>21</v>
      </c>
    </row>
    <row r="50" spans="1:8">
      <c r="A50" s="57">
        <v>2</v>
      </c>
      <c r="B50" t="s">
        <v>181</v>
      </c>
      <c r="C50" s="2">
        <v>4</v>
      </c>
      <c r="D50" s="2">
        <v>5</v>
      </c>
      <c r="E50" s="2">
        <v>5</v>
      </c>
      <c r="F50" s="2">
        <v>5</v>
      </c>
      <c r="G50" s="2">
        <v>4</v>
      </c>
      <c r="H50" s="7">
        <v>23</v>
      </c>
    </row>
    <row r="51" spans="1:8">
      <c r="A51" s="57">
        <v>2</v>
      </c>
      <c r="B51" t="s">
        <v>132</v>
      </c>
      <c r="C51" s="2">
        <v>5</v>
      </c>
      <c r="D51" s="2">
        <v>5</v>
      </c>
      <c r="E51" s="2">
        <v>4</v>
      </c>
      <c r="F51" s="2">
        <v>4</v>
      </c>
      <c r="G51" s="2">
        <v>3</v>
      </c>
      <c r="H51" s="7">
        <v>21</v>
      </c>
    </row>
    <row r="52" spans="1:8">
      <c r="A52" s="57">
        <v>1</v>
      </c>
      <c r="B52" t="s">
        <v>187</v>
      </c>
      <c r="C52" s="2">
        <v>6</v>
      </c>
      <c r="D52" s="2">
        <v>5</v>
      </c>
      <c r="E52" s="2">
        <v>3</v>
      </c>
      <c r="F52" s="2">
        <v>4</v>
      </c>
      <c r="G52" s="2">
        <v>6</v>
      </c>
      <c r="H52" s="7">
        <v>24</v>
      </c>
    </row>
    <row r="53" spans="1:8">
      <c r="A53" s="57">
        <v>2</v>
      </c>
      <c r="B53" t="s">
        <v>188</v>
      </c>
      <c r="C53" s="2">
        <v>6</v>
      </c>
      <c r="D53" s="2">
        <v>6</v>
      </c>
      <c r="E53" s="2">
        <v>5</v>
      </c>
      <c r="F53" s="2">
        <v>6</v>
      </c>
      <c r="G53" s="2">
        <v>6</v>
      </c>
      <c r="H53" s="7">
        <v>29</v>
      </c>
    </row>
    <row r="54" spans="1:8">
      <c r="A54" s="57">
        <v>2</v>
      </c>
      <c r="B54" t="s">
        <v>190</v>
      </c>
      <c r="C54" s="2">
        <v>4</v>
      </c>
      <c r="D54" s="2">
        <v>5</v>
      </c>
      <c r="E54" s="2">
        <v>4</v>
      </c>
      <c r="F54" s="2">
        <v>5</v>
      </c>
      <c r="G54" s="2">
        <v>5</v>
      </c>
      <c r="H54" s="7">
        <v>23</v>
      </c>
    </row>
    <row r="55" spans="1:8">
      <c r="A55" s="57">
        <v>2</v>
      </c>
      <c r="B55" t="s">
        <v>191</v>
      </c>
      <c r="C55" s="2">
        <v>5</v>
      </c>
      <c r="D55" s="2">
        <v>5</v>
      </c>
      <c r="E55" s="2">
        <v>6</v>
      </c>
      <c r="F55" s="2">
        <v>4</v>
      </c>
      <c r="G55" s="2">
        <v>4</v>
      </c>
      <c r="H55" s="7">
        <v>24</v>
      </c>
    </row>
    <row r="56" spans="1:8">
      <c r="A56" s="57">
        <v>2</v>
      </c>
      <c r="B56" t="s">
        <v>157</v>
      </c>
      <c r="C56" s="2">
        <v>4</v>
      </c>
      <c r="D56" s="2">
        <v>4</v>
      </c>
      <c r="E56" s="2">
        <v>3</v>
      </c>
      <c r="F56" s="2">
        <v>5</v>
      </c>
      <c r="G56" s="2">
        <v>5</v>
      </c>
      <c r="H56" s="7">
        <v>21</v>
      </c>
    </row>
    <row r="57" spans="1:8">
      <c r="A57" s="57">
        <v>2</v>
      </c>
      <c r="B57" t="s">
        <v>192</v>
      </c>
      <c r="C57" s="2">
        <v>6</v>
      </c>
      <c r="D57" s="2">
        <v>6</v>
      </c>
      <c r="E57" s="2">
        <v>2</v>
      </c>
      <c r="F57" s="2">
        <v>5</v>
      </c>
      <c r="G57" s="2">
        <v>6</v>
      </c>
      <c r="H57" s="7">
        <v>25</v>
      </c>
    </row>
    <row r="58" spans="1:8">
      <c r="A58" s="57">
        <v>2</v>
      </c>
      <c r="B58" t="s">
        <v>193</v>
      </c>
      <c r="C58" s="2">
        <v>5</v>
      </c>
      <c r="D58" s="2">
        <v>5</v>
      </c>
      <c r="E58" s="2">
        <v>4</v>
      </c>
      <c r="F58" s="2">
        <v>5</v>
      </c>
      <c r="G58" s="2">
        <v>6</v>
      </c>
      <c r="H58" s="7">
        <v>25</v>
      </c>
    </row>
    <row r="59" spans="1:8">
      <c r="A59" s="57">
        <v>2</v>
      </c>
      <c r="B59" t="s">
        <v>194</v>
      </c>
      <c r="C59" s="2">
        <v>5</v>
      </c>
      <c r="D59" s="2">
        <v>6</v>
      </c>
      <c r="E59" s="2">
        <v>6</v>
      </c>
      <c r="F59" s="2">
        <v>6</v>
      </c>
      <c r="G59" s="2">
        <v>5</v>
      </c>
      <c r="H59" s="7">
        <v>28</v>
      </c>
    </row>
    <row r="60" spans="1:8">
      <c r="A60" s="57">
        <v>2</v>
      </c>
      <c r="B60" t="s">
        <v>195</v>
      </c>
      <c r="C60" s="2">
        <v>4</v>
      </c>
      <c r="D60" s="2">
        <v>5</v>
      </c>
      <c r="E60" s="2">
        <v>5</v>
      </c>
      <c r="F60" s="2">
        <v>4</v>
      </c>
      <c r="G60" s="2">
        <v>4</v>
      </c>
      <c r="H60" s="7">
        <v>22</v>
      </c>
    </row>
    <row r="61" spans="1:8">
      <c r="A61" s="57">
        <v>2</v>
      </c>
      <c r="B61" t="s">
        <v>197</v>
      </c>
      <c r="C61" s="2">
        <v>4</v>
      </c>
      <c r="D61" s="2">
        <v>5</v>
      </c>
      <c r="E61" s="2">
        <v>4</v>
      </c>
      <c r="F61" s="2">
        <v>3</v>
      </c>
      <c r="G61" s="2">
        <v>4</v>
      </c>
      <c r="H61" s="7">
        <v>20</v>
      </c>
    </row>
    <row r="62" spans="1:8">
      <c r="A62" s="57">
        <v>2</v>
      </c>
      <c r="B62" t="s">
        <v>199</v>
      </c>
      <c r="C62" s="2">
        <v>3</v>
      </c>
      <c r="D62" s="2">
        <v>6</v>
      </c>
      <c r="E62" s="2">
        <v>3</v>
      </c>
      <c r="F62" s="2">
        <v>4</v>
      </c>
      <c r="G62" s="2">
        <v>5</v>
      </c>
      <c r="H62" s="7">
        <v>21</v>
      </c>
    </row>
    <row r="63" spans="1:8">
      <c r="A63" s="57">
        <v>1</v>
      </c>
      <c r="B63" t="s">
        <v>205</v>
      </c>
      <c r="C63" s="2">
        <v>5</v>
      </c>
      <c r="D63" s="2">
        <v>6</v>
      </c>
      <c r="E63" s="2">
        <v>4</v>
      </c>
      <c r="F63" s="2">
        <v>5</v>
      </c>
      <c r="G63" s="2">
        <v>6</v>
      </c>
      <c r="H63" s="7">
        <v>26</v>
      </c>
    </row>
    <row r="64" spans="1:8">
      <c r="A64" s="57">
        <v>1</v>
      </c>
      <c r="B64" t="s">
        <v>207</v>
      </c>
      <c r="C64" s="2">
        <v>4</v>
      </c>
      <c r="D64" s="2">
        <v>6</v>
      </c>
      <c r="E64" s="2">
        <v>4</v>
      </c>
      <c r="F64" s="2">
        <v>4</v>
      </c>
      <c r="G64" s="2">
        <v>6</v>
      </c>
      <c r="H64" s="7">
        <v>24</v>
      </c>
    </row>
    <row r="65" spans="1:8">
      <c r="A65" s="57">
        <v>2</v>
      </c>
      <c r="B65" t="s">
        <v>210</v>
      </c>
      <c r="C65" s="2">
        <v>4</v>
      </c>
      <c r="D65" s="2">
        <v>6</v>
      </c>
      <c r="E65" s="2">
        <v>4</v>
      </c>
      <c r="F65" s="2">
        <v>5</v>
      </c>
      <c r="G65" s="2">
        <v>6</v>
      </c>
      <c r="H65" s="7">
        <v>25</v>
      </c>
    </row>
    <row r="66" spans="1:8">
      <c r="A66" s="57">
        <v>2</v>
      </c>
      <c r="B66" t="s">
        <v>214</v>
      </c>
      <c r="C66" s="2">
        <v>5</v>
      </c>
      <c r="D66" s="2">
        <v>6</v>
      </c>
      <c r="E66" s="2">
        <v>1</v>
      </c>
      <c r="F66" s="2">
        <v>5</v>
      </c>
      <c r="G66" s="2">
        <v>6</v>
      </c>
      <c r="H66" s="7">
        <v>23</v>
      </c>
    </row>
    <row r="67" spans="1:8">
      <c r="A67" s="57">
        <v>2</v>
      </c>
      <c r="B67" t="s">
        <v>217</v>
      </c>
      <c r="C67" s="2">
        <v>5</v>
      </c>
      <c r="D67" s="2">
        <v>6</v>
      </c>
      <c r="E67" s="2">
        <v>3</v>
      </c>
      <c r="F67" s="2">
        <v>4</v>
      </c>
      <c r="G67" s="2">
        <v>6</v>
      </c>
      <c r="H67" s="7">
        <v>24</v>
      </c>
    </row>
    <row r="68" spans="1:8">
      <c r="A68" s="57">
        <v>2</v>
      </c>
      <c r="B68" t="s">
        <v>218</v>
      </c>
      <c r="C68" s="2">
        <v>2</v>
      </c>
      <c r="D68" s="2">
        <v>4</v>
      </c>
      <c r="E68" s="2">
        <v>4</v>
      </c>
      <c r="F68" s="2">
        <v>5</v>
      </c>
      <c r="G68" s="2">
        <v>3</v>
      </c>
      <c r="H68" s="7">
        <v>18</v>
      </c>
    </row>
    <row r="69" spans="1:8">
      <c r="A69" s="57">
        <v>2</v>
      </c>
      <c r="B69" t="s">
        <v>220</v>
      </c>
      <c r="C69" s="2">
        <v>6</v>
      </c>
      <c r="D69" s="2">
        <v>6</v>
      </c>
      <c r="E69" s="2">
        <v>4</v>
      </c>
      <c r="F69" s="2">
        <v>5</v>
      </c>
      <c r="G69" s="2">
        <v>6</v>
      </c>
      <c r="H69" s="7">
        <v>27</v>
      </c>
    </row>
    <row r="70" spans="1:8">
      <c r="A70" s="57">
        <v>2</v>
      </c>
      <c r="B70" t="s">
        <v>221</v>
      </c>
      <c r="C70" s="2">
        <v>4</v>
      </c>
      <c r="D70" s="2">
        <v>4</v>
      </c>
      <c r="E70" s="2">
        <v>5</v>
      </c>
      <c r="F70" s="2">
        <v>4</v>
      </c>
      <c r="G70" s="2">
        <v>3</v>
      </c>
      <c r="H70" s="7">
        <v>20</v>
      </c>
    </row>
    <row r="71" spans="1:8">
      <c r="A71" s="57">
        <v>1</v>
      </c>
      <c r="B71" t="s">
        <v>228</v>
      </c>
      <c r="C71" s="2">
        <v>4</v>
      </c>
      <c r="D71" s="2">
        <v>6</v>
      </c>
      <c r="E71" s="2">
        <v>5</v>
      </c>
      <c r="F71" s="2">
        <v>4</v>
      </c>
      <c r="G71" s="2">
        <v>6</v>
      </c>
      <c r="H71" s="7">
        <v>25</v>
      </c>
    </row>
    <row r="72" spans="1:8">
      <c r="A72" s="57">
        <v>2</v>
      </c>
      <c r="B72" t="s">
        <v>229</v>
      </c>
      <c r="C72" s="2">
        <v>5</v>
      </c>
      <c r="D72" s="2">
        <v>6</v>
      </c>
      <c r="E72" s="2">
        <v>5</v>
      </c>
      <c r="F72" s="2">
        <v>6</v>
      </c>
      <c r="G72" s="2">
        <v>6</v>
      </c>
      <c r="H72" s="7">
        <v>28</v>
      </c>
    </row>
    <row r="73" spans="1:8">
      <c r="A73" s="57">
        <v>2</v>
      </c>
      <c r="B73" t="s">
        <v>231</v>
      </c>
      <c r="C73" s="2">
        <v>6</v>
      </c>
      <c r="D73" s="2">
        <v>6</v>
      </c>
      <c r="E73" s="2">
        <v>5</v>
      </c>
      <c r="F73" s="2">
        <v>6</v>
      </c>
      <c r="G73" s="2">
        <v>6</v>
      </c>
      <c r="H73" s="7">
        <v>29</v>
      </c>
    </row>
    <row r="74" spans="1:8">
      <c r="A74" s="57">
        <v>2</v>
      </c>
      <c r="B74" t="s">
        <v>232</v>
      </c>
      <c r="C74" s="2">
        <v>4</v>
      </c>
      <c r="D74" s="2">
        <v>5</v>
      </c>
      <c r="E74" s="2">
        <v>4</v>
      </c>
      <c r="F74" s="2">
        <v>5</v>
      </c>
      <c r="G74" s="2">
        <v>4</v>
      </c>
      <c r="H74" s="7">
        <v>22</v>
      </c>
    </row>
    <row r="75" spans="1:8">
      <c r="A75" s="57">
        <v>2</v>
      </c>
      <c r="B75" t="s">
        <v>237</v>
      </c>
      <c r="C75" s="2">
        <v>5</v>
      </c>
      <c r="D75" s="2">
        <v>5</v>
      </c>
      <c r="E75" s="2">
        <v>4</v>
      </c>
      <c r="F75" s="2">
        <v>4</v>
      </c>
      <c r="G75" s="2">
        <v>6</v>
      </c>
      <c r="H75" s="7">
        <v>24</v>
      </c>
    </row>
    <row r="76" spans="1:8">
      <c r="A76" s="57">
        <v>2</v>
      </c>
      <c r="B76" t="s">
        <v>240</v>
      </c>
      <c r="C76" s="2">
        <v>4</v>
      </c>
      <c r="D76" s="2">
        <v>5</v>
      </c>
      <c r="E76" s="2">
        <v>5</v>
      </c>
      <c r="F76" s="2">
        <v>5</v>
      </c>
      <c r="G76" s="2">
        <v>4</v>
      </c>
      <c r="H76" s="7">
        <v>23</v>
      </c>
    </row>
    <row r="77" spans="1:8">
      <c r="A77" s="57">
        <v>1</v>
      </c>
      <c r="B77" t="s">
        <v>247</v>
      </c>
      <c r="C77" s="2">
        <v>6</v>
      </c>
      <c r="D77" s="2">
        <v>6</v>
      </c>
      <c r="E77" s="2">
        <v>4</v>
      </c>
      <c r="F77" s="2">
        <v>4</v>
      </c>
      <c r="G77" s="2">
        <v>6</v>
      </c>
      <c r="H77" s="7">
        <v>26</v>
      </c>
    </row>
    <row r="78" spans="1:8">
      <c r="A78" s="57">
        <v>2</v>
      </c>
      <c r="B78" t="s">
        <v>248</v>
      </c>
      <c r="C78" s="2">
        <v>4</v>
      </c>
      <c r="D78" s="2">
        <v>6</v>
      </c>
      <c r="E78" s="2">
        <v>3</v>
      </c>
      <c r="F78" s="2">
        <v>2</v>
      </c>
      <c r="G78" s="2">
        <v>3</v>
      </c>
      <c r="H78" s="7">
        <v>18</v>
      </c>
    </row>
    <row r="79" spans="1:8">
      <c r="A79" s="57">
        <v>2</v>
      </c>
      <c r="B79" t="s">
        <v>249</v>
      </c>
      <c r="C79" s="2">
        <v>4</v>
      </c>
      <c r="D79" s="2">
        <v>5</v>
      </c>
      <c r="E79" s="2">
        <v>3</v>
      </c>
      <c r="F79" s="2">
        <v>4</v>
      </c>
      <c r="G79" s="2">
        <v>5</v>
      </c>
      <c r="H79" s="7">
        <v>21</v>
      </c>
    </row>
    <row r="80" spans="1:8">
      <c r="A80" s="57">
        <v>2</v>
      </c>
      <c r="B80" t="s">
        <v>250</v>
      </c>
      <c r="C80" s="2">
        <v>4</v>
      </c>
      <c r="D80" s="2">
        <v>5</v>
      </c>
      <c r="E80" s="2">
        <v>4</v>
      </c>
      <c r="F80" s="2">
        <v>5</v>
      </c>
      <c r="G80" s="2">
        <v>5</v>
      </c>
      <c r="H80" s="7">
        <v>23</v>
      </c>
    </row>
    <row r="81" spans="1:8">
      <c r="A81" s="57">
        <v>2</v>
      </c>
      <c r="B81" t="s">
        <v>253</v>
      </c>
      <c r="C81" s="2">
        <v>5</v>
      </c>
      <c r="D81" s="2">
        <v>5</v>
      </c>
      <c r="E81" s="2">
        <v>4</v>
      </c>
      <c r="F81" s="2">
        <v>5</v>
      </c>
      <c r="G81" s="2">
        <v>5</v>
      </c>
      <c r="H81" s="7">
        <v>24</v>
      </c>
    </row>
    <row r="82" spans="1:8">
      <c r="A82" s="57">
        <v>2</v>
      </c>
      <c r="B82" t="s">
        <v>254</v>
      </c>
      <c r="C82" s="2">
        <v>6</v>
      </c>
      <c r="D82" s="2">
        <v>6</v>
      </c>
      <c r="E82" s="2">
        <v>5</v>
      </c>
      <c r="F82" s="2">
        <v>6</v>
      </c>
      <c r="G82" s="2">
        <v>5</v>
      </c>
      <c r="H82" s="7">
        <v>28</v>
      </c>
    </row>
    <row r="83" spans="1:8">
      <c r="A83" s="57">
        <v>1</v>
      </c>
      <c r="B83" t="s">
        <v>255</v>
      </c>
      <c r="C83" s="2">
        <v>5</v>
      </c>
      <c r="D83" s="2">
        <v>5</v>
      </c>
      <c r="E83" s="2">
        <v>5</v>
      </c>
      <c r="F83" s="2">
        <v>4</v>
      </c>
      <c r="G83" s="2">
        <v>5</v>
      </c>
      <c r="H83" s="7">
        <v>24</v>
      </c>
    </row>
    <row r="84" spans="1:8">
      <c r="A84" s="30">
        <v>0</v>
      </c>
      <c r="B84" t="s">
        <v>256</v>
      </c>
      <c r="C84" s="2">
        <v>6</v>
      </c>
      <c r="D84" s="2">
        <v>6</v>
      </c>
      <c r="E84" s="2">
        <v>6</v>
      </c>
      <c r="F84" s="2">
        <v>6</v>
      </c>
      <c r="G84" s="2">
        <v>6</v>
      </c>
      <c r="H84" s="7">
        <v>30</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K19" sqref="K19"/>
    </sheetView>
  </sheetViews>
  <sheetFormatPr defaultRowHeight="15"/>
  <sheetData>
    <row r="1" spans="1:9">
      <c r="A1" s="142" t="s">
        <v>302</v>
      </c>
      <c r="B1" s="143" t="s">
        <v>451</v>
      </c>
      <c r="C1" s="144"/>
      <c r="D1" s="144"/>
      <c r="E1" s="144"/>
      <c r="F1" s="144"/>
      <c r="G1" s="144"/>
      <c r="H1" s="144"/>
      <c r="I1" s="144"/>
    </row>
    <row r="2" spans="1:9">
      <c r="A2" s="144"/>
      <c r="B2" s="145" t="s">
        <v>452</v>
      </c>
      <c r="C2" s="145" t="s">
        <v>453</v>
      </c>
      <c r="D2" s="145" t="s">
        <v>454</v>
      </c>
      <c r="E2" s="145" t="s">
        <v>452</v>
      </c>
      <c r="F2" s="145" t="s">
        <v>453</v>
      </c>
      <c r="G2" s="145" t="s">
        <v>454</v>
      </c>
      <c r="H2" s="145" t="s">
        <v>455</v>
      </c>
      <c r="I2" s="145" t="s">
        <v>401</v>
      </c>
    </row>
    <row r="3" spans="1:9">
      <c r="A3" s="146" t="s">
        <v>299</v>
      </c>
      <c r="B3" s="147">
        <v>54.533384491851621</v>
      </c>
      <c r="C3" s="148">
        <v>3</v>
      </c>
      <c r="D3" s="147">
        <v>18.177794830617206</v>
      </c>
      <c r="E3" s="149">
        <v>1333.2018455239772</v>
      </c>
      <c r="F3" s="148">
        <v>319</v>
      </c>
      <c r="G3" s="150">
        <v>4.1793161301692079</v>
      </c>
      <c r="H3" s="150">
        <v>4.3494663395758106</v>
      </c>
      <c r="I3" s="150">
        <v>5.0694724051521109E-3</v>
      </c>
    </row>
    <row r="9" spans="1:9">
      <c r="A9" s="142" t="s">
        <v>302</v>
      </c>
      <c r="B9" s="143" t="s">
        <v>456</v>
      </c>
      <c r="C9" s="144"/>
      <c r="D9" s="144"/>
      <c r="E9" s="144"/>
      <c r="F9" s="144"/>
      <c r="G9" s="144"/>
      <c r="H9" s="144"/>
      <c r="I9" s="144"/>
    </row>
    <row r="10" spans="1:9">
      <c r="A10" s="144"/>
      <c r="B10" s="145" t="s">
        <v>452</v>
      </c>
      <c r="C10" s="145" t="s">
        <v>453</v>
      </c>
      <c r="D10" s="145" t="s">
        <v>454</v>
      </c>
      <c r="E10" s="145" t="s">
        <v>452</v>
      </c>
      <c r="F10" s="145" t="s">
        <v>453</v>
      </c>
      <c r="G10" s="145" t="s">
        <v>454</v>
      </c>
      <c r="H10" s="145" t="s">
        <v>455</v>
      </c>
      <c r="I10" s="145" t="s">
        <v>401</v>
      </c>
    </row>
    <row r="11" spans="1:9">
      <c r="A11" s="146" t="s">
        <v>299</v>
      </c>
      <c r="B11" s="151">
        <v>11.07130190845826</v>
      </c>
      <c r="C11" s="152">
        <v>3</v>
      </c>
      <c r="D11" s="153">
        <v>3.6904339694860866</v>
      </c>
      <c r="E11" s="154">
        <v>3551.7769953051638</v>
      </c>
      <c r="F11" s="152">
        <v>319</v>
      </c>
      <c r="G11" s="151">
        <v>11.134097163966031</v>
      </c>
      <c r="H11" s="153">
        <v>0.33145336484305771</v>
      </c>
      <c r="I11" s="153">
        <v>0.80261491615245262</v>
      </c>
    </row>
    <row r="17" spans="1:13">
      <c r="A17" s="142" t="s">
        <v>302</v>
      </c>
      <c r="B17" s="143" t="s">
        <v>457</v>
      </c>
      <c r="C17" s="144"/>
      <c r="G17" s="155" t="s">
        <v>462</v>
      </c>
      <c r="H17" s="156" t="s">
        <v>468</v>
      </c>
      <c r="I17" s="157"/>
      <c r="J17" s="157"/>
      <c r="K17" s="157"/>
    </row>
    <row r="18" spans="1:13" ht="25.5">
      <c r="A18" s="144"/>
      <c r="B18" s="145" t="s">
        <v>390</v>
      </c>
      <c r="C18" s="145" t="s">
        <v>299</v>
      </c>
      <c r="G18" s="157"/>
      <c r="H18" s="158" t="s">
        <v>463</v>
      </c>
      <c r="I18" s="158" t="s">
        <v>464</v>
      </c>
      <c r="J18" s="158" t="s">
        <v>465</v>
      </c>
      <c r="K18" s="158" t="s">
        <v>466</v>
      </c>
    </row>
    <row r="19" spans="1:13">
      <c r="A19" s="146" t="s">
        <v>390</v>
      </c>
      <c r="B19" s="153">
        <v>1</v>
      </c>
      <c r="C19" s="153">
        <v>-2.7792859730264227E-2</v>
      </c>
      <c r="G19" s="159" t="s">
        <v>467</v>
      </c>
      <c r="H19" s="160">
        <v>323</v>
      </c>
      <c r="I19" s="161">
        <v>-2.7792859730264227E-2</v>
      </c>
      <c r="J19" s="161">
        <v>-0.4981424477622276</v>
      </c>
      <c r="K19" s="161">
        <v>0.61872475829357687</v>
      </c>
    </row>
    <row r="20" spans="1:13">
      <c r="A20" s="146" t="s">
        <v>299</v>
      </c>
      <c r="B20" s="153">
        <v>-2.7792859730264227E-2</v>
      </c>
      <c r="C20" s="153">
        <v>1</v>
      </c>
    </row>
    <row r="24" spans="1:13">
      <c r="A24" s="142" t="s">
        <v>302</v>
      </c>
      <c r="B24" s="143" t="s">
        <v>458</v>
      </c>
      <c r="C24" s="144"/>
      <c r="D24" s="144"/>
      <c r="E24" s="144"/>
      <c r="F24" s="144"/>
      <c r="G24" s="144"/>
      <c r="H24" s="144"/>
      <c r="I24" s="144"/>
      <c r="J24" s="144"/>
      <c r="K24" s="144"/>
      <c r="L24" s="144"/>
      <c r="M24" s="144"/>
    </row>
    <row r="25" spans="1:13">
      <c r="A25" s="144"/>
      <c r="B25" s="145" t="s">
        <v>452</v>
      </c>
      <c r="C25" s="145" t="s">
        <v>453</v>
      </c>
      <c r="D25" s="145" t="s">
        <v>454</v>
      </c>
      <c r="E25" s="145" t="s">
        <v>452</v>
      </c>
      <c r="F25" s="145" t="s">
        <v>453</v>
      </c>
      <c r="G25" s="145" t="s">
        <v>454</v>
      </c>
      <c r="H25" s="145" t="s">
        <v>455</v>
      </c>
      <c r="I25" s="145" t="s">
        <v>401</v>
      </c>
      <c r="J25" s="145" t="s">
        <v>459</v>
      </c>
      <c r="K25" s="145" t="s">
        <v>459</v>
      </c>
      <c r="L25" s="145" t="s">
        <v>460</v>
      </c>
      <c r="M25" s="145" t="s">
        <v>461</v>
      </c>
    </row>
    <row r="26" spans="1:13">
      <c r="A26" s="146" t="s">
        <v>299</v>
      </c>
      <c r="B26" s="151">
        <v>11.07130190845826</v>
      </c>
      <c r="C26" s="152">
        <v>3</v>
      </c>
      <c r="D26" s="153">
        <v>3.6904339694860866</v>
      </c>
      <c r="E26" s="154">
        <v>3551.7769953051638</v>
      </c>
      <c r="F26" s="152">
        <v>319</v>
      </c>
      <c r="G26" s="151">
        <v>11.134097163966031</v>
      </c>
      <c r="H26" s="153">
        <v>0.33145336484305771</v>
      </c>
      <c r="I26" s="153">
        <v>0.80261491615245262</v>
      </c>
      <c r="J26" s="152">
        <v>3</v>
      </c>
      <c r="K26" s="153">
        <v>4.7619071936011883</v>
      </c>
      <c r="L26" s="153">
        <v>2.6359880132181415</v>
      </c>
      <c r="M26" s="153">
        <v>0.16659960974331614</v>
      </c>
    </row>
  </sheetData>
  <mergeCells count="10">
    <mergeCell ref="A24:A25"/>
    <mergeCell ref="B24:M24"/>
    <mergeCell ref="G17:G18"/>
    <mergeCell ref="H17:K17"/>
    <mergeCell ref="A1:A2"/>
    <mergeCell ref="B1:I1"/>
    <mergeCell ref="A9:A10"/>
    <mergeCell ref="B9:I9"/>
    <mergeCell ref="A17:A18"/>
    <mergeCell ref="B17:C17"/>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7"/>
  <sheetViews>
    <sheetView topLeftCell="A355" workbookViewId="0">
      <selection activeCell="C276" sqref="A276:C276"/>
    </sheetView>
  </sheetViews>
  <sheetFormatPr defaultRowHeight="15"/>
  <sheetData>
    <row r="1" spans="1:5">
      <c r="A1" t="s">
        <v>23</v>
      </c>
      <c r="B1" t="s">
        <v>24</v>
      </c>
      <c r="C1" t="s">
        <v>25</v>
      </c>
      <c r="D1" t="s">
        <v>412</v>
      </c>
      <c r="E1" t="s">
        <v>299</v>
      </c>
    </row>
    <row r="2" spans="1:5">
      <c r="A2">
        <v>13306</v>
      </c>
      <c r="B2">
        <v>0</v>
      </c>
      <c r="C2">
        <v>2002</v>
      </c>
      <c r="D2">
        <f>2019-C2</f>
        <v>17</v>
      </c>
      <c r="E2">
        <v>23</v>
      </c>
    </row>
    <row r="3" spans="1:5">
      <c r="A3">
        <v>13310</v>
      </c>
      <c r="B3">
        <v>1</v>
      </c>
      <c r="C3">
        <v>1999</v>
      </c>
      <c r="D3">
        <f t="shared" ref="D3:D66" si="0">2019-C3</f>
        <v>20</v>
      </c>
      <c r="E3">
        <v>18</v>
      </c>
    </row>
    <row r="4" spans="1:5">
      <c r="A4">
        <v>13336</v>
      </c>
      <c r="B4">
        <v>1</v>
      </c>
      <c r="C4">
        <v>1996</v>
      </c>
      <c r="D4">
        <f t="shared" si="0"/>
        <v>23</v>
      </c>
      <c r="E4">
        <v>23</v>
      </c>
    </row>
    <row r="5" spans="1:5">
      <c r="A5">
        <v>13380</v>
      </c>
      <c r="B5">
        <v>0</v>
      </c>
      <c r="C5">
        <v>1999</v>
      </c>
      <c r="D5">
        <f>2019-C5</f>
        <v>20</v>
      </c>
      <c r="E5">
        <v>23</v>
      </c>
    </row>
    <row r="6" spans="1:5">
      <c r="A6">
        <v>13388</v>
      </c>
      <c r="B6">
        <v>0</v>
      </c>
      <c r="C6">
        <v>1999</v>
      </c>
      <c r="D6">
        <f t="shared" si="0"/>
        <v>20</v>
      </c>
      <c r="E6">
        <v>25</v>
      </c>
    </row>
    <row r="7" spans="1:5">
      <c r="A7">
        <v>13386</v>
      </c>
      <c r="B7">
        <v>0</v>
      </c>
      <c r="C7">
        <v>1996</v>
      </c>
      <c r="D7">
        <f t="shared" si="0"/>
        <v>23</v>
      </c>
      <c r="E7">
        <v>28</v>
      </c>
    </row>
    <row r="8" spans="1:5">
      <c r="A8">
        <v>13452</v>
      </c>
      <c r="B8">
        <v>1</v>
      </c>
      <c r="C8">
        <v>1984</v>
      </c>
      <c r="D8">
        <f t="shared" si="0"/>
        <v>35</v>
      </c>
      <c r="E8">
        <v>18</v>
      </c>
    </row>
    <row r="9" spans="1:5">
      <c r="A9">
        <v>13462</v>
      </c>
      <c r="B9">
        <v>0</v>
      </c>
      <c r="C9">
        <v>1969</v>
      </c>
      <c r="D9">
        <f>2019-C9</f>
        <v>50</v>
      </c>
      <c r="E9">
        <v>28</v>
      </c>
    </row>
    <row r="10" spans="1:5">
      <c r="A10">
        <v>13490</v>
      </c>
      <c r="B10">
        <v>1</v>
      </c>
      <c r="C10">
        <v>1978</v>
      </c>
      <c r="D10">
        <f t="shared" si="0"/>
        <v>41</v>
      </c>
      <c r="E10">
        <v>22</v>
      </c>
    </row>
    <row r="11" spans="1:5">
      <c r="A11">
        <v>13491</v>
      </c>
      <c r="B11">
        <v>0</v>
      </c>
      <c r="C11">
        <v>1978</v>
      </c>
      <c r="D11">
        <f t="shared" si="0"/>
        <v>41</v>
      </c>
      <c r="E11">
        <v>27</v>
      </c>
    </row>
    <row r="12" spans="1:5">
      <c r="A12">
        <v>13479</v>
      </c>
      <c r="B12">
        <v>0</v>
      </c>
      <c r="C12">
        <v>1986</v>
      </c>
      <c r="D12">
        <f t="shared" si="0"/>
        <v>33</v>
      </c>
      <c r="E12">
        <v>21</v>
      </c>
    </row>
    <row r="13" spans="1:5">
      <c r="A13">
        <v>13465</v>
      </c>
      <c r="B13">
        <v>0</v>
      </c>
      <c r="C13">
        <v>1997</v>
      </c>
      <c r="D13">
        <f t="shared" si="0"/>
        <v>22</v>
      </c>
      <c r="E13">
        <v>26</v>
      </c>
    </row>
    <row r="14" spans="1:5">
      <c r="A14">
        <v>13488</v>
      </c>
      <c r="B14">
        <v>1</v>
      </c>
      <c r="C14">
        <v>1991</v>
      </c>
      <c r="D14">
        <f t="shared" si="0"/>
        <v>28</v>
      </c>
      <c r="E14">
        <v>23</v>
      </c>
    </row>
    <row r="15" spans="1:5">
      <c r="A15">
        <v>13487</v>
      </c>
      <c r="B15">
        <v>0</v>
      </c>
      <c r="C15">
        <v>1999</v>
      </c>
      <c r="D15">
        <f t="shared" si="0"/>
        <v>20</v>
      </c>
      <c r="E15">
        <v>25</v>
      </c>
    </row>
    <row r="16" spans="1:5">
      <c r="A16">
        <v>13529</v>
      </c>
      <c r="B16">
        <v>0</v>
      </c>
      <c r="C16">
        <v>2000</v>
      </c>
      <c r="D16">
        <f t="shared" si="0"/>
        <v>19</v>
      </c>
      <c r="E16">
        <v>22</v>
      </c>
    </row>
    <row r="17" spans="1:5">
      <c r="A17">
        <v>13507</v>
      </c>
      <c r="B17">
        <v>0</v>
      </c>
      <c r="C17">
        <v>1997</v>
      </c>
      <c r="D17">
        <f t="shared" si="0"/>
        <v>22</v>
      </c>
      <c r="E17">
        <v>25</v>
      </c>
    </row>
    <row r="18" spans="1:5">
      <c r="A18">
        <v>13531</v>
      </c>
      <c r="B18">
        <v>0</v>
      </c>
      <c r="C18">
        <v>1997</v>
      </c>
      <c r="D18">
        <f t="shared" si="0"/>
        <v>22</v>
      </c>
      <c r="E18">
        <v>25</v>
      </c>
    </row>
    <row r="19" spans="1:5">
      <c r="A19">
        <v>13533</v>
      </c>
      <c r="B19">
        <v>0</v>
      </c>
      <c r="C19">
        <v>1998</v>
      </c>
      <c r="D19">
        <f t="shared" si="0"/>
        <v>21</v>
      </c>
      <c r="E19">
        <v>21</v>
      </c>
    </row>
    <row r="20" spans="1:5">
      <c r="A20">
        <v>13540</v>
      </c>
      <c r="B20">
        <v>0</v>
      </c>
      <c r="C20">
        <v>1991</v>
      </c>
      <c r="D20">
        <f t="shared" si="0"/>
        <v>28</v>
      </c>
      <c r="E20">
        <v>30</v>
      </c>
    </row>
    <row r="21" spans="1:5">
      <c r="A21">
        <v>13414</v>
      </c>
      <c r="B21">
        <v>0</v>
      </c>
      <c r="C21">
        <v>1998</v>
      </c>
      <c r="D21">
        <f t="shared" si="0"/>
        <v>21</v>
      </c>
      <c r="E21">
        <v>26</v>
      </c>
    </row>
    <row r="22" spans="1:5">
      <c r="A22">
        <v>13575</v>
      </c>
      <c r="B22">
        <v>0</v>
      </c>
      <c r="C22">
        <v>1996</v>
      </c>
      <c r="D22">
        <f t="shared" si="0"/>
        <v>23</v>
      </c>
      <c r="E22">
        <v>19</v>
      </c>
    </row>
    <row r="23" spans="1:5">
      <c r="A23">
        <v>13613</v>
      </c>
      <c r="B23">
        <v>0</v>
      </c>
      <c r="C23">
        <v>1988</v>
      </c>
      <c r="D23">
        <f t="shared" si="0"/>
        <v>31</v>
      </c>
      <c r="E23">
        <v>24</v>
      </c>
    </row>
    <row r="24" spans="1:5">
      <c r="A24">
        <v>13636</v>
      </c>
      <c r="B24">
        <v>0</v>
      </c>
      <c r="C24">
        <v>1979</v>
      </c>
      <c r="D24">
        <f t="shared" si="0"/>
        <v>40</v>
      </c>
      <c r="E24">
        <v>24</v>
      </c>
    </row>
    <row r="25" spans="1:5">
      <c r="A25">
        <v>13457</v>
      </c>
      <c r="B25">
        <v>1</v>
      </c>
      <c r="C25">
        <v>1998</v>
      </c>
      <c r="D25">
        <f t="shared" si="0"/>
        <v>21</v>
      </c>
      <c r="E25">
        <v>21</v>
      </c>
    </row>
    <row r="26" spans="1:5">
      <c r="A26">
        <v>13676</v>
      </c>
      <c r="B26">
        <v>0</v>
      </c>
      <c r="C26">
        <v>1997</v>
      </c>
      <c r="D26">
        <f t="shared" si="0"/>
        <v>22</v>
      </c>
      <c r="E26">
        <v>24</v>
      </c>
    </row>
    <row r="27" spans="1:5">
      <c r="A27">
        <v>13668</v>
      </c>
      <c r="B27">
        <v>0</v>
      </c>
      <c r="C27">
        <v>2002</v>
      </c>
      <c r="D27">
        <f t="shared" si="0"/>
        <v>17</v>
      </c>
      <c r="E27">
        <v>24</v>
      </c>
    </row>
    <row r="28" spans="1:5">
      <c r="A28" s="76">
        <v>13699</v>
      </c>
      <c r="B28" s="76">
        <v>0</v>
      </c>
      <c r="C28" s="76">
        <v>1994</v>
      </c>
      <c r="D28">
        <f t="shared" si="0"/>
        <v>25</v>
      </c>
      <c r="E28">
        <v>17</v>
      </c>
    </row>
    <row r="29" spans="1:5">
      <c r="A29">
        <v>13722</v>
      </c>
      <c r="B29">
        <v>1</v>
      </c>
      <c r="C29">
        <v>1996</v>
      </c>
      <c r="D29">
        <f t="shared" si="0"/>
        <v>23</v>
      </c>
      <c r="E29">
        <v>25</v>
      </c>
    </row>
    <row r="30" spans="1:5">
      <c r="A30">
        <v>13714</v>
      </c>
      <c r="B30">
        <v>0</v>
      </c>
      <c r="C30">
        <v>1998</v>
      </c>
      <c r="D30">
        <f t="shared" si="0"/>
        <v>21</v>
      </c>
      <c r="E30">
        <v>26</v>
      </c>
    </row>
    <row r="31" spans="1:5">
      <c r="A31">
        <v>13730</v>
      </c>
      <c r="B31">
        <v>0</v>
      </c>
      <c r="C31">
        <v>1997</v>
      </c>
      <c r="D31">
        <f t="shared" si="0"/>
        <v>22</v>
      </c>
      <c r="E31">
        <v>28</v>
      </c>
    </row>
    <row r="32" spans="1:5">
      <c r="A32">
        <v>13772</v>
      </c>
      <c r="B32">
        <v>0</v>
      </c>
      <c r="C32">
        <v>1998</v>
      </c>
      <c r="D32">
        <f t="shared" si="0"/>
        <v>21</v>
      </c>
      <c r="E32">
        <v>23</v>
      </c>
    </row>
    <row r="33" spans="1:5">
      <c r="A33">
        <v>13818</v>
      </c>
      <c r="B33">
        <v>1</v>
      </c>
      <c r="C33">
        <v>1996</v>
      </c>
      <c r="D33">
        <f t="shared" si="0"/>
        <v>23</v>
      </c>
      <c r="E33">
        <v>28</v>
      </c>
    </row>
    <row r="34" spans="1:5">
      <c r="A34">
        <v>13842</v>
      </c>
      <c r="B34">
        <v>0</v>
      </c>
      <c r="C34">
        <v>1999</v>
      </c>
      <c r="D34">
        <f t="shared" si="0"/>
        <v>20</v>
      </c>
      <c r="E34">
        <v>23</v>
      </c>
    </row>
    <row r="35" spans="1:5">
      <c r="A35">
        <v>13884</v>
      </c>
      <c r="B35">
        <v>0</v>
      </c>
      <c r="C35">
        <v>1998</v>
      </c>
      <c r="D35">
        <f t="shared" si="0"/>
        <v>21</v>
      </c>
      <c r="E35">
        <v>20</v>
      </c>
    </row>
    <row r="36" spans="1:5">
      <c r="A36">
        <v>13915</v>
      </c>
      <c r="B36">
        <v>0</v>
      </c>
      <c r="C36">
        <v>1997</v>
      </c>
      <c r="D36">
        <f t="shared" si="0"/>
        <v>22</v>
      </c>
      <c r="E36">
        <v>25</v>
      </c>
    </row>
    <row r="37" spans="1:5">
      <c r="A37">
        <v>13921</v>
      </c>
      <c r="B37">
        <v>0</v>
      </c>
      <c r="C37">
        <v>1997</v>
      </c>
      <c r="D37">
        <f t="shared" si="0"/>
        <v>22</v>
      </c>
      <c r="E37">
        <v>24</v>
      </c>
    </row>
    <row r="38" spans="1:5">
      <c r="A38">
        <v>13918</v>
      </c>
      <c r="B38">
        <v>0</v>
      </c>
      <c r="C38">
        <v>1994</v>
      </c>
      <c r="D38">
        <f t="shared" si="0"/>
        <v>25</v>
      </c>
      <c r="E38">
        <v>20</v>
      </c>
    </row>
    <row r="39" spans="1:5">
      <c r="A39">
        <v>13911</v>
      </c>
      <c r="B39">
        <v>0</v>
      </c>
      <c r="C39">
        <v>1978</v>
      </c>
      <c r="D39">
        <f t="shared" si="0"/>
        <v>41</v>
      </c>
      <c r="E39">
        <v>30</v>
      </c>
    </row>
    <row r="40" spans="1:5">
      <c r="A40">
        <v>13965</v>
      </c>
      <c r="B40">
        <v>0</v>
      </c>
      <c r="C40">
        <v>1996</v>
      </c>
      <c r="D40">
        <f t="shared" si="0"/>
        <v>23</v>
      </c>
      <c r="E40">
        <v>27</v>
      </c>
    </row>
    <row r="41" spans="1:5">
      <c r="A41">
        <v>13801</v>
      </c>
      <c r="B41">
        <v>1</v>
      </c>
      <c r="C41">
        <v>1994</v>
      </c>
      <c r="D41">
        <f t="shared" si="0"/>
        <v>25</v>
      </c>
      <c r="E41">
        <v>27</v>
      </c>
    </row>
    <row r="42" spans="1:5">
      <c r="A42">
        <v>13969</v>
      </c>
      <c r="B42">
        <v>0</v>
      </c>
      <c r="C42">
        <v>1997</v>
      </c>
      <c r="D42">
        <f t="shared" si="0"/>
        <v>22</v>
      </c>
      <c r="E42">
        <v>27</v>
      </c>
    </row>
    <row r="43" spans="1:5">
      <c r="A43">
        <v>13984</v>
      </c>
      <c r="B43">
        <v>0</v>
      </c>
      <c r="C43">
        <v>1974</v>
      </c>
      <c r="D43">
        <f t="shared" si="0"/>
        <v>45</v>
      </c>
      <c r="E43">
        <v>23</v>
      </c>
    </row>
    <row r="44" spans="1:5">
      <c r="A44">
        <v>13982</v>
      </c>
      <c r="B44">
        <v>0</v>
      </c>
      <c r="C44">
        <v>1998</v>
      </c>
      <c r="D44">
        <f t="shared" si="0"/>
        <v>21</v>
      </c>
      <c r="E44">
        <v>24</v>
      </c>
    </row>
    <row r="45" spans="1:5">
      <c r="A45">
        <v>13958</v>
      </c>
      <c r="B45">
        <v>0</v>
      </c>
      <c r="C45">
        <v>1987</v>
      </c>
      <c r="D45">
        <f t="shared" si="0"/>
        <v>32</v>
      </c>
      <c r="E45">
        <v>28</v>
      </c>
    </row>
    <row r="46" spans="1:5">
      <c r="A46">
        <v>14028</v>
      </c>
      <c r="B46">
        <v>0</v>
      </c>
      <c r="C46">
        <v>1999</v>
      </c>
      <c r="D46">
        <f t="shared" si="0"/>
        <v>20</v>
      </c>
      <c r="E46">
        <v>22</v>
      </c>
    </row>
    <row r="47" spans="1:5">
      <c r="A47">
        <v>14024</v>
      </c>
      <c r="B47">
        <v>0</v>
      </c>
      <c r="C47">
        <v>1992</v>
      </c>
      <c r="D47">
        <f t="shared" si="0"/>
        <v>27</v>
      </c>
      <c r="E47">
        <v>24</v>
      </c>
    </row>
    <row r="48" spans="1:5">
      <c r="A48">
        <v>13933</v>
      </c>
      <c r="B48">
        <v>1</v>
      </c>
      <c r="C48">
        <v>1990</v>
      </c>
      <c r="D48">
        <f t="shared" si="0"/>
        <v>29</v>
      </c>
      <c r="E48">
        <v>25</v>
      </c>
    </row>
    <row r="49" spans="1:5">
      <c r="A49">
        <v>14045</v>
      </c>
      <c r="B49">
        <v>0</v>
      </c>
      <c r="C49">
        <v>1996</v>
      </c>
      <c r="D49">
        <f t="shared" si="0"/>
        <v>23</v>
      </c>
      <c r="E49">
        <v>25</v>
      </c>
    </row>
    <row r="50" spans="1:5">
      <c r="A50">
        <v>14044</v>
      </c>
      <c r="B50">
        <v>0</v>
      </c>
      <c r="C50">
        <v>1972</v>
      </c>
      <c r="D50">
        <f t="shared" si="0"/>
        <v>47</v>
      </c>
      <c r="E50">
        <v>23</v>
      </c>
    </row>
    <row r="51" spans="1:5">
      <c r="A51">
        <v>14021</v>
      </c>
      <c r="B51">
        <v>1</v>
      </c>
      <c r="C51">
        <v>1982</v>
      </c>
      <c r="D51">
        <f t="shared" si="0"/>
        <v>37</v>
      </c>
      <c r="E51">
        <v>20</v>
      </c>
    </row>
    <row r="52" spans="1:5">
      <c r="A52">
        <v>13850</v>
      </c>
      <c r="B52">
        <v>0</v>
      </c>
      <c r="C52">
        <v>1950</v>
      </c>
      <c r="D52">
        <f t="shared" si="0"/>
        <v>69</v>
      </c>
      <c r="E52">
        <v>23</v>
      </c>
    </row>
    <row r="53" spans="1:5">
      <c r="A53">
        <v>14055</v>
      </c>
      <c r="B53">
        <v>0</v>
      </c>
      <c r="C53">
        <v>1996</v>
      </c>
      <c r="D53">
        <f t="shared" si="0"/>
        <v>23</v>
      </c>
      <c r="E53">
        <v>20</v>
      </c>
    </row>
    <row r="54" spans="1:5">
      <c r="A54">
        <v>14062</v>
      </c>
      <c r="B54">
        <v>0</v>
      </c>
      <c r="C54">
        <v>1999</v>
      </c>
      <c r="D54">
        <f t="shared" si="0"/>
        <v>20</v>
      </c>
      <c r="E54">
        <v>24</v>
      </c>
    </row>
    <row r="55" spans="1:5">
      <c r="A55">
        <v>14063</v>
      </c>
      <c r="B55">
        <v>0</v>
      </c>
      <c r="C55">
        <v>1996</v>
      </c>
      <c r="D55">
        <f t="shared" si="0"/>
        <v>23</v>
      </c>
      <c r="E55">
        <v>22</v>
      </c>
    </row>
    <row r="56" spans="1:5">
      <c r="A56">
        <v>14088</v>
      </c>
      <c r="B56">
        <v>0</v>
      </c>
      <c r="C56">
        <v>1957</v>
      </c>
      <c r="D56">
        <f t="shared" si="0"/>
        <v>62</v>
      </c>
      <c r="E56">
        <v>25</v>
      </c>
    </row>
    <row r="57" spans="1:5">
      <c r="A57">
        <v>14077</v>
      </c>
      <c r="B57">
        <v>0</v>
      </c>
      <c r="C57">
        <v>1961</v>
      </c>
      <c r="D57">
        <f t="shared" si="0"/>
        <v>58</v>
      </c>
      <c r="E57">
        <v>30</v>
      </c>
    </row>
    <row r="58" spans="1:5">
      <c r="A58">
        <v>14081</v>
      </c>
      <c r="B58">
        <v>0</v>
      </c>
      <c r="C58">
        <v>1994</v>
      </c>
      <c r="D58">
        <f t="shared" si="0"/>
        <v>25</v>
      </c>
      <c r="E58">
        <v>29</v>
      </c>
    </row>
    <row r="59" spans="1:5">
      <c r="A59">
        <v>14133</v>
      </c>
      <c r="B59">
        <v>1</v>
      </c>
      <c r="C59">
        <v>1996</v>
      </c>
      <c r="D59">
        <f t="shared" si="0"/>
        <v>23</v>
      </c>
      <c r="E59">
        <v>20</v>
      </c>
    </row>
    <row r="60" spans="1:5">
      <c r="A60">
        <v>14048</v>
      </c>
      <c r="B60">
        <v>1</v>
      </c>
      <c r="C60">
        <v>1967</v>
      </c>
      <c r="D60">
        <f t="shared" si="0"/>
        <v>52</v>
      </c>
      <c r="E60">
        <v>25</v>
      </c>
    </row>
    <row r="61" spans="1:5">
      <c r="A61">
        <v>14129</v>
      </c>
      <c r="B61">
        <v>0</v>
      </c>
      <c r="C61">
        <v>1998</v>
      </c>
      <c r="D61">
        <f t="shared" si="0"/>
        <v>21</v>
      </c>
      <c r="E61">
        <v>22</v>
      </c>
    </row>
    <row r="62" spans="1:5">
      <c r="A62">
        <v>14068</v>
      </c>
      <c r="B62">
        <v>1</v>
      </c>
      <c r="C62">
        <v>1981</v>
      </c>
      <c r="D62">
        <f t="shared" si="0"/>
        <v>38</v>
      </c>
      <c r="E62">
        <v>24</v>
      </c>
    </row>
    <row r="63" spans="1:5">
      <c r="A63">
        <v>14145</v>
      </c>
      <c r="B63">
        <v>0</v>
      </c>
      <c r="C63">
        <v>1999</v>
      </c>
      <c r="D63">
        <f t="shared" si="0"/>
        <v>20</v>
      </c>
      <c r="E63">
        <v>27</v>
      </c>
    </row>
    <row r="64" spans="1:5">
      <c r="A64">
        <v>14155</v>
      </c>
      <c r="B64">
        <v>0</v>
      </c>
      <c r="C64">
        <v>1974</v>
      </c>
      <c r="D64">
        <f t="shared" si="0"/>
        <v>45</v>
      </c>
      <c r="E64">
        <v>21</v>
      </c>
    </row>
    <row r="65" spans="1:5">
      <c r="A65">
        <v>14105</v>
      </c>
      <c r="B65">
        <v>0</v>
      </c>
      <c r="C65">
        <v>1988</v>
      </c>
      <c r="D65">
        <f t="shared" si="0"/>
        <v>31</v>
      </c>
      <c r="E65">
        <v>20</v>
      </c>
    </row>
    <row r="66" spans="1:5">
      <c r="A66">
        <v>14182</v>
      </c>
      <c r="B66">
        <v>0</v>
      </c>
      <c r="C66">
        <v>2001</v>
      </c>
      <c r="D66">
        <f t="shared" si="0"/>
        <v>18</v>
      </c>
      <c r="E66">
        <v>22</v>
      </c>
    </row>
    <row r="67" spans="1:5">
      <c r="A67">
        <v>13673</v>
      </c>
      <c r="B67">
        <v>0</v>
      </c>
      <c r="C67">
        <v>1996</v>
      </c>
      <c r="D67">
        <f t="shared" ref="D67:D130" si="1">2019-C67</f>
        <v>23</v>
      </c>
      <c r="E67">
        <v>27</v>
      </c>
    </row>
    <row r="68" spans="1:5">
      <c r="A68">
        <v>14223</v>
      </c>
      <c r="B68">
        <v>0</v>
      </c>
      <c r="C68">
        <v>1993</v>
      </c>
      <c r="D68">
        <f t="shared" si="1"/>
        <v>26</v>
      </c>
      <c r="E68">
        <v>26</v>
      </c>
    </row>
    <row r="69" spans="1:5">
      <c r="A69">
        <v>14027</v>
      </c>
      <c r="B69">
        <v>0</v>
      </c>
      <c r="C69">
        <v>1990</v>
      </c>
      <c r="D69">
        <f t="shared" si="1"/>
        <v>29</v>
      </c>
      <c r="E69">
        <v>25</v>
      </c>
    </row>
    <row r="70" spans="1:5">
      <c r="A70">
        <v>14237</v>
      </c>
      <c r="B70">
        <v>0</v>
      </c>
      <c r="C70">
        <v>1970</v>
      </c>
      <c r="D70">
        <f t="shared" si="1"/>
        <v>49</v>
      </c>
      <c r="E70">
        <v>20</v>
      </c>
    </row>
    <row r="71" spans="1:5">
      <c r="A71">
        <v>14094</v>
      </c>
      <c r="B71">
        <v>0</v>
      </c>
      <c r="C71">
        <v>1997</v>
      </c>
      <c r="D71">
        <f t="shared" si="1"/>
        <v>22</v>
      </c>
      <c r="E71">
        <v>24</v>
      </c>
    </row>
    <row r="72" spans="1:5">
      <c r="A72">
        <v>14289</v>
      </c>
      <c r="B72">
        <v>0</v>
      </c>
      <c r="C72">
        <v>1982</v>
      </c>
      <c r="D72">
        <f t="shared" si="1"/>
        <v>37</v>
      </c>
      <c r="E72">
        <v>25</v>
      </c>
    </row>
    <row r="73" spans="1:5">
      <c r="A73">
        <v>14304</v>
      </c>
      <c r="B73">
        <v>1</v>
      </c>
      <c r="C73">
        <v>1988</v>
      </c>
      <c r="D73">
        <f t="shared" si="1"/>
        <v>31</v>
      </c>
      <c r="E73">
        <v>26</v>
      </c>
    </row>
    <row r="74" spans="1:5">
      <c r="A74">
        <v>14305</v>
      </c>
      <c r="B74">
        <v>0</v>
      </c>
      <c r="C74">
        <v>1998</v>
      </c>
      <c r="D74">
        <f t="shared" si="1"/>
        <v>21</v>
      </c>
      <c r="E74">
        <v>21</v>
      </c>
    </row>
    <row r="75" spans="1:5">
      <c r="A75">
        <v>14209</v>
      </c>
      <c r="B75">
        <v>0</v>
      </c>
      <c r="C75">
        <v>1996</v>
      </c>
      <c r="D75">
        <f t="shared" si="1"/>
        <v>23</v>
      </c>
      <c r="E75">
        <v>24</v>
      </c>
    </row>
    <row r="76" spans="1:5">
      <c r="A76">
        <v>14296</v>
      </c>
      <c r="B76">
        <v>1</v>
      </c>
      <c r="C76">
        <v>1987</v>
      </c>
      <c r="D76">
        <f t="shared" si="1"/>
        <v>32</v>
      </c>
      <c r="E76">
        <v>26</v>
      </c>
    </row>
    <row r="77" spans="1:5">
      <c r="A77">
        <v>14310</v>
      </c>
      <c r="B77">
        <v>0</v>
      </c>
      <c r="C77">
        <v>1979</v>
      </c>
      <c r="D77">
        <f t="shared" si="1"/>
        <v>40</v>
      </c>
      <c r="E77">
        <v>19</v>
      </c>
    </row>
    <row r="78" spans="1:5">
      <c r="A78">
        <v>14152</v>
      </c>
      <c r="B78">
        <v>0</v>
      </c>
      <c r="C78">
        <v>1955</v>
      </c>
      <c r="D78">
        <f t="shared" si="1"/>
        <v>64</v>
      </c>
      <c r="E78">
        <v>19</v>
      </c>
    </row>
    <row r="79" spans="1:5">
      <c r="A79">
        <v>14332</v>
      </c>
      <c r="B79">
        <v>0</v>
      </c>
      <c r="C79">
        <v>1995</v>
      </c>
      <c r="D79">
        <f t="shared" si="1"/>
        <v>24</v>
      </c>
      <c r="E79">
        <v>30</v>
      </c>
    </row>
    <row r="80" spans="1:5">
      <c r="A80">
        <v>14220</v>
      </c>
      <c r="B80">
        <v>0</v>
      </c>
      <c r="C80">
        <v>1999</v>
      </c>
      <c r="D80">
        <f t="shared" si="1"/>
        <v>20</v>
      </c>
      <c r="E80">
        <v>26</v>
      </c>
    </row>
    <row r="81" spans="1:5">
      <c r="A81">
        <v>14395</v>
      </c>
      <c r="B81">
        <v>0</v>
      </c>
      <c r="C81">
        <v>2000</v>
      </c>
      <c r="D81">
        <f t="shared" si="1"/>
        <v>19</v>
      </c>
      <c r="E81">
        <v>22</v>
      </c>
    </row>
    <row r="82" spans="1:5">
      <c r="A82">
        <v>14387</v>
      </c>
      <c r="B82">
        <v>0</v>
      </c>
      <c r="C82">
        <v>1998</v>
      </c>
      <c r="D82">
        <f t="shared" si="1"/>
        <v>21</v>
      </c>
      <c r="E82">
        <v>23</v>
      </c>
    </row>
    <row r="83" spans="1:5">
      <c r="A83">
        <v>14375</v>
      </c>
      <c r="B83">
        <v>0</v>
      </c>
      <c r="C83">
        <v>1999</v>
      </c>
      <c r="D83">
        <f t="shared" si="1"/>
        <v>20</v>
      </c>
      <c r="E83">
        <v>28</v>
      </c>
    </row>
    <row r="84" spans="1:5">
      <c r="A84">
        <v>14371</v>
      </c>
      <c r="B84">
        <v>0</v>
      </c>
      <c r="C84">
        <v>1984</v>
      </c>
      <c r="D84">
        <f t="shared" si="1"/>
        <v>35</v>
      </c>
      <c r="E84">
        <v>26</v>
      </c>
    </row>
    <row r="85" spans="1:5">
      <c r="A85">
        <v>14380</v>
      </c>
      <c r="B85">
        <v>0</v>
      </c>
      <c r="C85">
        <v>1970</v>
      </c>
      <c r="D85">
        <f t="shared" si="1"/>
        <v>49</v>
      </c>
      <c r="E85">
        <v>22</v>
      </c>
    </row>
    <row r="86" spans="1:5">
      <c r="A86">
        <v>14420</v>
      </c>
      <c r="B86">
        <v>0</v>
      </c>
      <c r="C86">
        <v>1993</v>
      </c>
      <c r="D86">
        <f t="shared" si="1"/>
        <v>26</v>
      </c>
      <c r="E86">
        <v>21</v>
      </c>
    </row>
    <row r="87" spans="1:5">
      <c r="A87">
        <v>14251</v>
      </c>
      <c r="B87">
        <v>1</v>
      </c>
      <c r="C87">
        <v>1996</v>
      </c>
      <c r="D87">
        <f t="shared" si="1"/>
        <v>23</v>
      </c>
      <c r="E87">
        <v>20</v>
      </c>
    </row>
    <row r="88" spans="1:5">
      <c r="A88">
        <v>14357</v>
      </c>
      <c r="B88">
        <v>0</v>
      </c>
      <c r="C88">
        <v>1978</v>
      </c>
      <c r="D88">
        <f t="shared" si="1"/>
        <v>41</v>
      </c>
      <c r="E88">
        <v>25</v>
      </c>
    </row>
    <row r="89" spans="1:5">
      <c r="A89">
        <v>14349</v>
      </c>
      <c r="B89">
        <v>0</v>
      </c>
      <c r="C89">
        <v>2000</v>
      </c>
      <c r="D89">
        <f t="shared" si="1"/>
        <v>19</v>
      </c>
      <c r="E89">
        <v>25</v>
      </c>
    </row>
    <row r="90" spans="1:5">
      <c r="A90">
        <v>14341</v>
      </c>
      <c r="B90">
        <v>0</v>
      </c>
      <c r="C90">
        <v>1991</v>
      </c>
      <c r="D90">
        <f t="shared" si="1"/>
        <v>28</v>
      </c>
      <c r="E90">
        <v>26</v>
      </c>
    </row>
    <row r="91" spans="1:5">
      <c r="A91">
        <v>14142</v>
      </c>
      <c r="B91">
        <v>0</v>
      </c>
      <c r="C91">
        <v>1989</v>
      </c>
      <c r="D91">
        <f t="shared" si="1"/>
        <v>30</v>
      </c>
      <c r="E91">
        <v>20</v>
      </c>
    </row>
    <row r="92" spans="1:5">
      <c r="A92">
        <v>14441</v>
      </c>
      <c r="B92">
        <v>0</v>
      </c>
      <c r="C92">
        <v>1997</v>
      </c>
      <c r="D92">
        <f t="shared" si="1"/>
        <v>22</v>
      </c>
      <c r="E92">
        <v>22</v>
      </c>
    </row>
    <row r="93" spans="1:5">
      <c r="A93">
        <v>14454</v>
      </c>
      <c r="B93">
        <v>0</v>
      </c>
      <c r="C93">
        <v>1985</v>
      </c>
      <c r="D93">
        <f t="shared" si="1"/>
        <v>34</v>
      </c>
      <c r="E93">
        <v>28</v>
      </c>
    </row>
    <row r="94" spans="1:5">
      <c r="A94">
        <v>14498</v>
      </c>
      <c r="B94">
        <v>0</v>
      </c>
      <c r="C94">
        <v>1999</v>
      </c>
      <c r="D94">
        <f t="shared" si="1"/>
        <v>20</v>
      </c>
      <c r="E94">
        <v>27</v>
      </c>
    </row>
    <row r="95" spans="1:5">
      <c r="A95" s="76">
        <v>14462</v>
      </c>
      <c r="B95" s="76">
        <v>1</v>
      </c>
      <c r="C95" s="76">
        <v>1999</v>
      </c>
      <c r="D95">
        <f t="shared" si="1"/>
        <v>20</v>
      </c>
      <c r="E95">
        <v>21</v>
      </c>
    </row>
    <row r="96" spans="1:5">
      <c r="A96">
        <v>14489</v>
      </c>
      <c r="B96">
        <v>0</v>
      </c>
      <c r="C96">
        <v>1977</v>
      </c>
      <c r="D96">
        <f t="shared" si="1"/>
        <v>42</v>
      </c>
      <c r="E96">
        <v>30</v>
      </c>
    </row>
    <row r="97" spans="1:5">
      <c r="A97">
        <v>14505</v>
      </c>
      <c r="B97">
        <v>1</v>
      </c>
      <c r="C97">
        <v>1988</v>
      </c>
      <c r="D97">
        <f t="shared" si="1"/>
        <v>31</v>
      </c>
      <c r="E97">
        <v>30</v>
      </c>
    </row>
    <row r="98" spans="1:5">
      <c r="A98">
        <v>13822</v>
      </c>
      <c r="B98">
        <v>0</v>
      </c>
      <c r="C98">
        <v>1958</v>
      </c>
      <c r="D98">
        <f t="shared" si="1"/>
        <v>61</v>
      </c>
      <c r="E98">
        <v>18</v>
      </c>
    </row>
    <row r="99" spans="1:5">
      <c r="A99">
        <v>14468</v>
      </c>
      <c r="B99">
        <v>0</v>
      </c>
      <c r="C99">
        <v>1997</v>
      </c>
      <c r="D99">
        <f t="shared" si="1"/>
        <v>22</v>
      </c>
      <c r="E99">
        <v>24</v>
      </c>
    </row>
    <row r="100" spans="1:5">
      <c r="A100">
        <v>14533</v>
      </c>
      <c r="B100">
        <v>0</v>
      </c>
      <c r="C100">
        <v>2000</v>
      </c>
      <c r="D100">
        <f t="shared" si="1"/>
        <v>19</v>
      </c>
      <c r="E100">
        <v>29</v>
      </c>
    </row>
    <row r="101" spans="1:5">
      <c r="A101">
        <v>14552</v>
      </c>
      <c r="B101">
        <v>1</v>
      </c>
      <c r="C101">
        <v>1996</v>
      </c>
      <c r="D101">
        <f t="shared" si="1"/>
        <v>23</v>
      </c>
      <c r="E101">
        <v>21</v>
      </c>
    </row>
    <row r="102" spans="1:5">
      <c r="A102">
        <v>14492</v>
      </c>
      <c r="B102">
        <v>0</v>
      </c>
      <c r="C102">
        <v>2002</v>
      </c>
      <c r="D102">
        <f t="shared" si="1"/>
        <v>17</v>
      </c>
      <c r="E102">
        <v>30</v>
      </c>
    </row>
    <row r="103" spans="1:5">
      <c r="A103">
        <v>14551</v>
      </c>
      <c r="B103">
        <v>0</v>
      </c>
      <c r="C103">
        <v>1998</v>
      </c>
      <c r="D103">
        <f t="shared" si="1"/>
        <v>21</v>
      </c>
      <c r="E103">
        <v>30</v>
      </c>
    </row>
    <row r="104" spans="1:5">
      <c r="A104">
        <v>14553</v>
      </c>
      <c r="B104">
        <v>0</v>
      </c>
      <c r="C104">
        <v>1996</v>
      </c>
      <c r="D104">
        <f t="shared" si="1"/>
        <v>23</v>
      </c>
      <c r="E104">
        <v>24</v>
      </c>
    </row>
    <row r="105" spans="1:5">
      <c r="A105">
        <v>14491</v>
      </c>
      <c r="B105">
        <v>0</v>
      </c>
      <c r="C105">
        <v>1977</v>
      </c>
      <c r="D105">
        <f t="shared" si="1"/>
        <v>42</v>
      </c>
      <c r="E105">
        <v>22</v>
      </c>
    </row>
    <row r="106" spans="1:5">
      <c r="A106">
        <v>14566</v>
      </c>
      <c r="B106">
        <v>0</v>
      </c>
      <c r="C106">
        <v>1999</v>
      </c>
      <c r="D106">
        <f t="shared" si="1"/>
        <v>20</v>
      </c>
      <c r="E106">
        <v>27</v>
      </c>
    </row>
    <row r="107" spans="1:5">
      <c r="A107">
        <v>14581</v>
      </c>
      <c r="B107">
        <v>0</v>
      </c>
      <c r="C107">
        <v>1974</v>
      </c>
      <c r="D107">
        <f t="shared" si="1"/>
        <v>45</v>
      </c>
      <c r="E107">
        <v>27</v>
      </c>
    </row>
    <row r="108" spans="1:5">
      <c r="A108">
        <v>14595</v>
      </c>
      <c r="B108">
        <v>1</v>
      </c>
      <c r="C108">
        <v>1981</v>
      </c>
      <c r="D108">
        <f t="shared" si="1"/>
        <v>38</v>
      </c>
      <c r="E108">
        <v>23</v>
      </c>
    </row>
    <row r="109" spans="1:5">
      <c r="A109">
        <v>14640</v>
      </c>
      <c r="B109">
        <v>0</v>
      </c>
      <c r="C109">
        <v>1996</v>
      </c>
      <c r="D109">
        <f t="shared" si="1"/>
        <v>23</v>
      </c>
      <c r="E109">
        <v>19</v>
      </c>
    </row>
    <row r="110" spans="1:5">
      <c r="A110">
        <v>14733</v>
      </c>
      <c r="B110">
        <v>0</v>
      </c>
      <c r="C110">
        <v>1997</v>
      </c>
      <c r="D110">
        <f t="shared" si="1"/>
        <v>22</v>
      </c>
      <c r="E110">
        <v>23</v>
      </c>
    </row>
    <row r="111" spans="1:5">
      <c r="A111">
        <v>14731</v>
      </c>
      <c r="B111">
        <v>0</v>
      </c>
      <c r="C111">
        <v>1997</v>
      </c>
      <c r="D111">
        <f t="shared" si="1"/>
        <v>22</v>
      </c>
      <c r="E111">
        <v>24</v>
      </c>
    </row>
    <row r="112" spans="1:5">
      <c r="A112">
        <v>14801</v>
      </c>
      <c r="B112">
        <v>0</v>
      </c>
      <c r="C112">
        <v>1994</v>
      </c>
      <c r="D112">
        <f t="shared" si="1"/>
        <v>25</v>
      </c>
      <c r="E112">
        <v>23</v>
      </c>
    </row>
    <row r="113" spans="1:5">
      <c r="A113">
        <v>14764</v>
      </c>
      <c r="B113">
        <v>1</v>
      </c>
      <c r="C113">
        <v>2001</v>
      </c>
      <c r="D113">
        <f t="shared" si="1"/>
        <v>18</v>
      </c>
      <c r="E113">
        <v>20</v>
      </c>
    </row>
    <row r="114" spans="1:5">
      <c r="A114">
        <v>14817</v>
      </c>
      <c r="B114">
        <v>0</v>
      </c>
      <c r="C114">
        <v>1995</v>
      </c>
      <c r="D114">
        <f t="shared" si="1"/>
        <v>24</v>
      </c>
      <c r="E114">
        <v>28</v>
      </c>
    </row>
    <row r="115" spans="1:5">
      <c r="A115">
        <v>14818</v>
      </c>
      <c r="B115">
        <v>0</v>
      </c>
      <c r="C115">
        <v>1993</v>
      </c>
      <c r="D115">
        <f t="shared" si="1"/>
        <v>26</v>
      </c>
      <c r="E115">
        <v>28</v>
      </c>
    </row>
    <row r="116" spans="1:5">
      <c r="A116">
        <v>14857</v>
      </c>
      <c r="B116">
        <v>0</v>
      </c>
      <c r="C116">
        <v>1989</v>
      </c>
      <c r="D116">
        <f t="shared" si="1"/>
        <v>30</v>
      </c>
      <c r="E116">
        <v>24</v>
      </c>
    </row>
    <row r="117" spans="1:5">
      <c r="A117">
        <v>14907</v>
      </c>
      <c r="B117">
        <v>0</v>
      </c>
      <c r="C117">
        <v>1998</v>
      </c>
      <c r="D117">
        <f t="shared" si="1"/>
        <v>21</v>
      </c>
      <c r="E117">
        <v>24</v>
      </c>
    </row>
    <row r="118" spans="1:5">
      <c r="A118">
        <v>14937</v>
      </c>
      <c r="B118">
        <v>0</v>
      </c>
      <c r="C118">
        <v>1977</v>
      </c>
      <c r="D118">
        <f t="shared" si="1"/>
        <v>42</v>
      </c>
      <c r="E118">
        <v>21</v>
      </c>
    </row>
    <row r="119" spans="1:5">
      <c r="A119" s="76">
        <v>14954</v>
      </c>
      <c r="B119" s="76">
        <v>1</v>
      </c>
      <c r="C119" s="76">
        <v>1978</v>
      </c>
      <c r="D119">
        <f t="shared" si="1"/>
        <v>41</v>
      </c>
      <c r="E119">
        <v>8</v>
      </c>
    </row>
    <row r="120" spans="1:5">
      <c r="A120">
        <v>15003</v>
      </c>
      <c r="B120">
        <v>0</v>
      </c>
      <c r="C120">
        <v>1974</v>
      </c>
      <c r="D120">
        <f t="shared" si="1"/>
        <v>45</v>
      </c>
      <c r="E120">
        <v>22</v>
      </c>
    </row>
    <row r="121" spans="1:5">
      <c r="A121">
        <v>15007</v>
      </c>
      <c r="B121">
        <v>0</v>
      </c>
      <c r="C121">
        <v>2000</v>
      </c>
      <c r="D121">
        <f t="shared" si="1"/>
        <v>19</v>
      </c>
      <c r="E121">
        <v>29</v>
      </c>
    </row>
    <row r="122" spans="1:5">
      <c r="A122">
        <v>14964</v>
      </c>
      <c r="B122">
        <v>1</v>
      </c>
      <c r="C122">
        <v>1978</v>
      </c>
      <c r="D122">
        <f t="shared" si="1"/>
        <v>41</v>
      </c>
      <c r="E122">
        <v>24</v>
      </c>
    </row>
    <row r="123" spans="1:5">
      <c r="A123">
        <v>15013</v>
      </c>
      <c r="B123">
        <v>1</v>
      </c>
      <c r="C123">
        <v>1998</v>
      </c>
      <c r="D123">
        <f t="shared" si="1"/>
        <v>21</v>
      </c>
      <c r="E123">
        <v>18</v>
      </c>
    </row>
    <row r="124" spans="1:5">
      <c r="A124">
        <v>15082</v>
      </c>
      <c r="B124">
        <v>1</v>
      </c>
      <c r="C124">
        <v>1966</v>
      </c>
      <c r="D124">
        <f t="shared" si="1"/>
        <v>53</v>
      </c>
      <c r="E124">
        <v>14</v>
      </c>
    </row>
    <row r="125" spans="1:5">
      <c r="A125">
        <v>15097</v>
      </c>
      <c r="B125">
        <v>1</v>
      </c>
      <c r="C125">
        <v>1989</v>
      </c>
      <c r="D125">
        <f t="shared" si="1"/>
        <v>30</v>
      </c>
      <c r="E125">
        <v>25</v>
      </c>
    </row>
    <row r="126" spans="1:5">
      <c r="A126">
        <v>15148</v>
      </c>
      <c r="B126">
        <v>0</v>
      </c>
      <c r="C126">
        <v>1996</v>
      </c>
      <c r="D126">
        <f t="shared" si="1"/>
        <v>23</v>
      </c>
      <c r="E126">
        <v>25</v>
      </c>
    </row>
    <row r="127" spans="1:5">
      <c r="A127">
        <v>15183</v>
      </c>
      <c r="B127">
        <v>1</v>
      </c>
      <c r="C127">
        <v>2000</v>
      </c>
      <c r="D127">
        <f t="shared" si="1"/>
        <v>19</v>
      </c>
      <c r="E127">
        <v>26</v>
      </c>
    </row>
    <row r="128" spans="1:5">
      <c r="A128">
        <v>15101</v>
      </c>
      <c r="B128">
        <v>0</v>
      </c>
      <c r="C128">
        <v>2000</v>
      </c>
      <c r="D128">
        <f t="shared" si="1"/>
        <v>19</v>
      </c>
      <c r="E128">
        <v>29</v>
      </c>
    </row>
    <row r="129" spans="1:5">
      <c r="A129">
        <v>15186</v>
      </c>
      <c r="B129">
        <v>0</v>
      </c>
      <c r="C129">
        <v>2000</v>
      </c>
      <c r="D129">
        <f t="shared" si="1"/>
        <v>19</v>
      </c>
      <c r="E129">
        <v>29</v>
      </c>
    </row>
    <row r="130" spans="1:5">
      <c r="A130">
        <v>14987</v>
      </c>
      <c r="B130">
        <v>1</v>
      </c>
      <c r="C130">
        <v>1978</v>
      </c>
      <c r="D130">
        <f t="shared" si="1"/>
        <v>41</v>
      </c>
      <c r="E130">
        <v>20</v>
      </c>
    </row>
    <row r="131" spans="1:5">
      <c r="A131">
        <v>15042</v>
      </c>
      <c r="B131">
        <v>0</v>
      </c>
      <c r="C131">
        <v>1956</v>
      </c>
      <c r="D131">
        <f t="shared" ref="D131:D194" si="2">2019-C131</f>
        <v>63</v>
      </c>
      <c r="E131">
        <v>30</v>
      </c>
    </row>
    <row r="132" spans="1:5">
      <c r="A132">
        <v>15224</v>
      </c>
      <c r="B132">
        <v>0</v>
      </c>
      <c r="C132">
        <v>1977</v>
      </c>
      <c r="D132">
        <f t="shared" si="2"/>
        <v>42</v>
      </c>
      <c r="E132">
        <v>28</v>
      </c>
    </row>
    <row r="133" spans="1:5">
      <c r="A133">
        <v>15212</v>
      </c>
      <c r="B133">
        <v>0</v>
      </c>
      <c r="C133">
        <v>1989</v>
      </c>
      <c r="D133">
        <f t="shared" si="2"/>
        <v>30</v>
      </c>
      <c r="E133">
        <v>26</v>
      </c>
    </row>
    <row r="134" spans="1:5">
      <c r="A134">
        <v>15179</v>
      </c>
      <c r="B134">
        <v>1</v>
      </c>
      <c r="C134">
        <v>1999</v>
      </c>
      <c r="D134">
        <f t="shared" si="2"/>
        <v>20</v>
      </c>
      <c r="E134">
        <v>20</v>
      </c>
    </row>
    <row r="135" spans="1:5">
      <c r="A135">
        <v>15244</v>
      </c>
      <c r="B135">
        <v>0</v>
      </c>
      <c r="C135">
        <v>2002</v>
      </c>
      <c r="D135">
        <f t="shared" si="2"/>
        <v>17</v>
      </c>
      <c r="E135">
        <v>25</v>
      </c>
    </row>
    <row r="136" spans="1:5">
      <c r="A136">
        <v>15230</v>
      </c>
      <c r="B136">
        <v>0</v>
      </c>
      <c r="C136">
        <v>1991</v>
      </c>
      <c r="D136">
        <f t="shared" si="2"/>
        <v>28</v>
      </c>
      <c r="E136">
        <v>29</v>
      </c>
    </row>
    <row r="137" spans="1:5">
      <c r="A137">
        <v>15256</v>
      </c>
      <c r="B137">
        <v>0</v>
      </c>
      <c r="C137">
        <v>1998</v>
      </c>
      <c r="D137">
        <f t="shared" si="2"/>
        <v>21</v>
      </c>
      <c r="E137">
        <v>30</v>
      </c>
    </row>
    <row r="138" spans="1:5">
      <c r="A138">
        <v>15269</v>
      </c>
      <c r="B138">
        <v>0</v>
      </c>
      <c r="C138">
        <v>1998</v>
      </c>
      <c r="D138">
        <f t="shared" si="2"/>
        <v>21</v>
      </c>
      <c r="E138">
        <v>23</v>
      </c>
    </row>
    <row r="139" spans="1:5">
      <c r="A139">
        <v>15271</v>
      </c>
      <c r="B139">
        <v>0</v>
      </c>
      <c r="C139">
        <v>1983</v>
      </c>
      <c r="D139">
        <f t="shared" si="2"/>
        <v>36</v>
      </c>
      <c r="E139">
        <v>25</v>
      </c>
    </row>
    <row r="140" spans="1:5">
      <c r="A140">
        <v>15313</v>
      </c>
      <c r="B140">
        <v>1</v>
      </c>
      <c r="C140">
        <v>1996</v>
      </c>
      <c r="D140">
        <f t="shared" si="2"/>
        <v>23</v>
      </c>
      <c r="E140">
        <v>19</v>
      </c>
    </row>
    <row r="141" spans="1:5">
      <c r="A141">
        <v>15301</v>
      </c>
      <c r="B141">
        <v>0</v>
      </c>
      <c r="C141">
        <v>1983</v>
      </c>
      <c r="D141">
        <f t="shared" si="2"/>
        <v>36</v>
      </c>
      <c r="E141">
        <v>26</v>
      </c>
    </row>
    <row r="142" spans="1:5">
      <c r="A142">
        <v>15048</v>
      </c>
      <c r="B142">
        <v>0</v>
      </c>
      <c r="C142">
        <v>1994</v>
      </c>
      <c r="D142">
        <f t="shared" si="2"/>
        <v>25</v>
      </c>
      <c r="E142">
        <v>26</v>
      </c>
    </row>
    <row r="143" spans="1:5">
      <c r="A143">
        <v>15345</v>
      </c>
      <c r="B143">
        <v>1</v>
      </c>
      <c r="C143">
        <v>1986</v>
      </c>
      <c r="D143">
        <f t="shared" si="2"/>
        <v>33</v>
      </c>
      <c r="E143">
        <v>25</v>
      </c>
    </row>
    <row r="144" spans="1:5">
      <c r="A144">
        <v>15377</v>
      </c>
      <c r="B144">
        <v>0</v>
      </c>
      <c r="C144">
        <v>1997</v>
      </c>
      <c r="D144">
        <f t="shared" si="2"/>
        <v>22</v>
      </c>
      <c r="E144">
        <v>25</v>
      </c>
    </row>
    <row r="145" spans="1:5">
      <c r="A145">
        <v>13744</v>
      </c>
      <c r="B145">
        <v>0</v>
      </c>
      <c r="C145">
        <v>1998</v>
      </c>
      <c r="D145">
        <f t="shared" si="2"/>
        <v>21</v>
      </c>
      <c r="E145">
        <v>25</v>
      </c>
    </row>
    <row r="146" spans="1:5">
      <c r="A146">
        <v>15443</v>
      </c>
      <c r="B146">
        <v>1</v>
      </c>
      <c r="C146">
        <v>1967</v>
      </c>
      <c r="D146">
        <f t="shared" si="2"/>
        <v>52</v>
      </c>
      <c r="E146">
        <v>25</v>
      </c>
    </row>
    <row r="147" spans="1:5">
      <c r="A147">
        <v>15528</v>
      </c>
      <c r="B147">
        <v>0</v>
      </c>
      <c r="C147">
        <v>2003</v>
      </c>
      <c r="D147">
        <f t="shared" si="2"/>
        <v>16</v>
      </c>
      <c r="E147">
        <v>22</v>
      </c>
    </row>
    <row r="148" spans="1:5">
      <c r="A148">
        <v>15487</v>
      </c>
      <c r="B148">
        <v>0</v>
      </c>
      <c r="C148">
        <v>1966</v>
      </c>
      <c r="D148">
        <f t="shared" si="2"/>
        <v>53</v>
      </c>
      <c r="E148">
        <v>21</v>
      </c>
    </row>
    <row r="149" spans="1:5">
      <c r="A149">
        <v>15529</v>
      </c>
      <c r="B149">
        <v>0</v>
      </c>
      <c r="C149">
        <v>1973</v>
      </c>
      <c r="D149">
        <f t="shared" si="2"/>
        <v>46</v>
      </c>
      <c r="E149">
        <v>24</v>
      </c>
    </row>
    <row r="150" spans="1:5">
      <c r="A150">
        <v>14895</v>
      </c>
      <c r="B150">
        <v>0</v>
      </c>
      <c r="C150">
        <v>1995</v>
      </c>
      <c r="D150">
        <f t="shared" si="2"/>
        <v>24</v>
      </c>
      <c r="E150">
        <v>26</v>
      </c>
    </row>
    <row r="151" spans="1:5">
      <c r="A151">
        <v>15486</v>
      </c>
      <c r="B151">
        <v>1</v>
      </c>
      <c r="C151">
        <v>1990</v>
      </c>
      <c r="D151">
        <f t="shared" si="2"/>
        <v>29</v>
      </c>
      <c r="E151">
        <v>23</v>
      </c>
    </row>
    <row r="152" spans="1:5">
      <c r="A152">
        <v>15530</v>
      </c>
      <c r="B152">
        <v>0</v>
      </c>
      <c r="C152">
        <v>1984</v>
      </c>
      <c r="D152">
        <f t="shared" si="2"/>
        <v>35</v>
      </c>
      <c r="E152">
        <v>27</v>
      </c>
    </row>
    <row r="153" spans="1:5">
      <c r="A153">
        <v>15569</v>
      </c>
      <c r="B153">
        <v>1</v>
      </c>
      <c r="C153">
        <v>1997</v>
      </c>
      <c r="D153">
        <f t="shared" si="2"/>
        <v>22</v>
      </c>
      <c r="E153">
        <v>22</v>
      </c>
    </row>
    <row r="154" spans="1:5">
      <c r="A154">
        <v>15617</v>
      </c>
      <c r="B154">
        <v>0</v>
      </c>
      <c r="C154">
        <v>1990</v>
      </c>
      <c r="D154">
        <f t="shared" si="2"/>
        <v>29</v>
      </c>
      <c r="E154">
        <v>24</v>
      </c>
    </row>
    <row r="155" spans="1:5">
      <c r="A155">
        <v>15662</v>
      </c>
      <c r="B155">
        <v>0</v>
      </c>
      <c r="C155">
        <v>1978</v>
      </c>
      <c r="D155">
        <f t="shared" si="2"/>
        <v>41</v>
      </c>
      <c r="E155">
        <v>25</v>
      </c>
    </row>
    <row r="156" spans="1:5">
      <c r="A156">
        <v>15668</v>
      </c>
      <c r="B156">
        <v>0</v>
      </c>
      <c r="C156">
        <v>1998</v>
      </c>
      <c r="D156">
        <f t="shared" si="2"/>
        <v>21</v>
      </c>
      <c r="E156">
        <v>22</v>
      </c>
    </row>
    <row r="157" spans="1:5">
      <c r="A157">
        <v>15678</v>
      </c>
      <c r="B157">
        <v>0</v>
      </c>
      <c r="C157">
        <v>1993</v>
      </c>
      <c r="D157">
        <f t="shared" si="2"/>
        <v>26</v>
      </c>
      <c r="E157">
        <v>24</v>
      </c>
    </row>
    <row r="158" spans="1:5">
      <c r="A158">
        <v>15688</v>
      </c>
      <c r="B158">
        <v>0</v>
      </c>
      <c r="C158">
        <v>1972</v>
      </c>
      <c r="D158">
        <f t="shared" si="2"/>
        <v>47</v>
      </c>
      <c r="E158">
        <v>25</v>
      </c>
    </row>
    <row r="159" spans="1:5">
      <c r="A159">
        <v>15708</v>
      </c>
      <c r="B159">
        <v>0</v>
      </c>
      <c r="C159">
        <v>1998</v>
      </c>
      <c r="D159">
        <f t="shared" si="2"/>
        <v>21</v>
      </c>
      <c r="E159">
        <v>24</v>
      </c>
    </row>
    <row r="160" spans="1:5">
      <c r="A160">
        <v>15723</v>
      </c>
      <c r="B160">
        <v>0</v>
      </c>
      <c r="C160">
        <v>1980</v>
      </c>
      <c r="D160">
        <f t="shared" si="2"/>
        <v>39</v>
      </c>
      <c r="E160">
        <v>30</v>
      </c>
    </row>
    <row r="161" spans="1:5">
      <c r="A161">
        <v>15730</v>
      </c>
      <c r="B161">
        <v>0</v>
      </c>
      <c r="C161">
        <v>1997</v>
      </c>
      <c r="D161">
        <f t="shared" si="2"/>
        <v>22</v>
      </c>
      <c r="E161">
        <v>26</v>
      </c>
    </row>
    <row r="162" spans="1:5">
      <c r="A162">
        <v>15751</v>
      </c>
      <c r="B162">
        <v>0</v>
      </c>
      <c r="C162">
        <v>1997</v>
      </c>
      <c r="D162">
        <f t="shared" si="2"/>
        <v>22</v>
      </c>
      <c r="E162">
        <v>30</v>
      </c>
    </row>
    <row r="163" spans="1:5">
      <c r="A163">
        <v>15763</v>
      </c>
      <c r="B163">
        <v>1</v>
      </c>
      <c r="C163">
        <v>1997</v>
      </c>
      <c r="D163">
        <f t="shared" si="2"/>
        <v>22</v>
      </c>
      <c r="E163">
        <v>26</v>
      </c>
    </row>
    <row r="164" spans="1:5">
      <c r="A164">
        <v>15753</v>
      </c>
      <c r="B164">
        <v>0</v>
      </c>
      <c r="C164">
        <v>1977</v>
      </c>
      <c r="D164">
        <f t="shared" si="2"/>
        <v>42</v>
      </c>
      <c r="E164">
        <v>28</v>
      </c>
    </row>
    <row r="165" spans="1:5">
      <c r="A165">
        <v>15804</v>
      </c>
      <c r="B165">
        <v>0</v>
      </c>
      <c r="C165">
        <v>1988</v>
      </c>
      <c r="D165">
        <f t="shared" si="2"/>
        <v>31</v>
      </c>
      <c r="E165">
        <v>19</v>
      </c>
    </row>
    <row r="166" spans="1:5">
      <c r="A166">
        <v>15844</v>
      </c>
      <c r="B166">
        <v>1</v>
      </c>
      <c r="C166">
        <v>2004</v>
      </c>
      <c r="D166">
        <f t="shared" si="2"/>
        <v>15</v>
      </c>
      <c r="E166">
        <v>16</v>
      </c>
    </row>
    <row r="167" spans="1:5">
      <c r="A167">
        <v>15866</v>
      </c>
      <c r="B167">
        <v>0</v>
      </c>
      <c r="C167">
        <v>1993</v>
      </c>
      <c r="D167">
        <f t="shared" si="2"/>
        <v>26</v>
      </c>
      <c r="E167">
        <v>27</v>
      </c>
    </row>
    <row r="168" spans="1:5">
      <c r="A168">
        <v>15869</v>
      </c>
      <c r="B168">
        <v>0</v>
      </c>
      <c r="C168">
        <v>2002</v>
      </c>
      <c r="D168">
        <f t="shared" si="2"/>
        <v>17</v>
      </c>
      <c r="E168">
        <v>21</v>
      </c>
    </row>
    <row r="169" spans="1:5">
      <c r="A169">
        <v>15936</v>
      </c>
      <c r="B169">
        <v>0</v>
      </c>
      <c r="C169">
        <v>1982</v>
      </c>
      <c r="D169">
        <f t="shared" si="2"/>
        <v>37</v>
      </c>
      <c r="E169">
        <v>22</v>
      </c>
    </row>
    <row r="170" spans="1:5">
      <c r="A170">
        <v>15933</v>
      </c>
      <c r="B170">
        <v>0</v>
      </c>
      <c r="C170">
        <v>1996</v>
      </c>
      <c r="D170">
        <f t="shared" si="2"/>
        <v>23</v>
      </c>
      <c r="E170">
        <v>21</v>
      </c>
    </row>
    <row r="171" spans="1:5">
      <c r="A171">
        <v>14481</v>
      </c>
      <c r="B171">
        <v>0</v>
      </c>
      <c r="C171">
        <v>1996</v>
      </c>
      <c r="D171">
        <f t="shared" si="2"/>
        <v>23</v>
      </c>
      <c r="E171">
        <v>23</v>
      </c>
    </row>
    <row r="172" spans="1:5">
      <c r="A172">
        <v>15950</v>
      </c>
      <c r="B172">
        <v>0</v>
      </c>
      <c r="C172">
        <v>1997</v>
      </c>
      <c r="D172">
        <f t="shared" si="2"/>
        <v>22</v>
      </c>
      <c r="E172">
        <v>28</v>
      </c>
    </row>
    <row r="173" spans="1:5">
      <c r="A173">
        <v>15930</v>
      </c>
      <c r="B173">
        <v>0</v>
      </c>
      <c r="C173">
        <v>2000</v>
      </c>
      <c r="D173">
        <f t="shared" si="2"/>
        <v>19</v>
      </c>
      <c r="E173">
        <v>28</v>
      </c>
    </row>
    <row r="174" spans="1:5">
      <c r="A174">
        <v>15974</v>
      </c>
      <c r="B174">
        <v>0</v>
      </c>
      <c r="C174">
        <v>1988</v>
      </c>
      <c r="D174">
        <f t="shared" si="2"/>
        <v>31</v>
      </c>
      <c r="E174">
        <v>29</v>
      </c>
    </row>
    <row r="175" spans="1:5">
      <c r="A175">
        <v>15963</v>
      </c>
      <c r="B175">
        <v>1</v>
      </c>
      <c r="C175">
        <v>1999</v>
      </c>
      <c r="D175">
        <f t="shared" si="2"/>
        <v>20</v>
      </c>
      <c r="E175">
        <v>26</v>
      </c>
    </row>
    <row r="176" spans="1:5">
      <c r="A176">
        <v>15989</v>
      </c>
      <c r="B176">
        <v>0</v>
      </c>
      <c r="C176">
        <v>1995</v>
      </c>
      <c r="D176">
        <f t="shared" si="2"/>
        <v>24</v>
      </c>
      <c r="E176">
        <v>22</v>
      </c>
    </row>
    <row r="177" spans="1:5">
      <c r="A177">
        <v>15915</v>
      </c>
      <c r="B177">
        <v>0</v>
      </c>
      <c r="C177">
        <v>1994</v>
      </c>
      <c r="D177">
        <f t="shared" si="2"/>
        <v>25</v>
      </c>
      <c r="E177">
        <v>23</v>
      </c>
    </row>
    <row r="178" spans="1:5">
      <c r="A178">
        <v>16023</v>
      </c>
      <c r="B178">
        <v>0</v>
      </c>
      <c r="C178">
        <v>1998</v>
      </c>
      <c r="D178">
        <f t="shared" si="2"/>
        <v>21</v>
      </c>
      <c r="E178">
        <v>29</v>
      </c>
    </row>
    <row r="179" spans="1:5">
      <c r="A179">
        <v>16028</v>
      </c>
      <c r="B179">
        <v>0</v>
      </c>
      <c r="C179">
        <v>1998</v>
      </c>
      <c r="D179">
        <f t="shared" si="2"/>
        <v>21</v>
      </c>
      <c r="E179">
        <v>25</v>
      </c>
    </row>
    <row r="180" spans="1:5">
      <c r="A180" s="76">
        <v>16049</v>
      </c>
      <c r="B180" s="76">
        <v>0</v>
      </c>
      <c r="C180" s="76">
        <v>1997</v>
      </c>
      <c r="D180">
        <f t="shared" si="2"/>
        <v>22</v>
      </c>
      <c r="E180">
        <v>12</v>
      </c>
    </row>
    <row r="181" spans="1:5">
      <c r="A181">
        <v>16051</v>
      </c>
      <c r="B181">
        <v>1</v>
      </c>
      <c r="C181">
        <v>1994</v>
      </c>
      <c r="D181">
        <f t="shared" si="2"/>
        <v>25</v>
      </c>
      <c r="E181">
        <v>21</v>
      </c>
    </row>
    <row r="182" spans="1:5">
      <c r="A182">
        <v>16064</v>
      </c>
      <c r="B182">
        <v>0</v>
      </c>
      <c r="C182">
        <v>1983</v>
      </c>
      <c r="D182">
        <f t="shared" si="2"/>
        <v>36</v>
      </c>
      <c r="E182">
        <v>27</v>
      </c>
    </row>
    <row r="183" spans="1:5">
      <c r="A183">
        <v>16047</v>
      </c>
      <c r="B183">
        <v>1</v>
      </c>
      <c r="C183">
        <v>1985</v>
      </c>
      <c r="D183">
        <f t="shared" si="2"/>
        <v>34</v>
      </c>
      <c r="E183">
        <v>21</v>
      </c>
    </row>
    <row r="184" spans="1:5">
      <c r="A184">
        <v>16080</v>
      </c>
      <c r="B184">
        <v>0</v>
      </c>
      <c r="C184">
        <v>1993</v>
      </c>
      <c r="D184">
        <f t="shared" si="2"/>
        <v>26</v>
      </c>
      <c r="E184">
        <v>25</v>
      </c>
    </row>
    <row r="185" spans="1:5">
      <c r="A185">
        <v>16105</v>
      </c>
      <c r="B185">
        <v>0</v>
      </c>
      <c r="C185">
        <v>1976</v>
      </c>
      <c r="D185">
        <f t="shared" si="2"/>
        <v>43</v>
      </c>
      <c r="E185">
        <v>27</v>
      </c>
    </row>
    <row r="186" spans="1:5">
      <c r="A186">
        <v>16109</v>
      </c>
      <c r="B186">
        <v>0</v>
      </c>
      <c r="C186">
        <v>1981</v>
      </c>
      <c r="D186">
        <f t="shared" si="2"/>
        <v>38</v>
      </c>
      <c r="E186">
        <v>30</v>
      </c>
    </row>
    <row r="187" spans="1:5">
      <c r="A187">
        <v>16148</v>
      </c>
      <c r="B187">
        <v>1</v>
      </c>
      <c r="C187">
        <v>1986</v>
      </c>
      <c r="D187">
        <f t="shared" si="2"/>
        <v>33</v>
      </c>
      <c r="E187">
        <v>27</v>
      </c>
    </row>
    <row r="188" spans="1:5">
      <c r="A188">
        <v>16153</v>
      </c>
      <c r="B188">
        <v>0</v>
      </c>
      <c r="C188">
        <v>1982</v>
      </c>
      <c r="D188">
        <f t="shared" si="2"/>
        <v>37</v>
      </c>
      <c r="E188">
        <v>29</v>
      </c>
    </row>
    <row r="189" spans="1:5">
      <c r="A189">
        <v>16172</v>
      </c>
      <c r="B189">
        <v>0</v>
      </c>
      <c r="C189">
        <v>1976</v>
      </c>
      <c r="D189">
        <f t="shared" si="2"/>
        <v>43</v>
      </c>
      <c r="E189">
        <v>27</v>
      </c>
    </row>
    <row r="190" spans="1:5">
      <c r="A190">
        <v>16178</v>
      </c>
      <c r="B190">
        <v>1</v>
      </c>
      <c r="C190">
        <v>1970</v>
      </c>
      <c r="D190">
        <f t="shared" si="2"/>
        <v>49</v>
      </c>
      <c r="E190">
        <v>26</v>
      </c>
    </row>
    <row r="191" spans="1:5">
      <c r="A191">
        <v>16220</v>
      </c>
      <c r="B191">
        <v>1</v>
      </c>
      <c r="C191">
        <v>1997</v>
      </c>
      <c r="D191">
        <f t="shared" si="2"/>
        <v>22</v>
      </c>
      <c r="E191">
        <v>24</v>
      </c>
    </row>
    <row r="192" spans="1:5">
      <c r="A192">
        <v>16192</v>
      </c>
      <c r="B192">
        <v>0</v>
      </c>
      <c r="C192">
        <v>1997</v>
      </c>
      <c r="D192">
        <f t="shared" si="2"/>
        <v>22</v>
      </c>
      <c r="E192">
        <v>26</v>
      </c>
    </row>
    <row r="193" spans="1:5">
      <c r="A193">
        <v>16247</v>
      </c>
      <c r="B193">
        <v>0</v>
      </c>
      <c r="C193">
        <v>1975</v>
      </c>
      <c r="D193">
        <f t="shared" si="2"/>
        <v>44</v>
      </c>
      <c r="E193">
        <v>25</v>
      </c>
    </row>
    <row r="194" spans="1:5">
      <c r="A194">
        <v>16281</v>
      </c>
      <c r="B194">
        <v>0</v>
      </c>
      <c r="C194">
        <v>1998</v>
      </c>
      <c r="D194">
        <f t="shared" si="2"/>
        <v>21</v>
      </c>
      <c r="E194">
        <v>24</v>
      </c>
    </row>
    <row r="195" spans="1:5">
      <c r="A195">
        <v>16289</v>
      </c>
      <c r="B195">
        <v>0</v>
      </c>
      <c r="C195">
        <v>1969</v>
      </c>
      <c r="D195">
        <f t="shared" ref="D195:D258" si="3">2019-C195</f>
        <v>50</v>
      </c>
      <c r="E195">
        <v>27</v>
      </c>
    </row>
    <row r="196" spans="1:5">
      <c r="A196">
        <v>13993</v>
      </c>
      <c r="B196">
        <v>1</v>
      </c>
      <c r="C196">
        <v>1996</v>
      </c>
      <c r="D196">
        <f t="shared" si="3"/>
        <v>23</v>
      </c>
      <c r="E196">
        <v>22</v>
      </c>
    </row>
    <row r="197" spans="1:5">
      <c r="A197">
        <v>16359</v>
      </c>
      <c r="B197">
        <v>1</v>
      </c>
      <c r="C197">
        <v>1993</v>
      </c>
      <c r="D197">
        <f t="shared" si="3"/>
        <v>26</v>
      </c>
      <c r="E197">
        <v>22</v>
      </c>
    </row>
    <row r="198" spans="1:5">
      <c r="A198">
        <v>16381</v>
      </c>
      <c r="B198">
        <v>0</v>
      </c>
      <c r="C198">
        <v>1995</v>
      </c>
      <c r="D198">
        <f t="shared" si="3"/>
        <v>24</v>
      </c>
      <c r="E198">
        <v>28</v>
      </c>
    </row>
    <row r="199" spans="1:5">
      <c r="A199">
        <v>16382</v>
      </c>
      <c r="B199">
        <v>0</v>
      </c>
      <c r="C199">
        <v>1989</v>
      </c>
      <c r="D199">
        <f t="shared" si="3"/>
        <v>30</v>
      </c>
      <c r="E199">
        <v>19</v>
      </c>
    </row>
    <row r="200" spans="1:5">
      <c r="A200">
        <v>16384</v>
      </c>
      <c r="B200">
        <v>1</v>
      </c>
      <c r="C200">
        <v>1966</v>
      </c>
      <c r="D200">
        <f t="shared" si="3"/>
        <v>53</v>
      </c>
      <c r="E200">
        <v>26</v>
      </c>
    </row>
    <row r="201" spans="1:5">
      <c r="A201">
        <v>16374</v>
      </c>
      <c r="B201">
        <v>1</v>
      </c>
      <c r="C201">
        <v>1993</v>
      </c>
      <c r="D201">
        <f t="shared" si="3"/>
        <v>26</v>
      </c>
      <c r="E201">
        <v>19</v>
      </c>
    </row>
    <row r="202" spans="1:5">
      <c r="A202">
        <v>16070</v>
      </c>
      <c r="B202">
        <v>1</v>
      </c>
      <c r="C202">
        <v>1992</v>
      </c>
      <c r="D202">
        <f t="shared" si="3"/>
        <v>27</v>
      </c>
      <c r="E202">
        <v>20</v>
      </c>
    </row>
    <row r="203" spans="1:5">
      <c r="A203">
        <v>16394</v>
      </c>
      <c r="B203">
        <v>0</v>
      </c>
      <c r="C203">
        <v>1983</v>
      </c>
      <c r="D203">
        <f t="shared" si="3"/>
        <v>36</v>
      </c>
      <c r="E203">
        <v>24</v>
      </c>
    </row>
    <row r="204" spans="1:5">
      <c r="A204">
        <v>16429</v>
      </c>
      <c r="B204">
        <v>0</v>
      </c>
      <c r="C204">
        <v>1987</v>
      </c>
      <c r="D204">
        <f t="shared" si="3"/>
        <v>32</v>
      </c>
      <c r="E204">
        <v>27</v>
      </c>
    </row>
    <row r="205" spans="1:5">
      <c r="A205">
        <v>16431</v>
      </c>
      <c r="B205">
        <v>0</v>
      </c>
      <c r="C205">
        <v>1996</v>
      </c>
      <c r="D205">
        <f t="shared" si="3"/>
        <v>23</v>
      </c>
      <c r="E205">
        <v>24</v>
      </c>
    </row>
    <row r="206" spans="1:5">
      <c r="A206">
        <v>16436</v>
      </c>
      <c r="B206">
        <v>0</v>
      </c>
      <c r="C206">
        <v>1997</v>
      </c>
      <c r="D206">
        <f t="shared" si="3"/>
        <v>22</v>
      </c>
      <c r="E206">
        <v>22</v>
      </c>
    </row>
    <row r="207" spans="1:5">
      <c r="A207">
        <v>16415</v>
      </c>
      <c r="B207">
        <v>1</v>
      </c>
      <c r="C207">
        <v>1964</v>
      </c>
      <c r="D207">
        <f t="shared" si="3"/>
        <v>55</v>
      </c>
      <c r="E207">
        <v>19</v>
      </c>
    </row>
    <row r="208" spans="1:5">
      <c r="A208">
        <v>16460</v>
      </c>
      <c r="B208">
        <v>1</v>
      </c>
      <c r="C208">
        <v>1981</v>
      </c>
      <c r="D208">
        <f t="shared" si="3"/>
        <v>38</v>
      </c>
      <c r="E208">
        <v>19</v>
      </c>
    </row>
    <row r="209" spans="1:5">
      <c r="A209">
        <v>16476</v>
      </c>
      <c r="B209">
        <v>0</v>
      </c>
      <c r="C209">
        <v>1995</v>
      </c>
      <c r="D209">
        <f t="shared" si="3"/>
        <v>24</v>
      </c>
      <c r="E209">
        <v>23</v>
      </c>
    </row>
    <row r="210" spans="1:5">
      <c r="A210">
        <v>15497</v>
      </c>
      <c r="B210">
        <v>0</v>
      </c>
      <c r="C210">
        <v>1998</v>
      </c>
      <c r="D210">
        <f t="shared" si="3"/>
        <v>21</v>
      </c>
      <c r="E210">
        <v>24</v>
      </c>
    </row>
    <row r="211" spans="1:5">
      <c r="A211">
        <v>16483</v>
      </c>
      <c r="B211">
        <v>0</v>
      </c>
      <c r="C211">
        <v>1997</v>
      </c>
      <c r="D211">
        <f t="shared" si="3"/>
        <v>22</v>
      </c>
      <c r="E211">
        <v>22</v>
      </c>
    </row>
    <row r="212" spans="1:5">
      <c r="A212">
        <v>14267</v>
      </c>
      <c r="B212">
        <v>0</v>
      </c>
      <c r="C212">
        <v>1997</v>
      </c>
      <c r="D212">
        <f t="shared" si="3"/>
        <v>22</v>
      </c>
      <c r="E212">
        <v>25</v>
      </c>
    </row>
    <row r="213" spans="1:5">
      <c r="A213">
        <v>16509</v>
      </c>
      <c r="B213">
        <v>1</v>
      </c>
      <c r="C213">
        <v>1998</v>
      </c>
      <c r="D213">
        <f t="shared" si="3"/>
        <v>21</v>
      </c>
      <c r="E213">
        <v>28</v>
      </c>
    </row>
    <row r="214" spans="1:5">
      <c r="A214">
        <v>16507</v>
      </c>
      <c r="B214">
        <v>1</v>
      </c>
      <c r="C214">
        <v>1996</v>
      </c>
      <c r="D214">
        <f t="shared" si="3"/>
        <v>23</v>
      </c>
      <c r="E214">
        <v>25</v>
      </c>
    </row>
    <row r="215" spans="1:5">
      <c r="A215">
        <v>16498</v>
      </c>
      <c r="B215">
        <v>1</v>
      </c>
      <c r="C215">
        <v>1962</v>
      </c>
      <c r="D215">
        <f t="shared" si="3"/>
        <v>57</v>
      </c>
      <c r="E215">
        <v>22</v>
      </c>
    </row>
    <row r="216" spans="1:5">
      <c r="A216">
        <v>16532</v>
      </c>
      <c r="B216">
        <v>0</v>
      </c>
      <c r="C216">
        <v>1992</v>
      </c>
      <c r="D216">
        <f t="shared" si="3"/>
        <v>27</v>
      </c>
      <c r="E216">
        <v>22</v>
      </c>
    </row>
    <row r="217" spans="1:5">
      <c r="A217">
        <v>16548</v>
      </c>
      <c r="B217">
        <v>0</v>
      </c>
      <c r="C217">
        <v>1997</v>
      </c>
      <c r="D217">
        <f t="shared" si="3"/>
        <v>22</v>
      </c>
      <c r="E217">
        <v>27</v>
      </c>
    </row>
    <row r="218" spans="1:5">
      <c r="A218">
        <v>16550</v>
      </c>
      <c r="B218">
        <v>1</v>
      </c>
      <c r="C218">
        <v>1989</v>
      </c>
      <c r="D218">
        <f t="shared" si="3"/>
        <v>30</v>
      </c>
      <c r="E218">
        <v>22</v>
      </c>
    </row>
    <row r="219" spans="1:5">
      <c r="A219">
        <v>16566</v>
      </c>
      <c r="B219">
        <v>1</v>
      </c>
      <c r="C219">
        <v>1981</v>
      </c>
      <c r="D219">
        <f t="shared" si="3"/>
        <v>38</v>
      </c>
      <c r="E219">
        <v>17</v>
      </c>
    </row>
    <row r="220" spans="1:5">
      <c r="A220">
        <v>16629</v>
      </c>
      <c r="B220">
        <v>1</v>
      </c>
      <c r="C220">
        <v>1981</v>
      </c>
      <c r="D220">
        <f t="shared" si="3"/>
        <v>38</v>
      </c>
      <c r="E220">
        <v>25</v>
      </c>
    </row>
    <row r="221" spans="1:5">
      <c r="A221">
        <v>16664</v>
      </c>
      <c r="B221">
        <v>0</v>
      </c>
      <c r="C221">
        <v>1966</v>
      </c>
      <c r="D221">
        <f t="shared" si="3"/>
        <v>53</v>
      </c>
      <c r="E221">
        <v>23</v>
      </c>
    </row>
    <row r="222" spans="1:5">
      <c r="A222">
        <v>16674</v>
      </c>
      <c r="B222">
        <v>0</v>
      </c>
      <c r="C222">
        <v>1999</v>
      </c>
      <c r="D222">
        <f t="shared" si="3"/>
        <v>20</v>
      </c>
      <c r="E222">
        <v>29</v>
      </c>
    </row>
    <row r="223" spans="1:5">
      <c r="A223">
        <v>16551</v>
      </c>
      <c r="B223">
        <v>0</v>
      </c>
      <c r="C223">
        <v>1983</v>
      </c>
      <c r="D223">
        <f t="shared" si="3"/>
        <v>36</v>
      </c>
      <c r="E223">
        <v>24</v>
      </c>
    </row>
    <row r="224" spans="1:5">
      <c r="A224">
        <v>16692</v>
      </c>
      <c r="B224">
        <v>0</v>
      </c>
      <c r="C224">
        <v>1997</v>
      </c>
      <c r="D224">
        <f t="shared" si="3"/>
        <v>22</v>
      </c>
      <c r="E224">
        <v>21</v>
      </c>
    </row>
    <row r="225" spans="1:5">
      <c r="A225">
        <v>16709</v>
      </c>
      <c r="B225">
        <v>0</v>
      </c>
      <c r="C225">
        <v>1997</v>
      </c>
      <c r="D225">
        <f t="shared" si="3"/>
        <v>22</v>
      </c>
      <c r="E225">
        <v>25</v>
      </c>
    </row>
    <row r="226" spans="1:5">
      <c r="A226">
        <v>16720</v>
      </c>
      <c r="B226">
        <v>0</v>
      </c>
      <c r="C226">
        <v>1988</v>
      </c>
      <c r="D226">
        <f t="shared" si="3"/>
        <v>31</v>
      </c>
      <c r="E226">
        <v>25</v>
      </c>
    </row>
    <row r="227" spans="1:5">
      <c r="A227">
        <v>16722</v>
      </c>
      <c r="B227">
        <v>0</v>
      </c>
      <c r="C227">
        <v>1998</v>
      </c>
      <c r="D227">
        <f t="shared" si="3"/>
        <v>21</v>
      </c>
      <c r="E227">
        <v>27</v>
      </c>
    </row>
    <row r="228" spans="1:5">
      <c r="A228">
        <v>16727</v>
      </c>
      <c r="B228">
        <v>1</v>
      </c>
      <c r="C228">
        <v>1989</v>
      </c>
      <c r="D228">
        <f t="shared" si="3"/>
        <v>30</v>
      </c>
      <c r="E228">
        <v>21</v>
      </c>
    </row>
    <row r="229" spans="1:5">
      <c r="A229">
        <v>16753</v>
      </c>
      <c r="B229">
        <v>0</v>
      </c>
      <c r="C229">
        <v>1993</v>
      </c>
      <c r="D229">
        <f t="shared" si="3"/>
        <v>26</v>
      </c>
      <c r="E229">
        <v>24</v>
      </c>
    </row>
    <row r="230" spans="1:5">
      <c r="A230">
        <v>16767</v>
      </c>
      <c r="B230">
        <v>0</v>
      </c>
      <c r="C230">
        <v>1993</v>
      </c>
      <c r="D230">
        <f t="shared" si="3"/>
        <v>26</v>
      </c>
      <c r="E230">
        <v>24</v>
      </c>
    </row>
    <row r="231" spans="1:5">
      <c r="A231">
        <v>16766</v>
      </c>
      <c r="B231">
        <v>0</v>
      </c>
      <c r="C231">
        <v>1985</v>
      </c>
      <c r="D231">
        <f t="shared" si="3"/>
        <v>34</v>
      </c>
      <c r="E231">
        <v>21</v>
      </c>
    </row>
    <row r="232" spans="1:5">
      <c r="A232">
        <v>16765</v>
      </c>
      <c r="B232">
        <v>0</v>
      </c>
      <c r="C232">
        <v>1986</v>
      </c>
      <c r="D232">
        <f t="shared" si="3"/>
        <v>33</v>
      </c>
      <c r="E232">
        <v>24</v>
      </c>
    </row>
    <row r="233" spans="1:5">
      <c r="A233">
        <v>16777</v>
      </c>
      <c r="B233">
        <v>1</v>
      </c>
      <c r="C233">
        <v>1965</v>
      </c>
      <c r="D233">
        <f t="shared" si="3"/>
        <v>54</v>
      </c>
      <c r="E233">
        <v>21</v>
      </c>
    </row>
    <row r="234" spans="1:5">
      <c r="A234">
        <v>16799</v>
      </c>
      <c r="B234">
        <v>0</v>
      </c>
      <c r="C234">
        <v>1992</v>
      </c>
      <c r="D234">
        <f t="shared" si="3"/>
        <v>27</v>
      </c>
      <c r="E234">
        <v>23</v>
      </c>
    </row>
    <row r="235" spans="1:5">
      <c r="A235">
        <v>16824</v>
      </c>
      <c r="B235">
        <v>0</v>
      </c>
      <c r="C235">
        <v>2000</v>
      </c>
      <c r="D235">
        <f t="shared" si="3"/>
        <v>19</v>
      </c>
      <c r="E235">
        <v>26</v>
      </c>
    </row>
    <row r="236" spans="1:5">
      <c r="A236">
        <v>16830</v>
      </c>
      <c r="B236">
        <v>0</v>
      </c>
      <c r="C236">
        <v>1998</v>
      </c>
      <c r="D236">
        <f t="shared" si="3"/>
        <v>21</v>
      </c>
      <c r="E236">
        <v>28</v>
      </c>
    </row>
    <row r="237" spans="1:5">
      <c r="A237">
        <v>16867</v>
      </c>
      <c r="B237">
        <v>0</v>
      </c>
      <c r="C237">
        <v>1986</v>
      </c>
      <c r="D237">
        <f t="shared" si="3"/>
        <v>33</v>
      </c>
      <c r="E237">
        <v>9</v>
      </c>
    </row>
    <row r="238" spans="1:5">
      <c r="A238">
        <v>16880</v>
      </c>
      <c r="B238">
        <v>0</v>
      </c>
      <c r="C238">
        <v>1992</v>
      </c>
      <c r="D238">
        <f t="shared" si="3"/>
        <v>27</v>
      </c>
      <c r="E238">
        <v>23</v>
      </c>
    </row>
    <row r="239" spans="1:5">
      <c r="A239">
        <v>16884</v>
      </c>
      <c r="B239">
        <v>0</v>
      </c>
      <c r="C239">
        <v>1998</v>
      </c>
      <c r="D239">
        <f t="shared" si="3"/>
        <v>21</v>
      </c>
      <c r="E239">
        <v>27</v>
      </c>
    </row>
    <row r="240" spans="1:5">
      <c r="A240">
        <v>16901</v>
      </c>
      <c r="B240">
        <v>0</v>
      </c>
      <c r="C240">
        <v>1993</v>
      </c>
      <c r="D240">
        <f t="shared" si="3"/>
        <v>26</v>
      </c>
      <c r="E240">
        <v>25</v>
      </c>
    </row>
    <row r="241" spans="1:5">
      <c r="A241">
        <v>16927</v>
      </c>
      <c r="B241">
        <v>0</v>
      </c>
      <c r="C241">
        <v>1971</v>
      </c>
      <c r="D241">
        <f t="shared" si="3"/>
        <v>48</v>
      </c>
      <c r="E241">
        <v>27</v>
      </c>
    </row>
    <row r="242" spans="1:5">
      <c r="A242">
        <v>16931</v>
      </c>
      <c r="B242">
        <v>0</v>
      </c>
      <c r="C242">
        <v>1994</v>
      </c>
      <c r="D242">
        <f t="shared" si="3"/>
        <v>25</v>
      </c>
      <c r="E242">
        <v>25</v>
      </c>
    </row>
    <row r="243" spans="1:5">
      <c r="A243">
        <v>13504</v>
      </c>
      <c r="B243">
        <v>0</v>
      </c>
      <c r="C243">
        <v>1997</v>
      </c>
      <c r="D243">
        <f t="shared" si="3"/>
        <v>22</v>
      </c>
      <c r="E243">
        <v>20</v>
      </c>
    </row>
    <row r="244" spans="1:5">
      <c r="A244">
        <v>16956</v>
      </c>
      <c r="B244">
        <v>0</v>
      </c>
      <c r="C244">
        <v>1962</v>
      </c>
      <c r="D244">
        <f t="shared" si="3"/>
        <v>57</v>
      </c>
      <c r="E244">
        <v>30</v>
      </c>
    </row>
    <row r="245" spans="1:5">
      <c r="A245">
        <v>16958</v>
      </c>
      <c r="B245">
        <v>0</v>
      </c>
      <c r="C245">
        <v>1974</v>
      </c>
      <c r="D245">
        <f t="shared" si="3"/>
        <v>45</v>
      </c>
      <c r="E245">
        <v>26</v>
      </c>
    </row>
    <row r="246" spans="1:5">
      <c r="A246">
        <v>16960</v>
      </c>
      <c r="B246">
        <v>1</v>
      </c>
      <c r="C246">
        <v>1971</v>
      </c>
      <c r="D246">
        <f t="shared" si="3"/>
        <v>48</v>
      </c>
      <c r="E246">
        <v>26</v>
      </c>
    </row>
    <row r="247" spans="1:5">
      <c r="A247">
        <v>16992</v>
      </c>
      <c r="B247">
        <v>0</v>
      </c>
      <c r="C247">
        <v>1974</v>
      </c>
      <c r="D247">
        <f t="shared" si="3"/>
        <v>45</v>
      </c>
      <c r="E247">
        <v>24</v>
      </c>
    </row>
    <row r="248" spans="1:5">
      <c r="A248">
        <v>16995</v>
      </c>
      <c r="B248">
        <v>1</v>
      </c>
      <c r="C248">
        <v>1974</v>
      </c>
      <c r="D248">
        <f t="shared" si="3"/>
        <v>45</v>
      </c>
      <c r="E248">
        <v>28</v>
      </c>
    </row>
    <row r="249" spans="1:5">
      <c r="A249">
        <v>16994</v>
      </c>
      <c r="B249">
        <v>0</v>
      </c>
      <c r="C249">
        <v>1973</v>
      </c>
      <c r="D249">
        <f t="shared" si="3"/>
        <v>46</v>
      </c>
      <c r="E249">
        <v>26</v>
      </c>
    </row>
    <row r="250" spans="1:5">
      <c r="A250">
        <v>17043</v>
      </c>
      <c r="B250">
        <v>0</v>
      </c>
      <c r="C250">
        <v>1990</v>
      </c>
      <c r="D250">
        <f t="shared" si="3"/>
        <v>29</v>
      </c>
      <c r="E250">
        <v>26</v>
      </c>
    </row>
    <row r="251" spans="1:5">
      <c r="A251">
        <v>17045</v>
      </c>
      <c r="B251">
        <v>0</v>
      </c>
      <c r="C251">
        <v>1999</v>
      </c>
      <c r="D251">
        <f t="shared" si="3"/>
        <v>20</v>
      </c>
      <c r="E251">
        <v>24</v>
      </c>
    </row>
    <row r="252" spans="1:5">
      <c r="A252">
        <v>17052</v>
      </c>
      <c r="B252">
        <v>0</v>
      </c>
      <c r="C252">
        <v>1949</v>
      </c>
      <c r="D252">
        <f t="shared" si="3"/>
        <v>70</v>
      </c>
      <c r="E252">
        <v>24</v>
      </c>
    </row>
    <row r="253" spans="1:5">
      <c r="A253">
        <v>17066</v>
      </c>
      <c r="B253">
        <v>0</v>
      </c>
      <c r="C253">
        <v>1998</v>
      </c>
      <c r="D253">
        <f t="shared" si="3"/>
        <v>21</v>
      </c>
      <c r="E253">
        <v>20</v>
      </c>
    </row>
    <row r="254" spans="1:5">
      <c r="A254">
        <v>17055</v>
      </c>
      <c r="B254">
        <v>0</v>
      </c>
      <c r="C254">
        <v>1999</v>
      </c>
      <c r="D254">
        <f t="shared" si="3"/>
        <v>20</v>
      </c>
      <c r="E254">
        <v>24</v>
      </c>
    </row>
    <row r="255" spans="1:5">
      <c r="A255">
        <v>16420</v>
      </c>
      <c r="B255">
        <v>0</v>
      </c>
      <c r="C255">
        <v>1992</v>
      </c>
      <c r="D255">
        <f t="shared" si="3"/>
        <v>27</v>
      </c>
      <c r="E255">
        <v>22</v>
      </c>
    </row>
    <row r="256" spans="1:5">
      <c r="A256">
        <v>17048</v>
      </c>
      <c r="B256">
        <v>1</v>
      </c>
      <c r="C256">
        <v>1972</v>
      </c>
      <c r="D256">
        <f t="shared" si="3"/>
        <v>47</v>
      </c>
      <c r="E256">
        <v>24</v>
      </c>
    </row>
    <row r="257" spans="1:5">
      <c r="A257">
        <v>17086</v>
      </c>
      <c r="B257">
        <v>1</v>
      </c>
      <c r="C257">
        <v>1996</v>
      </c>
      <c r="D257">
        <f t="shared" si="3"/>
        <v>23</v>
      </c>
      <c r="E257">
        <v>24</v>
      </c>
    </row>
    <row r="258" spans="1:5">
      <c r="A258">
        <v>17101</v>
      </c>
      <c r="B258">
        <v>0</v>
      </c>
      <c r="C258">
        <v>1999</v>
      </c>
      <c r="D258">
        <f t="shared" si="3"/>
        <v>20</v>
      </c>
      <c r="E258">
        <v>26</v>
      </c>
    </row>
    <row r="259" spans="1:5">
      <c r="A259">
        <v>17109</v>
      </c>
      <c r="B259">
        <v>1</v>
      </c>
      <c r="C259">
        <v>1968</v>
      </c>
      <c r="D259">
        <f t="shared" ref="D259:D322" si="4">2019-C259</f>
        <v>51</v>
      </c>
      <c r="E259">
        <v>26</v>
      </c>
    </row>
    <row r="260" spans="1:5">
      <c r="A260">
        <v>17128</v>
      </c>
      <c r="B260">
        <v>0</v>
      </c>
      <c r="C260">
        <v>1973</v>
      </c>
      <c r="D260">
        <f t="shared" si="4"/>
        <v>46</v>
      </c>
      <c r="E260">
        <v>28</v>
      </c>
    </row>
    <row r="261" spans="1:5">
      <c r="A261">
        <v>16578</v>
      </c>
      <c r="B261">
        <v>0</v>
      </c>
      <c r="C261">
        <v>1964</v>
      </c>
      <c r="D261">
        <f t="shared" si="4"/>
        <v>55</v>
      </c>
      <c r="E261">
        <v>24</v>
      </c>
    </row>
    <row r="262" spans="1:5">
      <c r="A262">
        <v>17144</v>
      </c>
      <c r="B262">
        <v>0</v>
      </c>
      <c r="C262">
        <v>1997</v>
      </c>
      <c r="D262">
        <f t="shared" si="4"/>
        <v>22</v>
      </c>
      <c r="E262">
        <v>25</v>
      </c>
    </row>
    <row r="263" spans="1:5">
      <c r="A263">
        <v>17167</v>
      </c>
      <c r="B263">
        <v>0</v>
      </c>
      <c r="C263">
        <v>1999</v>
      </c>
      <c r="D263">
        <f t="shared" si="4"/>
        <v>20</v>
      </c>
      <c r="E263">
        <v>20</v>
      </c>
    </row>
    <row r="264" spans="1:5">
      <c r="A264">
        <v>17180</v>
      </c>
      <c r="B264">
        <v>0</v>
      </c>
      <c r="C264">
        <v>1990</v>
      </c>
      <c r="D264">
        <f t="shared" si="4"/>
        <v>29</v>
      </c>
      <c r="E264">
        <v>24</v>
      </c>
    </row>
    <row r="265" spans="1:5">
      <c r="A265">
        <v>17190</v>
      </c>
      <c r="B265">
        <v>0</v>
      </c>
      <c r="C265">
        <v>1991</v>
      </c>
      <c r="D265">
        <f t="shared" si="4"/>
        <v>28</v>
      </c>
      <c r="E265">
        <v>21</v>
      </c>
    </row>
    <row r="266" spans="1:5">
      <c r="A266">
        <v>17215</v>
      </c>
      <c r="B266">
        <v>1</v>
      </c>
      <c r="C266">
        <v>1947</v>
      </c>
      <c r="D266">
        <f t="shared" si="4"/>
        <v>72</v>
      </c>
      <c r="E266">
        <v>23</v>
      </c>
    </row>
    <row r="267" spans="1:5">
      <c r="A267">
        <v>17225</v>
      </c>
      <c r="B267">
        <v>0</v>
      </c>
      <c r="C267">
        <v>2000</v>
      </c>
      <c r="D267">
        <f t="shared" si="4"/>
        <v>19</v>
      </c>
      <c r="E267">
        <v>24</v>
      </c>
    </row>
    <row r="268" spans="1:5">
      <c r="A268">
        <v>17252</v>
      </c>
      <c r="B268">
        <v>0</v>
      </c>
      <c r="C268">
        <v>1974</v>
      </c>
      <c r="D268">
        <f t="shared" si="4"/>
        <v>45</v>
      </c>
      <c r="E268">
        <v>29</v>
      </c>
    </row>
    <row r="269" spans="1:5">
      <c r="A269">
        <v>17271</v>
      </c>
      <c r="B269">
        <v>0</v>
      </c>
      <c r="C269">
        <v>1961</v>
      </c>
      <c r="D269">
        <f t="shared" si="4"/>
        <v>58</v>
      </c>
      <c r="E269">
        <v>30</v>
      </c>
    </row>
    <row r="270" spans="1:5">
      <c r="A270">
        <v>17275</v>
      </c>
      <c r="B270">
        <v>0</v>
      </c>
      <c r="C270">
        <v>1951</v>
      </c>
      <c r="D270">
        <f t="shared" si="4"/>
        <v>68</v>
      </c>
      <c r="E270">
        <v>26</v>
      </c>
    </row>
    <row r="271" spans="1:5">
      <c r="A271">
        <v>17321</v>
      </c>
      <c r="B271">
        <v>0</v>
      </c>
      <c r="C271">
        <v>1956</v>
      </c>
      <c r="D271">
        <f t="shared" si="4"/>
        <v>63</v>
      </c>
      <c r="E271">
        <v>27</v>
      </c>
    </row>
    <row r="272" spans="1:5">
      <c r="A272">
        <v>17324</v>
      </c>
      <c r="B272">
        <v>0</v>
      </c>
      <c r="C272">
        <v>1970</v>
      </c>
      <c r="D272">
        <f t="shared" si="4"/>
        <v>49</v>
      </c>
      <c r="E272">
        <v>24</v>
      </c>
    </row>
    <row r="273" spans="1:5">
      <c r="A273">
        <v>17340</v>
      </c>
      <c r="B273">
        <v>1</v>
      </c>
      <c r="C273">
        <v>1980</v>
      </c>
      <c r="D273">
        <f t="shared" si="4"/>
        <v>39</v>
      </c>
      <c r="E273">
        <v>28</v>
      </c>
    </row>
    <row r="274" spans="1:5">
      <c r="A274" s="76">
        <v>17344</v>
      </c>
      <c r="B274" s="76">
        <v>1</v>
      </c>
      <c r="C274" s="76">
        <v>1997</v>
      </c>
      <c r="D274">
        <f t="shared" si="4"/>
        <v>22</v>
      </c>
      <c r="E274">
        <v>16</v>
      </c>
    </row>
    <row r="275" spans="1:5">
      <c r="A275">
        <v>17345</v>
      </c>
      <c r="B275">
        <v>0</v>
      </c>
      <c r="C275">
        <v>2000</v>
      </c>
      <c r="D275">
        <f t="shared" si="4"/>
        <v>19</v>
      </c>
      <c r="E275">
        <v>24</v>
      </c>
    </row>
    <row r="276" spans="1:5">
      <c r="A276" s="76">
        <v>17352</v>
      </c>
      <c r="B276" s="76">
        <v>1</v>
      </c>
      <c r="C276" s="76">
        <v>1996</v>
      </c>
      <c r="D276">
        <f t="shared" si="4"/>
        <v>23</v>
      </c>
      <c r="E276">
        <v>24</v>
      </c>
    </row>
    <row r="277" spans="1:5">
      <c r="A277">
        <v>17364</v>
      </c>
      <c r="B277">
        <v>0</v>
      </c>
      <c r="C277">
        <v>1989</v>
      </c>
      <c r="D277">
        <f t="shared" si="4"/>
        <v>30</v>
      </c>
      <c r="E277">
        <v>19</v>
      </c>
    </row>
    <row r="278" spans="1:5">
      <c r="A278">
        <v>17363</v>
      </c>
      <c r="B278">
        <v>1</v>
      </c>
      <c r="C278">
        <v>1977</v>
      </c>
      <c r="D278">
        <f t="shared" si="4"/>
        <v>42</v>
      </c>
      <c r="E278">
        <v>18</v>
      </c>
    </row>
    <row r="279" spans="1:5">
      <c r="A279">
        <v>17365</v>
      </c>
      <c r="B279">
        <v>0</v>
      </c>
      <c r="C279">
        <v>1991</v>
      </c>
      <c r="D279">
        <f t="shared" si="4"/>
        <v>28</v>
      </c>
      <c r="E279">
        <v>21</v>
      </c>
    </row>
    <row r="280" spans="1:5">
      <c r="A280">
        <v>17367</v>
      </c>
      <c r="B280">
        <v>1</v>
      </c>
      <c r="C280">
        <v>1977</v>
      </c>
      <c r="D280">
        <f t="shared" si="4"/>
        <v>42</v>
      </c>
      <c r="E280">
        <v>23</v>
      </c>
    </row>
    <row r="281" spans="1:5">
      <c r="A281">
        <v>17368</v>
      </c>
      <c r="B281">
        <v>0</v>
      </c>
      <c r="C281">
        <v>1980</v>
      </c>
      <c r="D281">
        <f t="shared" si="4"/>
        <v>39</v>
      </c>
      <c r="E281">
        <v>23</v>
      </c>
    </row>
    <row r="282" spans="1:5">
      <c r="A282">
        <v>17370</v>
      </c>
      <c r="B282">
        <v>1</v>
      </c>
      <c r="C282">
        <v>1978</v>
      </c>
      <c r="D282">
        <f t="shared" si="4"/>
        <v>41</v>
      </c>
      <c r="E282">
        <v>27</v>
      </c>
    </row>
    <row r="283" spans="1:5">
      <c r="A283">
        <v>17372</v>
      </c>
      <c r="B283">
        <v>0</v>
      </c>
      <c r="C283">
        <v>1979</v>
      </c>
      <c r="D283">
        <f t="shared" si="4"/>
        <v>40</v>
      </c>
      <c r="E283">
        <v>22</v>
      </c>
    </row>
    <row r="284" spans="1:5">
      <c r="A284">
        <v>17377</v>
      </c>
      <c r="B284">
        <v>0</v>
      </c>
      <c r="C284">
        <v>1976</v>
      </c>
      <c r="D284">
        <f t="shared" si="4"/>
        <v>43</v>
      </c>
      <c r="E284">
        <v>20</v>
      </c>
    </row>
    <row r="285" spans="1:5">
      <c r="A285">
        <v>17387</v>
      </c>
      <c r="B285">
        <v>0</v>
      </c>
      <c r="C285">
        <v>1984</v>
      </c>
      <c r="D285">
        <f t="shared" si="4"/>
        <v>35</v>
      </c>
      <c r="E285">
        <v>21</v>
      </c>
    </row>
    <row r="286" spans="1:5">
      <c r="A286">
        <v>17385</v>
      </c>
      <c r="B286">
        <v>0</v>
      </c>
      <c r="C286">
        <v>1985</v>
      </c>
      <c r="D286">
        <f t="shared" si="4"/>
        <v>34</v>
      </c>
      <c r="E286">
        <v>28</v>
      </c>
    </row>
    <row r="287" spans="1:5">
      <c r="A287">
        <v>17391</v>
      </c>
      <c r="B287">
        <v>0</v>
      </c>
      <c r="C287">
        <v>2000</v>
      </c>
      <c r="D287">
        <f t="shared" si="4"/>
        <v>19</v>
      </c>
      <c r="E287">
        <v>26</v>
      </c>
    </row>
    <row r="288" spans="1:5">
      <c r="A288">
        <v>17393</v>
      </c>
      <c r="B288">
        <v>0</v>
      </c>
      <c r="C288">
        <v>1999</v>
      </c>
      <c r="D288">
        <f t="shared" si="4"/>
        <v>20</v>
      </c>
      <c r="E288">
        <v>21</v>
      </c>
    </row>
    <row r="289" spans="1:5">
      <c r="A289">
        <v>17415</v>
      </c>
      <c r="B289">
        <v>0</v>
      </c>
      <c r="C289">
        <v>1998</v>
      </c>
      <c r="D289">
        <f t="shared" si="4"/>
        <v>21</v>
      </c>
      <c r="E289">
        <v>20</v>
      </c>
    </row>
    <row r="290" spans="1:5">
      <c r="A290">
        <v>17402</v>
      </c>
      <c r="B290">
        <v>1</v>
      </c>
      <c r="C290">
        <v>1996</v>
      </c>
      <c r="D290">
        <f t="shared" si="4"/>
        <v>23</v>
      </c>
      <c r="E290">
        <v>21</v>
      </c>
    </row>
    <row r="291" spans="1:5">
      <c r="A291">
        <v>17409</v>
      </c>
      <c r="B291">
        <v>0</v>
      </c>
      <c r="C291">
        <v>1989</v>
      </c>
      <c r="D291">
        <f t="shared" si="4"/>
        <v>30</v>
      </c>
      <c r="E291">
        <v>25</v>
      </c>
    </row>
    <row r="292" spans="1:5">
      <c r="A292">
        <v>17458</v>
      </c>
      <c r="B292">
        <v>1</v>
      </c>
      <c r="C292">
        <v>2000</v>
      </c>
      <c r="D292">
        <f t="shared" si="4"/>
        <v>19</v>
      </c>
      <c r="E292">
        <v>26</v>
      </c>
    </row>
    <row r="293" spans="1:5">
      <c r="A293">
        <v>17471</v>
      </c>
      <c r="B293">
        <v>0</v>
      </c>
      <c r="C293">
        <v>1964</v>
      </c>
      <c r="D293">
        <f t="shared" si="4"/>
        <v>55</v>
      </c>
      <c r="E293">
        <v>19</v>
      </c>
    </row>
    <row r="294" spans="1:5">
      <c r="A294">
        <v>17477</v>
      </c>
      <c r="B294">
        <v>0</v>
      </c>
      <c r="C294">
        <v>1993</v>
      </c>
      <c r="D294">
        <f t="shared" si="4"/>
        <v>26</v>
      </c>
      <c r="E294">
        <v>23</v>
      </c>
    </row>
    <row r="295" spans="1:5">
      <c r="A295">
        <v>17473</v>
      </c>
      <c r="B295">
        <v>0</v>
      </c>
      <c r="C295">
        <v>1983</v>
      </c>
      <c r="D295">
        <f t="shared" si="4"/>
        <v>36</v>
      </c>
      <c r="E295">
        <v>29</v>
      </c>
    </row>
    <row r="296" spans="1:5">
      <c r="A296">
        <v>17504</v>
      </c>
      <c r="B296">
        <v>0</v>
      </c>
      <c r="C296">
        <v>1979</v>
      </c>
      <c r="D296">
        <f t="shared" si="4"/>
        <v>40</v>
      </c>
      <c r="E296">
        <v>28</v>
      </c>
    </row>
    <row r="297" spans="1:5">
      <c r="A297">
        <v>17519</v>
      </c>
      <c r="B297">
        <v>0</v>
      </c>
      <c r="C297">
        <v>1999</v>
      </c>
      <c r="D297">
        <f t="shared" si="4"/>
        <v>20</v>
      </c>
      <c r="E297">
        <v>27</v>
      </c>
    </row>
    <row r="298" spans="1:5">
      <c r="A298">
        <v>17520</v>
      </c>
      <c r="B298">
        <v>0</v>
      </c>
      <c r="C298">
        <v>1997</v>
      </c>
      <c r="D298">
        <f t="shared" si="4"/>
        <v>22</v>
      </c>
      <c r="E298">
        <v>24</v>
      </c>
    </row>
    <row r="299" spans="1:5">
      <c r="A299">
        <v>17535</v>
      </c>
      <c r="B299">
        <v>0</v>
      </c>
      <c r="C299">
        <v>1995</v>
      </c>
      <c r="D299">
        <f t="shared" si="4"/>
        <v>24</v>
      </c>
      <c r="E299">
        <v>22</v>
      </c>
    </row>
    <row r="300" spans="1:5">
      <c r="A300">
        <v>17527</v>
      </c>
      <c r="B300">
        <v>0</v>
      </c>
      <c r="C300">
        <v>1997</v>
      </c>
      <c r="D300">
        <f t="shared" si="4"/>
        <v>22</v>
      </c>
      <c r="E300">
        <v>25</v>
      </c>
    </row>
    <row r="301" spans="1:5">
      <c r="A301">
        <v>17548</v>
      </c>
      <c r="B301">
        <v>0</v>
      </c>
      <c r="C301">
        <v>1987</v>
      </c>
      <c r="D301">
        <f t="shared" si="4"/>
        <v>32</v>
      </c>
      <c r="E301">
        <v>23</v>
      </c>
    </row>
    <row r="302" spans="1:5">
      <c r="A302">
        <v>17591</v>
      </c>
      <c r="B302">
        <v>1</v>
      </c>
      <c r="C302">
        <v>1995</v>
      </c>
      <c r="D302">
        <f t="shared" si="4"/>
        <v>24</v>
      </c>
      <c r="E302">
        <v>29</v>
      </c>
    </row>
    <row r="303" spans="1:5">
      <c r="A303">
        <v>17598</v>
      </c>
      <c r="B303">
        <v>0</v>
      </c>
      <c r="C303">
        <v>1998</v>
      </c>
      <c r="D303">
        <f t="shared" si="4"/>
        <v>21</v>
      </c>
      <c r="E303">
        <v>25</v>
      </c>
    </row>
    <row r="304" spans="1:5">
      <c r="A304">
        <v>17603</v>
      </c>
      <c r="B304">
        <v>0</v>
      </c>
      <c r="C304">
        <v>1951</v>
      </c>
      <c r="D304">
        <f t="shared" si="4"/>
        <v>68</v>
      </c>
      <c r="E304">
        <v>22</v>
      </c>
    </row>
    <row r="305" spans="1:5">
      <c r="A305">
        <v>17622</v>
      </c>
      <c r="B305">
        <v>1</v>
      </c>
      <c r="C305">
        <v>2002</v>
      </c>
      <c r="D305">
        <f t="shared" si="4"/>
        <v>17</v>
      </c>
      <c r="E305">
        <v>21</v>
      </c>
    </row>
    <row r="306" spans="1:5">
      <c r="A306">
        <v>17605</v>
      </c>
      <c r="B306">
        <v>0</v>
      </c>
      <c r="C306">
        <v>1995</v>
      </c>
      <c r="D306">
        <f t="shared" si="4"/>
        <v>24</v>
      </c>
      <c r="E306">
        <v>18</v>
      </c>
    </row>
    <row r="307" spans="1:5">
      <c r="A307">
        <v>17642</v>
      </c>
      <c r="B307">
        <v>0</v>
      </c>
      <c r="C307">
        <v>1998</v>
      </c>
      <c r="D307">
        <f t="shared" si="4"/>
        <v>21</v>
      </c>
      <c r="E307">
        <v>23</v>
      </c>
    </row>
    <row r="308" spans="1:5">
      <c r="A308">
        <v>17661</v>
      </c>
      <c r="B308">
        <v>1</v>
      </c>
      <c r="C308">
        <v>1997</v>
      </c>
      <c r="D308">
        <f t="shared" si="4"/>
        <v>22</v>
      </c>
      <c r="E308">
        <v>24</v>
      </c>
    </row>
    <row r="309" spans="1:5">
      <c r="A309">
        <v>17677</v>
      </c>
      <c r="B309">
        <v>1</v>
      </c>
      <c r="C309">
        <v>1988</v>
      </c>
      <c r="D309">
        <f t="shared" si="4"/>
        <v>31</v>
      </c>
      <c r="E309">
        <v>21</v>
      </c>
    </row>
    <row r="310" spans="1:5">
      <c r="A310">
        <v>17681</v>
      </c>
      <c r="B310">
        <v>0</v>
      </c>
      <c r="C310">
        <v>1984</v>
      </c>
      <c r="D310">
        <f t="shared" si="4"/>
        <v>35</v>
      </c>
      <c r="E310">
        <v>25</v>
      </c>
    </row>
    <row r="311" spans="1:5">
      <c r="A311">
        <v>17652</v>
      </c>
      <c r="B311">
        <v>0</v>
      </c>
      <c r="C311">
        <v>1995</v>
      </c>
      <c r="D311">
        <f t="shared" si="4"/>
        <v>24</v>
      </c>
      <c r="E311">
        <v>25</v>
      </c>
    </row>
    <row r="312" spans="1:5">
      <c r="A312">
        <v>17699</v>
      </c>
      <c r="B312">
        <v>0</v>
      </c>
      <c r="C312">
        <v>1997</v>
      </c>
      <c r="D312">
        <f t="shared" si="4"/>
        <v>22</v>
      </c>
      <c r="E312">
        <v>21</v>
      </c>
    </row>
    <row r="313" spans="1:5">
      <c r="A313">
        <v>17701</v>
      </c>
      <c r="B313">
        <v>1</v>
      </c>
      <c r="C313">
        <v>1979</v>
      </c>
      <c r="D313">
        <f t="shared" si="4"/>
        <v>40</v>
      </c>
      <c r="E313">
        <v>28</v>
      </c>
    </row>
    <row r="314" spans="1:5">
      <c r="A314">
        <v>17727</v>
      </c>
      <c r="B314">
        <v>1</v>
      </c>
      <c r="C314">
        <v>1997</v>
      </c>
      <c r="D314">
        <f t="shared" si="4"/>
        <v>22</v>
      </c>
      <c r="E314">
        <v>22</v>
      </c>
    </row>
    <row r="315" spans="1:5">
      <c r="A315">
        <v>17764</v>
      </c>
      <c r="B315">
        <v>0</v>
      </c>
      <c r="C315">
        <v>1963</v>
      </c>
      <c r="D315">
        <f t="shared" si="4"/>
        <v>56</v>
      </c>
      <c r="E315">
        <v>21</v>
      </c>
    </row>
    <row r="316" spans="1:5">
      <c r="A316">
        <v>17851</v>
      </c>
      <c r="B316">
        <v>0</v>
      </c>
      <c r="C316">
        <v>1995</v>
      </c>
      <c r="D316">
        <f t="shared" si="4"/>
        <v>24</v>
      </c>
      <c r="E316">
        <v>26</v>
      </c>
    </row>
    <row r="317" spans="1:5">
      <c r="A317">
        <v>17880</v>
      </c>
      <c r="B317">
        <v>0</v>
      </c>
      <c r="C317">
        <v>1959</v>
      </c>
      <c r="D317">
        <f t="shared" si="4"/>
        <v>60</v>
      </c>
      <c r="E317">
        <v>22</v>
      </c>
    </row>
    <row r="318" spans="1:5">
      <c r="A318">
        <v>17881</v>
      </c>
      <c r="B318">
        <v>0</v>
      </c>
      <c r="C318">
        <v>1972</v>
      </c>
      <c r="D318">
        <f t="shared" si="4"/>
        <v>47</v>
      </c>
      <c r="E318">
        <v>20</v>
      </c>
    </row>
    <row r="319" spans="1:5">
      <c r="A319">
        <v>17882</v>
      </c>
      <c r="B319">
        <v>0</v>
      </c>
      <c r="C319">
        <v>1970</v>
      </c>
      <c r="D319">
        <f t="shared" si="4"/>
        <v>49</v>
      </c>
      <c r="E319">
        <v>23</v>
      </c>
    </row>
    <row r="320" spans="1:5">
      <c r="A320">
        <v>17883</v>
      </c>
      <c r="B320">
        <v>1</v>
      </c>
      <c r="C320">
        <v>1982</v>
      </c>
      <c r="D320">
        <f t="shared" si="4"/>
        <v>37</v>
      </c>
      <c r="E320">
        <v>20</v>
      </c>
    </row>
    <row r="321" spans="1:5">
      <c r="A321">
        <v>17629</v>
      </c>
      <c r="B321">
        <v>0</v>
      </c>
      <c r="C321">
        <v>1987</v>
      </c>
      <c r="D321">
        <f t="shared" si="4"/>
        <v>32</v>
      </c>
      <c r="E321">
        <v>24</v>
      </c>
    </row>
    <row r="322" spans="1:5">
      <c r="A322">
        <v>17897</v>
      </c>
      <c r="B322">
        <v>0</v>
      </c>
      <c r="C322">
        <v>1996</v>
      </c>
      <c r="D322">
        <f t="shared" si="4"/>
        <v>23</v>
      </c>
      <c r="E322">
        <v>25</v>
      </c>
    </row>
    <row r="323" spans="1:5">
      <c r="A323">
        <v>17899</v>
      </c>
      <c r="B323">
        <v>0</v>
      </c>
      <c r="C323">
        <v>1999</v>
      </c>
      <c r="D323">
        <f t="shared" ref="D323:D386" si="5">2019-C323</f>
        <v>20</v>
      </c>
      <c r="E323">
        <v>23</v>
      </c>
    </row>
    <row r="324" spans="1:5">
      <c r="A324">
        <v>17898</v>
      </c>
      <c r="B324">
        <v>0</v>
      </c>
      <c r="C324">
        <v>1986</v>
      </c>
      <c r="D324">
        <f t="shared" si="5"/>
        <v>33</v>
      </c>
      <c r="E324">
        <v>22</v>
      </c>
    </row>
    <row r="325" spans="1:5">
      <c r="A325">
        <v>17903</v>
      </c>
      <c r="B325">
        <v>0</v>
      </c>
      <c r="C325">
        <v>1999</v>
      </c>
      <c r="D325">
        <f t="shared" si="5"/>
        <v>20</v>
      </c>
      <c r="E325">
        <v>20</v>
      </c>
    </row>
    <row r="326" spans="1:5">
      <c r="A326">
        <v>17914</v>
      </c>
      <c r="B326">
        <v>0</v>
      </c>
      <c r="C326">
        <v>2000</v>
      </c>
      <c r="D326">
        <f t="shared" si="5"/>
        <v>19</v>
      </c>
      <c r="E326">
        <v>21</v>
      </c>
    </row>
    <row r="327" spans="1:5">
      <c r="A327">
        <v>17638</v>
      </c>
      <c r="B327">
        <v>1</v>
      </c>
      <c r="C327">
        <v>1998</v>
      </c>
      <c r="D327">
        <f t="shared" si="5"/>
        <v>21</v>
      </c>
      <c r="E327">
        <v>22</v>
      </c>
    </row>
    <row r="328" spans="1:5">
      <c r="A328">
        <v>17934</v>
      </c>
      <c r="B328">
        <v>1</v>
      </c>
      <c r="C328">
        <v>2000</v>
      </c>
      <c r="D328">
        <f t="shared" si="5"/>
        <v>19</v>
      </c>
      <c r="E328">
        <v>23</v>
      </c>
    </row>
    <row r="329" spans="1:5">
      <c r="A329">
        <v>14379</v>
      </c>
      <c r="B329">
        <v>1</v>
      </c>
      <c r="C329">
        <v>1975</v>
      </c>
      <c r="D329">
        <f t="shared" si="5"/>
        <v>44</v>
      </c>
      <c r="E329">
        <v>24</v>
      </c>
    </row>
    <row r="330" spans="1:5">
      <c r="A330">
        <v>17924</v>
      </c>
      <c r="B330">
        <v>0</v>
      </c>
      <c r="C330">
        <v>1980</v>
      </c>
      <c r="D330">
        <f t="shared" si="5"/>
        <v>39</v>
      </c>
      <c r="E330">
        <v>26</v>
      </c>
    </row>
    <row r="331" spans="1:5">
      <c r="A331">
        <v>17965</v>
      </c>
      <c r="B331">
        <v>0</v>
      </c>
      <c r="C331">
        <v>1978</v>
      </c>
      <c r="D331">
        <f t="shared" si="5"/>
        <v>41</v>
      </c>
      <c r="E331">
        <v>19</v>
      </c>
    </row>
    <row r="332" spans="1:5">
      <c r="A332">
        <v>17983</v>
      </c>
      <c r="B332">
        <v>0</v>
      </c>
      <c r="C332">
        <v>1997</v>
      </c>
      <c r="D332">
        <f t="shared" si="5"/>
        <v>22</v>
      </c>
      <c r="E332">
        <v>25</v>
      </c>
    </row>
    <row r="333" spans="1:5">
      <c r="A333">
        <v>17979</v>
      </c>
      <c r="B333">
        <v>0</v>
      </c>
      <c r="C333">
        <v>1993</v>
      </c>
      <c r="D333">
        <f t="shared" si="5"/>
        <v>26</v>
      </c>
      <c r="E333">
        <v>24</v>
      </c>
    </row>
    <row r="334" spans="1:5">
      <c r="A334">
        <v>17992</v>
      </c>
      <c r="B334">
        <v>0</v>
      </c>
      <c r="C334">
        <v>1999</v>
      </c>
      <c r="D334">
        <f t="shared" si="5"/>
        <v>20</v>
      </c>
      <c r="E334">
        <v>26</v>
      </c>
    </row>
    <row r="335" spans="1:5">
      <c r="A335">
        <v>17995</v>
      </c>
      <c r="B335">
        <v>0</v>
      </c>
      <c r="C335">
        <v>1967</v>
      </c>
      <c r="D335">
        <f t="shared" si="5"/>
        <v>52</v>
      </c>
      <c r="E335">
        <v>24</v>
      </c>
    </row>
    <row r="336" spans="1:5">
      <c r="A336">
        <v>17958</v>
      </c>
      <c r="B336">
        <v>0</v>
      </c>
      <c r="C336">
        <v>1955</v>
      </c>
      <c r="D336">
        <f t="shared" si="5"/>
        <v>64</v>
      </c>
      <c r="E336">
        <v>25</v>
      </c>
    </row>
    <row r="337" spans="1:5">
      <c r="A337">
        <v>18007</v>
      </c>
      <c r="B337">
        <v>0</v>
      </c>
      <c r="C337">
        <v>1981</v>
      </c>
      <c r="D337">
        <f t="shared" si="5"/>
        <v>38</v>
      </c>
      <c r="E337">
        <v>24</v>
      </c>
    </row>
    <row r="338" spans="1:5">
      <c r="A338">
        <v>18003</v>
      </c>
      <c r="B338">
        <v>0</v>
      </c>
      <c r="C338">
        <v>2000</v>
      </c>
      <c r="D338">
        <f t="shared" si="5"/>
        <v>19</v>
      </c>
      <c r="E338">
        <v>26</v>
      </c>
    </row>
    <row r="339" spans="1:5">
      <c r="A339">
        <v>18041</v>
      </c>
      <c r="B339">
        <v>0</v>
      </c>
      <c r="C339">
        <v>1993</v>
      </c>
      <c r="D339">
        <f t="shared" si="5"/>
        <v>26</v>
      </c>
      <c r="E339">
        <v>26</v>
      </c>
    </row>
    <row r="340" spans="1:5">
      <c r="A340">
        <v>18047</v>
      </c>
      <c r="B340">
        <v>0</v>
      </c>
      <c r="C340">
        <v>1966</v>
      </c>
      <c r="D340">
        <f t="shared" si="5"/>
        <v>53</v>
      </c>
      <c r="E340">
        <v>25</v>
      </c>
    </row>
    <row r="341" spans="1:5">
      <c r="A341">
        <v>18051</v>
      </c>
      <c r="B341">
        <v>0</v>
      </c>
      <c r="C341">
        <v>1998</v>
      </c>
      <c r="D341">
        <f t="shared" si="5"/>
        <v>21</v>
      </c>
      <c r="E341">
        <v>24</v>
      </c>
    </row>
    <row r="342" spans="1:5">
      <c r="A342">
        <v>18059</v>
      </c>
      <c r="B342">
        <v>1</v>
      </c>
      <c r="C342">
        <v>1994</v>
      </c>
      <c r="D342">
        <f t="shared" si="5"/>
        <v>25</v>
      </c>
      <c r="E342">
        <v>25</v>
      </c>
    </row>
    <row r="343" spans="1:5">
      <c r="A343">
        <v>17962</v>
      </c>
      <c r="B343">
        <v>0</v>
      </c>
      <c r="C343">
        <v>1974</v>
      </c>
      <c r="D343">
        <f t="shared" si="5"/>
        <v>45</v>
      </c>
      <c r="E343">
        <v>27</v>
      </c>
    </row>
    <row r="344" spans="1:5">
      <c r="A344">
        <v>18082</v>
      </c>
      <c r="B344">
        <v>1</v>
      </c>
      <c r="C344">
        <v>1973</v>
      </c>
      <c r="D344">
        <f t="shared" si="5"/>
        <v>46</v>
      </c>
      <c r="E344">
        <v>26</v>
      </c>
    </row>
    <row r="345" spans="1:5">
      <c r="A345">
        <v>18084</v>
      </c>
      <c r="B345">
        <v>0</v>
      </c>
      <c r="C345">
        <v>2000</v>
      </c>
      <c r="D345">
        <f t="shared" si="5"/>
        <v>19</v>
      </c>
      <c r="E345">
        <v>19</v>
      </c>
    </row>
    <row r="346" spans="1:5">
      <c r="A346">
        <v>18090</v>
      </c>
      <c r="B346">
        <v>1</v>
      </c>
      <c r="C346">
        <v>1978</v>
      </c>
      <c r="D346">
        <f t="shared" si="5"/>
        <v>41</v>
      </c>
      <c r="E346">
        <v>22</v>
      </c>
    </row>
    <row r="347" spans="1:5">
      <c r="A347">
        <v>18089</v>
      </c>
      <c r="B347">
        <v>0</v>
      </c>
      <c r="C347">
        <v>1977</v>
      </c>
      <c r="D347">
        <f t="shared" si="5"/>
        <v>42</v>
      </c>
      <c r="E347">
        <v>23</v>
      </c>
    </row>
    <row r="348" spans="1:5">
      <c r="A348">
        <v>14807</v>
      </c>
      <c r="B348">
        <v>0</v>
      </c>
      <c r="C348">
        <v>2000</v>
      </c>
      <c r="D348">
        <f t="shared" si="5"/>
        <v>19</v>
      </c>
      <c r="E348">
        <v>27</v>
      </c>
    </row>
    <row r="349" spans="1:5">
      <c r="A349">
        <v>18110</v>
      </c>
      <c r="B349">
        <v>0</v>
      </c>
      <c r="C349">
        <v>2000</v>
      </c>
      <c r="D349">
        <f t="shared" si="5"/>
        <v>19</v>
      </c>
      <c r="E349">
        <v>21</v>
      </c>
    </row>
    <row r="350" spans="1:5">
      <c r="A350">
        <v>18111</v>
      </c>
      <c r="B350">
        <v>0</v>
      </c>
      <c r="C350">
        <v>1982</v>
      </c>
      <c r="D350">
        <f t="shared" si="5"/>
        <v>37</v>
      </c>
      <c r="E350">
        <v>23</v>
      </c>
    </row>
    <row r="351" spans="1:5">
      <c r="A351">
        <v>18112</v>
      </c>
      <c r="B351">
        <v>1</v>
      </c>
      <c r="C351">
        <v>1973</v>
      </c>
      <c r="D351">
        <f t="shared" si="5"/>
        <v>46</v>
      </c>
      <c r="E351">
        <v>24</v>
      </c>
    </row>
    <row r="352" spans="1:5">
      <c r="A352">
        <v>18122</v>
      </c>
      <c r="B352">
        <v>0</v>
      </c>
      <c r="C352">
        <v>1980</v>
      </c>
      <c r="D352">
        <f t="shared" si="5"/>
        <v>39</v>
      </c>
      <c r="E352">
        <v>27</v>
      </c>
    </row>
    <row r="353" spans="1:5">
      <c r="A353">
        <v>18114</v>
      </c>
      <c r="B353">
        <v>0</v>
      </c>
      <c r="C353">
        <v>2000</v>
      </c>
      <c r="D353">
        <f t="shared" si="5"/>
        <v>19</v>
      </c>
      <c r="E353">
        <v>28</v>
      </c>
    </row>
    <row r="354" spans="1:5">
      <c r="A354">
        <v>18152</v>
      </c>
      <c r="B354">
        <v>0</v>
      </c>
      <c r="C354">
        <v>1998</v>
      </c>
      <c r="D354">
        <f t="shared" si="5"/>
        <v>21</v>
      </c>
      <c r="E354">
        <v>24</v>
      </c>
    </row>
    <row r="355" spans="1:5">
      <c r="A355">
        <v>18168</v>
      </c>
      <c r="B355">
        <v>1</v>
      </c>
      <c r="C355">
        <v>1995</v>
      </c>
      <c r="D355">
        <f t="shared" si="5"/>
        <v>24</v>
      </c>
      <c r="E355">
        <v>26</v>
      </c>
    </row>
    <row r="356" spans="1:5">
      <c r="A356">
        <v>18177</v>
      </c>
      <c r="B356">
        <v>0</v>
      </c>
      <c r="C356">
        <v>1973</v>
      </c>
      <c r="D356">
        <f t="shared" si="5"/>
        <v>46</v>
      </c>
      <c r="E356">
        <v>18</v>
      </c>
    </row>
    <row r="357" spans="1:5">
      <c r="A357">
        <v>18184</v>
      </c>
      <c r="B357">
        <v>1</v>
      </c>
      <c r="C357">
        <v>1963</v>
      </c>
      <c r="D357">
        <f t="shared" si="5"/>
        <v>56</v>
      </c>
      <c r="E357">
        <v>25</v>
      </c>
    </row>
    <row r="358" spans="1:5">
      <c r="A358">
        <v>18185</v>
      </c>
      <c r="B358">
        <v>0</v>
      </c>
      <c r="C358">
        <v>1973</v>
      </c>
      <c r="D358">
        <f t="shared" si="5"/>
        <v>46</v>
      </c>
      <c r="E358">
        <v>27</v>
      </c>
    </row>
    <row r="359" spans="1:5">
      <c r="A359">
        <v>18195</v>
      </c>
      <c r="B359">
        <v>0</v>
      </c>
      <c r="C359">
        <v>1978</v>
      </c>
      <c r="D359">
        <f t="shared" si="5"/>
        <v>41</v>
      </c>
      <c r="E359">
        <v>20</v>
      </c>
    </row>
    <row r="360" spans="1:5">
      <c r="A360">
        <v>16886</v>
      </c>
      <c r="B360">
        <v>0</v>
      </c>
      <c r="C360">
        <v>1970</v>
      </c>
      <c r="D360">
        <f t="shared" si="5"/>
        <v>49</v>
      </c>
      <c r="E360">
        <v>23</v>
      </c>
    </row>
    <row r="361" spans="1:5">
      <c r="A361">
        <v>18234</v>
      </c>
      <c r="B361">
        <v>1</v>
      </c>
      <c r="C361">
        <v>1966</v>
      </c>
      <c r="D361">
        <f t="shared" si="5"/>
        <v>53</v>
      </c>
      <c r="E361">
        <v>21</v>
      </c>
    </row>
    <row r="362" spans="1:5">
      <c r="A362">
        <v>18243</v>
      </c>
      <c r="B362">
        <v>1</v>
      </c>
      <c r="C362">
        <v>1989</v>
      </c>
      <c r="D362">
        <f t="shared" si="5"/>
        <v>30</v>
      </c>
      <c r="E362">
        <v>15</v>
      </c>
    </row>
    <row r="363" spans="1:5">
      <c r="A363">
        <v>18246</v>
      </c>
      <c r="B363">
        <v>1</v>
      </c>
      <c r="C363">
        <v>1959</v>
      </c>
      <c r="D363">
        <f t="shared" si="5"/>
        <v>60</v>
      </c>
      <c r="E363">
        <v>27</v>
      </c>
    </row>
    <row r="364" spans="1:5">
      <c r="A364">
        <v>18250</v>
      </c>
      <c r="B364">
        <v>0</v>
      </c>
      <c r="C364">
        <v>1960</v>
      </c>
      <c r="D364">
        <f t="shared" si="5"/>
        <v>59</v>
      </c>
      <c r="E364">
        <v>25</v>
      </c>
    </row>
    <row r="365" spans="1:5">
      <c r="A365">
        <v>18265</v>
      </c>
      <c r="B365">
        <v>1</v>
      </c>
      <c r="C365">
        <v>1989</v>
      </c>
      <c r="D365">
        <f t="shared" si="5"/>
        <v>30</v>
      </c>
      <c r="E365">
        <v>22</v>
      </c>
    </row>
    <row r="366" spans="1:5">
      <c r="A366">
        <v>18270</v>
      </c>
      <c r="B366">
        <v>0</v>
      </c>
      <c r="C366">
        <v>1999</v>
      </c>
      <c r="D366">
        <f t="shared" si="5"/>
        <v>20</v>
      </c>
      <c r="E366">
        <v>25</v>
      </c>
    </row>
    <row r="367" spans="1:5">
      <c r="A367">
        <v>18278</v>
      </c>
      <c r="B367">
        <v>0</v>
      </c>
      <c r="C367">
        <v>1993</v>
      </c>
      <c r="D367">
        <f t="shared" si="5"/>
        <v>26</v>
      </c>
      <c r="E367">
        <v>24</v>
      </c>
    </row>
    <row r="368" spans="1:5">
      <c r="A368">
        <v>18288</v>
      </c>
      <c r="B368">
        <v>1</v>
      </c>
      <c r="C368">
        <v>1976</v>
      </c>
      <c r="D368">
        <f t="shared" si="5"/>
        <v>43</v>
      </c>
      <c r="E368">
        <v>25</v>
      </c>
    </row>
    <row r="369" spans="1:5">
      <c r="A369">
        <v>18292</v>
      </c>
      <c r="B369">
        <v>0</v>
      </c>
      <c r="C369">
        <v>1987</v>
      </c>
      <c r="D369">
        <f t="shared" si="5"/>
        <v>32</v>
      </c>
      <c r="E369">
        <v>28</v>
      </c>
    </row>
    <row r="370" spans="1:5">
      <c r="A370">
        <v>18317</v>
      </c>
      <c r="B370">
        <v>0</v>
      </c>
      <c r="C370">
        <v>1990</v>
      </c>
      <c r="D370">
        <f t="shared" si="5"/>
        <v>29</v>
      </c>
      <c r="E370">
        <v>30</v>
      </c>
    </row>
    <row r="371" spans="1:5">
      <c r="A371">
        <v>18331</v>
      </c>
      <c r="B371">
        <v>0</v>
      </c>
      <c r="C371">
        <v>2002</v>
      </c>
      <c r="D371">
        <f t="shared" si="5"/>
        <v>17</v>
      </c>
      <c r="E371">
        <v>28</v>
      </c>
    </row>
    <row r="372" spans="1:5">
      <c r="A372">
        <v>18339</v>
      </c>
      <c r="B372">
        <v>0</v>
      </c>
      <c r="C372">
        <v>2002</v>
      </c>
      <c r="D372">
        <f t="shared" si="5"/>
        <v>17</v>
      </c>
      <c r="E372">
        <v>25</v>
      </c>
    </row>
    <row r="373" spans="1:5">
      <c r="A373">
        <v>16187</v>
      </c>
      <c r="B373">
        <v>0</v>
      </c>
      <c r="C373">
        <v>1976</v>
      </c>
      <c r="D373">
        <f t="shared" si="5"/>
        <v>43</v>
      </c>
      <c r="E373">
        <v>22</v>
      </c>
    </row>
    <row r="374" spans="1:5">
      <c r="A374">
        <v>18346</v>
      </c>
      <c r="B374">
        <v>0</v>
      </c>
      <c r="C374">
        <v>2003</v>
      </c>
      <c r="D374">
        <f t="shared" si="5"/>
        <v>16</v>
      </c>
      <c r="E374">
        <v>28</v>
      </c>
    </row>
    <row r="375" spans="1:5">
      <c r="A375">
        <v>18344</v>
      </c>
      <c r="B375">
        <v>0</v>
      </c>
      <c r="C375">
        <v>1999</v>
      </c>
      <c r="D375">
        <f t="shared" si="5"/>
        <v>20</v>
      </c>
      <c r="E375">
        <v>23</v>
      </c>
    </row>
    <row r="376" spans="1:5">
      <c r="A376">
        <v>18359</v>
      </c>
      <c r="B376">
        <v>0</v>
      </c>
      <c r="C376">
        <v>1968</v>
      </c>
      <c r="D376">
        <f t="shared" si="5"/>
        <v>51</v>
      </c>
      <c r="E376">
        <v>26</v>
      </c>
    </row>
    <row r="377" spans="1:5">
      <c r="A377">
        <v>18357</v>
      </c>
      <c r="B377">
        <v>1</v>
      </c>
      <c r="C377">
        <v>1982</v>
      </c>
      <c r="D377">
        <f t="shared" si="5"/>
        <v>37</v>
      </c>
      <c r="E377">
        <v>20</v>
      </c>
    </row>
    <row r="378" spans="1:5">
      <c r="A378">
        <v>18369</v>
      </c>
      <c r="B378">
        <v>1</v>
      </c>
      <c r="C378">
        <v>1988</v>
      </c>
      <c r="D378">
        <f t="shared" si="5"/>
        <v>31</v>
      </c>
      <c r="E378">
        <v>27</v>
      </c>
    </row>
    <row r="379" spans="1:5">
      <c r="A379">
        <v>18384</v>
      </c>
      <c r="B379">
        <v>0</v>
      </c>
      <c r="C379">
        <v>1963</v>
      </c>
      <c r="D379">
        <f t="shared" si="5"/>
        <v>56</v>
      </c>
      <c r="E379">
        <v>25</v>
      </c>
    </row>
    <row r="380" spans="1:5">
      <c r="A380">
        <v>18398</v>
      </c>
      <c r="B380">
        <v>0</v>
      </c>
      <c r="C380">
        <v>1963</v>
      </c>
      <c r="D380">
        <f t="shared" si="5"/>
        <v>56</v>
      </c>
      <c r="E380">
        <v>20</v>
      </c>
    </row>
    <row r="381" spans="1:5">
      <c r="A381">
        <v>18423</v>
      </c>
      <c r="B381">
        <v>0</v>
      </c>
      <c r="C381">
        <v>1994</v>
      </c>
      <c r="D381">
        <f t="shared" si="5"/>
        <v>25</v>
      </c>
      <c r="E381">
        <v>30</v>
      </c>
    </row>
    <row r="382" spans="1:5">
      <c r="A382">
        <v>18436</v>
      </c>
      <c r="B382">
        <v>1</v>
      </c>
      <c r="C382">
        <v>2003</v>
      </c>
      <c r="D382">
        <f t="shared" si="5"/>
        <v>16</v>
      </c>
      <c r="E382">
        <v>24</v>
      </c>
    </row>
    <row r="383" spans="1:5">
      <c r="A383">
        <v>18447</v>
      </c>
      <c r="B383">
        <v>0</v>
      </c>
      <c r="C383">
        <v>1982</v>
      </c>
      <c r="D383">
        <f t="shared" si="5"/>
        <v>37</v>
      </c>
      <c r="E383">
        <v>29</v>
      </c>
    </row>
    <row r="384" spans="1:5">
      <c r="A384">
        <v>18476</v>
      </c>
      <c r="B384">
        <v>1</v>
      </c>
      <c r="C384">
        <v>1989</v>
      </c>
      <c r="D384">
        <f t="shared" si="5"/>
        <v>30</v>
      </c>
      <c r="E384">
        <v>20</v>
      </c>
    </row>
    <row r="385" spans="1:5">
      <c r="A385">
        <v>18525</v>
      </c>
      <c r="B385">
        <v>0</v>
      </c>
      <c r="C385">
        <v>1987</v>
      </c>
      <c r="D385">
        <f t="shared" si="5"/>
        <v>32</v>
      </c>
      <c r="E385">
        <v>22</v>
      </c>
    </row>
    <row r="386" spans="1:5">
      <c r="A386">
        <v>18528</v>
      </c>
      <c r="B386">
        <v>1</v>
      </c>
      <c r="C386">
        <v>1966</v>
      </c>
      <c r="D386">
        <f t="shared" si="5"/>
        <v>53</v>
      </c>
      <c r="E386">
        <v>22</v>
      </c>
    </row>
    <row r="387" spans="1:5">
      <c r="A387">
        <v>18515</v>
      </c>
      <c r="B387">
        <v>1</v>
      </c>
      <c r="C387">
        <v>1962</v>
      </c>
      <c r="D387">
        <f t="shared" ref="D387:D427" si="6">2019-C387</f>
        <v>57</v>
      </c>
      <c r="E387">
        <v>24</v>
      </c>
    </row>
    <row r="388" spans="1:5">
      <c r="A388">
        <v>18587</v>
      </c>
      <c r="B388">
        <v>0</v>
      </c>
      <c r="C388">
        <v>1989</v>
      </c>
      <c r="D388">
        <f t="shared" si="6"/>
        <v>30</v>
      </c>
      <c r="E388">
        <v>28</v>
      </c>
    </row>
    <row r="389" spans="1:5">
      <c r="A389">
        <v>18599</v>
      </c>
      <c r="B389">
        <v>1</v>
      </c>
      <c r="C389">
        <v>1960</v>
      </c>
      <c r="D389">
        <f t="shared" si="6"/>
        <v>59</v>
      </c>
      <c r="E389">
        <v>25</v>
      </c>
    </row>
    <row r="390" spans="1:5">
      <c r="A390">
        <v>18619</v>
      </c>
      <c r="B390">
        <v>0</v>
      </c>
      <c r="C390">
        <v>1993</v>
      </c>
      <c r="D390">
        <f t="shared" si="6"/>
        <v>26</v>
      </c>
      <c r="E390">
        <v>25</v>
      </c>
    </row>
    <row r="391" spans="1:5">
      <c r="A391">
        <v>18623</v>
      </c>
      <c r="B391">
        <v>1</v>
      </c>
      <c r="C391">
        <v>1979</v>
      </c>
      <c r="D391">
        <f t="shared" si="6"/>
        <v>40</v>
      </c>
      <c r="E391">
        <v>24</v>
      </c>
    </row>
    <row r="392" spans="1:5">
      <c r="A392">
        <v>18621</v>
      </c>
      <c r="B392">
        <v>1</v>
      </c>
      <c r="C392">
        <v>1997</v>
      </c>
      <c r="D392">
        <f t="shared" si="6"/>
        <v>22</v>
      </c>
      <c r="E392">
        <v>28</v>
      </c>
    </row>
    <row r="393" spans="1:5">
      <c r="A393">
        <v>18631</v>
      </c>
      <c r="B393">
        <v>1</v>
      </c>
      <c r="C393">
        <v>1987</v>
      </c>
      <c r="D393">
        <f t="shared" si="6"/>
        <v>32</v>
      </c>
      <c r="E393">
        <v>26</v>
      </c>
    </row>
    <row r="394" spans="1:5">
      <c r="A394">
        <v>18632</v>
      </c>
      <c r="B394">
        <v>1</v>
      </c>
      <c r="C394">
        <v>1987</v>
      </c>
      <c r="D394">
        <f t="shared" si="6"/>
        <v>32</v>
      </c>
      <c r="E394">
        <v>26</v>
      </c>
    </row>
    <row r="395" spans="1:5">
      <c r="A395">
        <v>18068</v>
      </c>
      <c r="B395">
        <v>0</v>
      </c>
      <c r="C395">
        <v>1980</v>
      </c>
      <c r="D395">
        <f t="shared" si="6"/>
        <v>39</v>
      </c>
      <c r="E395">
        <v>21</v>
      </c>
    </row>
    <row r="396" spans="1:5">
      <c r="A396">
        <v>18651</v>
      </c>
      <c r="B396">
        <v>0</v>
      </c>
      <c r="C396">
        <v>1968</v>
      </c>
      <c r="D396">
        <f t="shared" si="6"/>
        <v>51</v>
      </c>
      <c r="E396">
        <v>25</v>
      </c>
    </row>
    <row r="397" spans="1:5">
      <c r="A397">
        <v>18715</v>
      </c>
      <c r="B397">
        <v>1</v>
      </c>
      <c r="C397">
        <v>1996</v>
      </c>
      <c r="D397">
        <f t="shared" si="6"/>
        <v>23</v>
      </c>
      <c r="E397">
        <v>23</v>
      </c>
    </row>
    <row r="398" spans="1:5">
      <c r="A398">
        <v>18718</v>
      </c>
      <c r="B398">
        <v>0</v>
      </c>
      <c r="C398">
        <v>1996</v>
      </c>
      <c r="D398">
        <f t="shared" si="6"/>
        <v>23</v>
      </c>
      <c r="E398">
        <v>30</v>
      </c>
    </row>
    <row r="399" spans="1:5">
      <c r="A399">
        <v>18722</v>
      </c>
      <c r="B399">
        <v>0</v>
      </c>
      <c r="C399">
        <v>1997</v>
      </c>
      <c r="D399">
        <f t="shared" si="6"/>
        <v>22</v>
      </c>
      <c r="E399">
        <v>22</v>
      </c>
    </row>
    <row r="400" spans="1:5">
      <c r="A400">
        <v>18740</v>
      </c>
      <c r="B400">
        <v>0</v>
      </c>
      <c r="C400">
        <v>1971</v>
      </c>
      <c r="D400">
        <f t="shared" si="6"/>
        <v>48</v>
      </c>
      <c r="E400">
        <v>20</v>
      </c>
    </row>
    <row r="401" spans="1:5">
      <c r="A401">
        <v>18759</v>
      </c>
      <c r="B401">
        <v>0</v>
      </c>
      <c r="C401">
        <v>1993</v>
      </c>
      <c r="D401">
        <f t="shared" si="6"/>
        <v>26</v>
      </c>
      <c r="E401">
        <v>28</v>
      </c>
    </row>
    <row r="402" spans="1:5">
      <c r="A402">
        <v>18766</v>
      </c>
      <c r="B402">
        <v>0</v>
      </c>
      <c r="C402">
        <v>2000</v>
      </c>
      <c r="D402">
        <f t="shared" si="6"/>
        <v>19</v>
      </c>
      <c r="E402">
        <v>29</v>
      </c>
    </row>
    <row r="403" spans="1:5">
      <c r="A403">
        <v>13970</v>
      </c>
      <c r="B403">
        <v>0</v>
      </c>
      <c r="C403">
        <v>1996</v>
      </c>
      <c r="D403">
        <f t="shared" si="6"/>
        <v>23</v>
      </c>
      <c r="E403">
        <v>28</v>
      </c>
    </row>
    <row r="404" spans="1:5">
      <c r="A404">
        <v>18783</v>
      </c>
      <c r="B404">
        <v>0</v>
      </c>
      <c r="C404">
        <v>1991</v>
      </c>
      <c r="D404">
        <f t="shared" si="6"/>
        <v>28</v>
      </c>
      <c r="E404">
        <v>21</v>
      </c>
    </row>
    <row r="405" spans="1:5">
      <c r="A405">
        <v>18791</v>
      </c>
      <c r="B405">
        <v>1</v>
      </c>
      <c r="C405">
        <v>1978</v>
      </c>
      <c r="D405">
        <f t="shared" si="6"/>
        <v>41</v>
      </c>
      <c r="E405">
        <v>22</v>
      </c>
    </row>
    <row r="406" spans="1:5">
      <c r="A406">
        <v>18793</v>
      </c>
      <c r="B406">
        <v>0</v>
      </c>
      <c r="C406">
        <v>1979</v>
      </c>
      <c r="D406">
        <f t="shared" si="6"/>
        <v>40</v>
      </c>
      <c r="E406">
        <v>22</v>
      </c>
    </row>
    <row r="407" spans="1:5">
      <c r="A407">
        <v>18804</v>
      </c>
      <c r="B407">
        <v>0</v>
      </c>
      <c r="C407">
        <v>1995</v>
      </c>
      <c r="D407">
        <f t="shared" si="6"/>
        <v>24</v>
      </c>
      <c r="E407">
        <v>24</v>
      </c>
    </row>
    <row r="408" spans="1:5">
      <c r="A408">
        <v>18823</v>
      </c>
      <c r="B408">
        <v>1</v>
      </c>
      <c r="C408">
        <v>1991</v>
      </c>
      <c r="D408">
        <f t="shared" si="6"/>
        <v>28</v>
      </c>
      <c r="E408">
        <v>22</v>
      </c>
    </row>
    <row r="409" spans="1:5">
      <c r="A409">
        <v>18810</v>
      </c>
      <c r="B409">
        <v>0</v>
      </c>
      <c r="C409">
        <v>1994</v>
      </c>
      <c r="D409">
        <f t="shared" si="6"/>
        <v>25</v>
      </c>
      <c r="E409">
        <v>20</v>
      </c>
    </row>
    <row r="410" spans="1:5">
      <c r="A410">
        <v>18905</v>
      </c>
      <c r="B410">
        <v>0</v>
      </c>
      <c r="C410">
        <v>1981</v>
      </c>
      <c r="D410">
        <f t="shared" si="6"/>
        <v>38</v>
      </c>
      <c r="E410">
        <v>26</v>
      </c>
    </row>
    <row r="411" spans="1:5">
      <c r="A411">
        <v>14710</v>
      </c>
      <c r="B411">
        <v>0</v>
      </c>
      <c r="C411">
        <v>1967</v>
      </c>
      <c r="D411">
        <f t="shared" si="6"/>
        <v>52</v>
      </c>
      <c r="E411">
        <v>23</v>
      </c>
    </row>
    <row r="412" spans="1:5">
      <c r="A412">
        <v>18918</v>
      </c>
      <c r="B412">
        <v>1</v>
      </c>
      <c r="C412">
        <v>1985</v>
      </c>
      <c r="D412">
        <f t="shared" si="6"/>
        <v>34</v>
      </c>
      <c r="E412">
        <v>18</v>
      </c>
    </row>
    <row r="413" spans="1:5">
      <c r="A413">
        <v>18934</v>
      </c>
      <c r="B413">
        <v>0</v>
      </c>
      <c r="C413">
        <v>1979</v>
      </c>
      <c r="D413">
        <f t="shared" si="6"/>
        <v>40</v>
      </c>
      <c r="E413">
        <v>21</v>
      </c>
    </row>
    <row r="414" spans="1:5">
      <c r="A414">
        <v>18943</v>
      </c>
      <c r="B414">
        <v>1</v>
      </c>
      <c r="C414">
        <v>1977</v>
      </c>
      <c r="D414">
        <f t="shared" si="6"/>
        <v>42</v>
      </c>
      <c r="E414">
        <v>21</v>
      </c>
    </row>
    <row r="415" spans="1:5">
      <c r="A415">
        <v>17875</v>
      </c>
      <c r="B415">
        <v>0</v>
      </c>
      <c r="C415">
        <v>1981</v>
      </c>
      <c r="D415">
        <f t="shared" si="6"/>
        <v>38</v>
      </c>
      <c r="E415">
        <v>23</v>
      </c>
    </row>
    <row r="416" spans="1:5">
      <c r="A416">
        <v>18960</v>
      </c>
      <c r="B416">
        <v>0</v>
      </c>
      <c r="C416">
        <v>1998</v>
      </c>
      <c r="D416">
        <f t="shared" si="6"/>
        <v>21</v>
      </c>
      <c r="E416">
        <v>18</v>
      </c>
    </row>
    <row r="417" spans="1:5">
      <c r="A417">
        <v>18973</v>
      </c>
      <c r="B417">
        <v>1</v>
      </c>
      <c r="C417">
        <v>2003</v>
      </c>
      <c r="D417">
        <f t="shared" si="6"/>
        <v>16</v>
      </c>
      <c r="E417">
        <v>26</v>
      </c>
    </row>
    <row r="418" spans="1:5">
      <c r="A418">
        <v>18983</v>
      </c>
      <c r="B418">
        <v>0</v>
      </c>
      <c r="C418">
        <v>1984</v>
      </c>
      <c r="D418">
        <f t="shared" si="6"/>
        <v>35</v>
      </c>
      <c r="E418">
        <v>23</v>
      </c>
    </row>
    <row r="419" spans="1:5">
      <c r="A419">
        <v>19015</v>
      </c>
      <c r="B419">
        <v>0</v>
      </c>
      <c r="C419">
        <v>1972</v>
      </c>
      <c r="D419">
        <f t="shared" si="6"/>
        <v>47</v>
      </c>
      <c r="E419">
        <v>19</v>
      </c>
    </row>
    <row r="420" spans="1:5">
      <c r="A420">
        <v>19036</v>
      </c>
      <c r="B420">
        <v>0</v>
      </c>
      <c r="C420">
        <v>1996</v>
      </c>
      <c r="D420">
        <f t="shared" si="6"/>
        <v>23</v>
      </c>
      <c r="E420">
        <v>21</v>
      </c>
    </row>
    <row r="421" spans="1:5">
      <c r="A421">
        <v>19080</v>
      </c>
      <c r="B421">
        <v>1</v>
      </c>
      <c r="C421">
        <v>1995</v>
      </c>
      <c r="D421">
        <f t="shared" si="6"/>
        <v>24</v>
      </c>
      <c r="E421">
        <v>18</v>
      </c>
    </row>
    <row r="422" spans="1:5">
      <c r="A422">
        <v>18446</v>
      </c>
      <c r="B422">
        <v>1</v>
      </c>
      <c r="C422">
        <v>1971</v>
      </c>
      <c r="D422">
        <f t="shared" si="6"/>
        <v>48</v>
      </c>
      <c r="E422">
        <v>24</v>
      </c>
    </row>
    <row r="423" spans="1:5">
      <c r="A423">
        <v>19193</v>
      </c>
      <c r="B423">
        <v>0</v>
      </c>
      <c r="C423">
        <v>1996</v>
      </c>
      <c r="D423">
        <f t="shared" si="6"/>
        <v>23</v>
      </c>
      <c r="E423">
        <v>28</v>
      </c>
    </row>
    <row r="424" spans="1:5">
      <c r="A424">
        <v>15287</v>
      </c>
      <c r="B424">
        <v>0</v>
      </c>
      <c r="C424">
        <v>1997</v>
      </c>
      <c r="D424">
        <f t="shared" si="6"/>
        <v>22</v>
      </c>
      <c r="E424">
        <v>24</v>
      </c>
    </row>
    <row r="425" spans="1:5">
      <c r="A425">
        <v>19200</v>
      </c>
      <c r="B425">
        <v>1</v>
      </c>
      <c r="C425">
        <v>1996</v>
      </c>
      <c r="D425">
        <f t="shared" si="6"/>
        <v>23</v>
      </c>
      <c r="E425">
        <v>30</v>
      </c>
    </row>
    <row r="426" spans="1:5">
      <c r="A426">
        <v>18756</v>
      </c>
      <c r="B426">
        <v>1</v>
      </c>
      <c r="C426">
        <v>1990</v>
      </c>
      <c r="D426">
        <f t="shared" si="6"/>
        <v>29</v>
      </c>
      <c r="E426">
        <v>25</v>
      </c>
    </row>
    <row r="427" spans="1:5">
      <c r="A427">
        <v>19212</v>
      </c>
      <c r="B427">
        <v>0</v>
      </c>
      <c r="C427">
        <v>1986</v>
      </c>
      <c r="D427">
        <f t="shared" si="6"/>
        <v>33</v>
      </c>
      <c r="E427">
        <v>23</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7"/>
  <sheetViews>
    <sheetView workbookViewId="0">
      <selection activeCell="N25" sqref="N25"/>
    </sheetView>
  </sheetViews>
  <sheetFormatPr defaultRowHeight="15"/>
  <sheetData>
    <row r="1" spans="1:5">
      <c r="A1" t="s">
        <v>24</v>
      </c>
      <c r="B1" t="s">
        <v>25</v>
      </c>
      <c r="C1" t="s">
        <v>412</v>
      </c>
      <c r="D1" t="s">
        <v>413</v>
      </c>
      <c r="E1" t="s">
        <v>299</v>
      </c>
    </row>
    <row r="2" spans="1:5">
      <c r="A2">
        <v>0</v>
      </c>
      <c r="B2">
        <v>2002</v>
      </c>
      <c r="C2">
        <f t="shared" ref="C2:C65" si="0">2019-B2</f>
        <v>17</v>
      </c>
      <c r="D2" s="57" t="str">
        <f>IF(C2&lt;20,"15-20",IF(AND(C2&gt;20,C2&lt;31),"21-30",IF(AND(C2&gt;30,C2&lt;46),"31-45","46-74")))</f>
        <v>15-20</v>
      </c>
      <c r="E2">
        <v>23</v>
      </c>
    </row>
    <row r="3" spans="1:5">
      <c r="A3">
        <v>1</v>
      </c>
      <c r="B3">
        <v>1999</v>
      </c>
      <c r="C3">
        <f t="shared" si="0"/>
        <v>20</v>
      </c>
      <c r="D3" s="57" t="str">
        <f>IF(C3&lt;=20,"15-20",IF(AND(C3&gt;20,C3&lt;31),"21-30",IF(AND(C3&gt;30,C3&lt;46),"31-45","46-74")))</f>
        <v>15-20</v>
      </c>
      <c r="E3">
        <v>18</v>
      </c>
    </row>
    <row r="4" spans="1:5">
      <c r="A4">
        <v>1</v>
      </c>
      <c r="B4">
        <v>1996</v>
      </c>
      <c r="C4">
        <f t="shared" si="0"/>
        <v>23</v>
      </c>
      <c r="D4" s="57" t="str">
        <f t="shared" ref="D4:D67" si="1">IF(C4&lt;=20,"15-20",IF(AND(C4&gt;20,C4&lt;31),"21-30",IF(AND(C4&gt;30,C4&lt;46),"31-45","46-74")))</f>
        <v>21-30</v>
      </c>
      <c r="E4">
        <v>23</v>
      </c>
    </row>
    <row r="5" spans="1:5">
      <c r="A5">
        <v>0</v>
      </c>
      <c r="B5">
        <v>1999</v>
      </c>
      <c r="C5">
        <f t="shared" si="0"/>
        <v>20</v>
      </c>
      <c r="D5" s="57" t="str">
        <f t="shared" si="1"/>
        <v>15-20</v>
      </c>
      <c r="E5">
        <v>23</v>
      </c>
    </row>
    <row r="6" spans="1:5">
      <c r="A6">
        <v>0</v>
      </c>
      <c r="B6">
        <v>1999</v>
      </c>
      <c r="C6">
        <f t="shared" si="0"/>
        <v>20</v>
      </c>
      <c r="D6" s="57" t="str">
        <f t="shared" si="1"/>
        <v>15-20</v>
      </c>
      <c r="E6">
        <v>25</v>
      </c>
    </row>
    <row r="7" spans="1:5">
      <c r="A7">
        <v>0</v>
      </c>
      <c r="B7">
        <v>1996</v>
      </c>
      <c r="C7">
        <f t="shared" si="0"/>
        <v>23</v>
      </c>
      <c r="D7" s="57" t="str">
        <f t="shared" si="1"/>
        <v>21-30</v>
      </c>
      <c r="E7">
        <v>28</v>
      </c>
    </row>
    <row r="8" spans="1:5">
      <c r="A8">
        <v>1</v>
      </c>
      <c r="B8">
        <v>1984</v>
      </c>
      <c r="C8">
        <f t="shared" si="0"/>
        <v>35</v>
      </c>
      <c r="D8" s="57" t="str">
        <f t="shared" si="1"/>
        <v>31-45</v>
      </c>
      <c r="E8">
        <v>18</v>
      </c>
    </row>
    <row r="9" spans="1:5">
      <c r="A9">
        <v>0</v>
      </c>
      <c r="B9">
        <v>1969</v>
      </c>
      <c r="C9">
        <f t="shared" si="0"/>
        <v>50</v>
      </c>
      <c r="D9" s="57" t="str">
        <f t="shared" si="1"/>
        <v>46-74</v>
      </c>
      <c r="E9">
        <v>28</v>
      </c>
    </row>
    <row r="10" spans="1:5">
      <c r="A10">
        <v>1</v>
      </c>
      <c r="B10">
        <v>1978</v>
      </c>
      <c r="C10">
        <f t="shared" si="0"/>
        <v>41</v>
      </c>
      <c r="D10" s="57" t="str">
        <f t="shared" si="1"/>
        <v>31-45</v>
      </c>
      <c r="E10">
        <v>22</v>
      </c>
    </row>
    <row r="11" spans="1:5">
      <c r="A11">
        <v>0</v>
      </c>
      <c r="B11">
        <v>1978</v>
      </c>
      <c r="C11">
        <f t="shared" si="0"/>
        <v>41</v>
      </c>
      <c r="D11" s="57" t="str">
        <f t="shared" si="1"/>
        <v>31-45</v>
      </c>
      <c r="E11">
        <v>27</v>
      </c>
    </row>
    <row r="12" spans="1:5">
      <c r="A12">
        <v>0</v>
      </c>
      <c r="B12">
        <v>1986</v>
      </c>
      <c r="C12">
        <f t="shared" si="0"/>
        <v>33</v>
      </c>
      <c r="D12" s="57" t="str">
        <f t="shared" si="1"/>
        <v>31-45</v>
      </c>
      <c r="E12">
        <v>21</v>
      </c>
    </row>
    <row r="13" spans="1:5">
      <c r="A13">
        <v>0</v>
      </c>
      <c r="B13">
        <v>1997</v>
      </c>
      <c r="C13">
        <f t="shared" si="0"/>
        <v>22</v>
      </c>
      <c r="D13" s="57" t="str">
        <f t="shared" si="1"/>
        <v>21-30</v>
      </c>
      <c r="E13">
        <v>26</v>
      </c>
    </row>
    <row r="14" spans="1:5">
      <c r="A14">
        <v>1</v>
      </c>
      <c r="B14">
        <v>1991</v>
      </c>
      <c r="C14">
        <f t="shared" si="0"/>
        <v>28</v>
      </c>
      <c r="D14" s="57" t="str">
        <f t="shared" si="1"/>
        <v>21-30</v>
      </c>
      <c r="E14">
        <v>23</v>
      </c>
    </row>
    <row r="15" spans="1:5">
      <c r="A15">
        <v>0</v>
      </c>
      <c r="B15">
        <v>1999</v>
      </c>
      <c r="C15">
        <f t="shared" si="0"/>
        <v>20</v>
      </c>
      <c r="D15" s="57" t="str">
        <f t="shared" si="1"/>
        <v>15-20</v>
      </c>
      <c r="E15">
        <v>25</v>
      </c>
    </row>
    <row r="16" spans="1:5">
      <c r="A16">
        <v>0</v>
      </c>
      <c r="B16">
        <v>2000</v>
      </c>
      <c r="C16">
        <f t="shared" si="0"/>
        <v>19</v>
      </c>
      <c r="D16" s="57" t="str">
        <f t="shared" si="1"/>
        <v>15-20</v>
      </c>
      <c r="E16">
        <v>22</v>
      </c>
    </row>
    <row r="17" spans="1:5">
      <c r="A17">
        <v>0</v>
      </c>
      <c r="B17">
        <v>1997</v>
      </c>
      <c r="C17">
        <f t="shared" si="0"/>
        <v>22</v>
      </c>
      <c r="D17" s="57" t="str">
        <f t="shared" si="1"/>
        <v>21-30</v>
      </c>
      <c r="E17">
        <v>25</v>
      </c>
    </row>
    <row r="18" spans="1:5">
      <c r="A18">
        <v>0</v>
      </c>
      <c r="B18">
        <v>1997</v>
      </c>
      <c r="C18">
        <f t="shared" si="0"/>
        <v>22</v>
      </c>
      <c r="D18" s="57" t="str">
        <f t="shared" si="1"/>
        <v>21-30</v>
      </c>
      <c r="E18">
        <v>25</v>
      </c>
    </row>
    <row r="19" spans="1:5">
      <c r="A19">
        <v>0</v>
      </c>
      <c r="B19">
        <v>1998</v>
      </c>
      <c r="C19">
        <f t="shared" si="0"/>
        <v>21</v>
      </c>
      <c r="D19" s="57" t="str">
        <f t="shared" si="1"/>
        <v>21-30</v>
      </c>
      <c r="E19">
        <v>21</v>
      </c>
    </row>
    <row r="20" spans="1:5">
      <c r="A20">
        <v>0</v>
      </c>
      <c r="B20">
        <v>1991</v>
      </c>
      <c r="C20">
        <f t="shared" si="0"/>
        <v>28</v>
      </c>
      <c r="D20" s="57" t="str">
        <f t="shared" si="1"/>
        <v>21-30</v>
      </c>
      <c r="E20">
        <v>30</v>
      </c>
    </row>
    <row r="21" spans="1:5">
      <c r="A21">
        <v>0</v>
      </c>
      <c r="B21">
        <v>1998</v>
      </c>
      <c r="C21">
        <f t="shared" si="0"/>
        <v>21</v>
      </c>
      <c r="D21" s="57" t="str">
        <f t="shared" si="1"/>
        <v>21-30</v>
      </c>
      <c r="E21">
        <v>26</v>
      </c>
    </row>
    <row r="22" spans="1:5">
      <c r="A22">
        <v>0</v>
      </c>
      <c r="B22">
        <v>1996</v>
      </c>
      <c r="C22">
        <f t="shared" si="0"/>
        <v>23</v>
      </c>
      <c r="D22" s="57" t="str">
        <f t="shared" si="1"/>
        <v>21-30</v>
      </c>
      <c r="E22">
        <v>19</v>
      </c>
    </row>
    <row r="23" spans="1:5">
      <c r="A23">
        <v>0</v>
      </c>
      <c r="B23">
        <v>1988</v>
      </c>
      <c r="C23">
        <f t="shared" si="0"/>
        <v>31</v>
      </c>
      <c r="D23" s="57" t="str">
        <f t="shared" si="1"/>
        <v>31-45</v>
      </c>
      <c r="E23">
        <v>24</v>
      </c>
    </row>
    <row r="24" spans="1:5">
      <c r="A24">
        <v>0</v>
      </c>
      <c r="B24">
        <v>1979</v>
      </c>
      <c r="C24">
        <f t="shared" si="0"/>
        <v>40</v>
      </c>
      <c r="D24" s="57" t="str">
        <f t="shared" si="1"/>
        <v>31-45</v>
      </c>
      <c r="E24">
        <v>24</v>
      </c>
    </row>
    <row r="25" spans="1:5">
      <c r="A25">
        <v>1</v>
      </c>
      <c r="B25">
        <v>1998</v>
      </c>
      <c r="C25">
        <f t="shared" si="0"/>
        <v>21</v>
      </c>
      <c r="D25" s="57" t="str">
        <f t="shared" si="1"/>
        <v>21-30</v>
      </c>
      <c r="E25">
        <v>21</v>
      </c>
    </row>
    <row r="26" spans="1:5">
      <c r="A26">
        <v>0</v>
      </c>
      <c r="B26">
        <v>1997</v>
      </c>
      <c r="C26">
        <f t="shared" si="0"/>
        <v>22</v>
      </c>
      <c r="D26" s="57" t="str">
        <f t="shared" si="1"/>
        <v>21-30</v>
      </c>
      <c r="E26">
        <v>24</v>
      </c>
    </row>
    <row r="27" spans="1:5">
      <c r="A27">
        <v>0</v>
      </c>
      <c r="B27">
        <v>2002</v>
      </c>
      <c r="C27">
        <f t="shared" si="0"/>
        <v>17</v>
      </c>
      <c r="D27" s="57" t="str">
        <f t="shared" si="1"/>
        <v>15-20</v>
      </c>
      <c r="E27">
        <v>24</v>
      </c>
    </row>
    <row r="28" spans="1:5">
      <c r="A28" s="76">
        <v>0</v>
      </c>
      <c r="B28" s="76">
        <v>1994</v>
      </c>
      <c r="C28">
        <f t="shared" si="0"/>
        <v>25</v>
      </c>
      <c r="D28" s="57" t="str">
        <f t="shared" si="1"/>
        <v>21-30</v>
      </c>
      <c r="E28">
        <v>17</v>
      </c>
    </row>
    <row r="29" spans="1:5">
      <c r="A29">
        <v>1</v>
      </c>
      <c r="B29">
        <v>1996</v>
      </c>
      <c r="C29">
        <f t="shared" si="0"/>
        <v>23</v>
      </c>
      <c r="D29" s="57" t="str">
        <f t="shared" si="1"/>
        <v>21-30</v>
      </c>
      <c r="E29">
        <v>25</v>
      </c>
    </row>
    <row r="30" spans="1:5">
      <c r="A30">
        <v>0</v>
      </c>
      <c r="B30">
        <v>1998</v>
      </c>
      <c r="C30">
        <f t="shared" si="0"/>
        <v>21</v>
      </c>
      <c r="D30" s="57" t="str">
        <f t="shared" si="1"/>
        <v>21-30</v>
      </c>
      <c r="E30">
        <v>26</v>
      </c>
    </row>
    <row r="31" spans="1:5">
      <c r="A31">
        <v>0</v>
      </c>
      <c r="B31">
        <v>1997</v>
      </c>
      <c r="C31">
        <f t="shared" si="0"/>
        <v>22</v>
      </c>
      <c r="D31" s="57" t="str">
        <f t="shared" si="1"/>
        <v>21-30</v>
      </c>
      <c r="E31">
        <v>28</v>
      </c>
    </row>
    <row r="32" spans="1:5">
      <c r="A32">
        <v>0</v>
      </c>
      <c r="B32">
        <v>1998</v>
      </c>
      <c r="C32">
        <f t="shared" si="0"/>
        <v>21</v>
      </c>
      <c r="D32" s="57" t="str">
        <f t="shared" si="1"/>
        <v>21-30</v>
      </c>
      <c r="E32">
        <v>23</v>
      </c>
    </row>
    <row r="33" spans="1:5">
      <c r="A33">
        <v>1</v>
      </c>
      <c r="B33">
        <v>1996</v>
      </c>
      <c r="C33">
        <f t="shared" si="0"/>
        <v>23</v>
      </c>
      <c r="D33" s="57" t="str">
        <f t="shared" si="1"/>
        <v>21-30</v>
      </c>
      <c r="E33">
        <v>28</v>
      </c>
    </row>
    <row r="34" spans="1:5">
      <c r="A34">
        <v>0</v>
      </c>
      <c r="B34">
        <v>1999</v>
      </c>
      <c r="C34">
        <f t="shared" si="0"/>
        <v>20</v>
      </c>
      <c r="D34" s="57" t="str">
        <f t="shared" si="1"/>
        <v>15-20</v>
      </c>
      <c r="E34">
        <v>23</v>
      </c>
    </row>
    <row r="35" spans="1:5">
      <c r="A35">
        <v>0</v>
      </c>
      <c r="B35">
        <v>1998</v>
      </c>
      <c r="C35">
        <f t="shared" si="0"/>
        <v>21</v>
      </c>
      <c r="D35" s="57" t="str">
        <f t="shared" si="1"/>
        <v>21-30</v>
      </c>
      <c r="E35">
        <v>20</v>
      </c>
    </row>
    <row r="36" spans="1:5">
      <c r="A36">
        <v>0</v>
      </c>
      <c r="B36">
        <v>1997</v>
      </c>
      <c r="C36">
        <f t="shared" si="0"/>
        <v>22</v>
      </c>
      <c r="D36" s="57" t="str">
        <f t="shared" si="1"/>
        <v>21-30</v>
      </c>
      <c r="E36">
        <v>25</v>
      </c>
    </row>
    <row r="37" spans="1:5">
      <c r="A37">
        <v>0</v>
      </c>
      <c r="B37">
        <v>1997</v>
      </c>
      <c r="C37">
        <f t="shared" si="0"/>
        <v>22</v>
      </c>
      <c r="D37" s="57" t="str">
        <f t="shared" si="1"/>
        <v>21-30</v>
      </c>
      <c r="E37">
        <v>24</v>
      </c>
    </row>
    <row r="38" spans="1:5">
      <c r="A38">
        <v>0</v>
      </c>
      <c r="B38">
        <v>1994</v>
      </c>
      <c r="C38">
        <f t="shared" si="0"/>
        <v>25</v>
      </c>
      <c r="D38" s="57" t="str">
        <f t="shared" si="1"/>
        <v>21-30</v>
      </c>
      <c r="E38">
        <v>20</v>
      </c>
    </row>
    <row r="39" spans="1:5">
      <c r="A39">
        <v>0</v>
      </c>
      <c r="B39">
        <v>1978</v>
      </c>
      <c r="C39">
        <f t="shared" si="0"/>
        <v>41</v>
      </c>
      <c r="D39" s="57" t="str">
        <f t="shared" si="1"/>
        <v>31-45</v>
      </c>
      <c r="E39">
        <v>30</v>
      </c>
    </row>
    <row r="40" spans="1:5">
      <c r="A40">
        <v>0</v>
      </c>
      <c r="B40">
        <v>1996</v>
      </c>
      <c r="C40">
        <f t="shared" si="0"/>
        <v>23</v>
      </c>
      <c r="D40" s="57" t="str">
        <f t="shared" si="1"/>
        <v>21-30</v>
      </c>
      <c r="E40">
        <v>27</v>
      </c>
    </row>
    <row r="41" spans="1:5">
      <c r="A41">
        <v>1</v>
      </c>
      <c r="B41">
        <v>1994</v>
      </c>
      <c r="C41">
        <f t="shared" si="0"/>
        <v>25</v>
      </c>
      <c r="D41" s="57" t="str">
        <f t="shared" si="1"/>
        <v>21-30</v>
      </c>
      <c r="E41">
        <v>27</v>
      </c>
    </row>
    <row r="42" spans="1:5">
      <c r="A42">
        <v>0</v>
      </c>
      <c r="B42">
        <v>1997</v>
      </c>
      <c r="C42">
        <f t="shared" si="0"/>
        <v>22</v>
      </c>
      <c r="D42" s="57" t="str">
        <f t="shared" si="1"/>
        <v>21-30</v>
      </c>
      <c r="E42">
        <v>27</v>
      </c>
    </row>
    <row r="43" spans="1:5">
      <c r="A43">
        <v>0</v>
      </c>
      <c r="B43">
        <v>1974</v>
      </c>
      <c r="C43">
        <f t="shared" si="0"/>
        <v>45</v>
      </c>
      <c r="D43" s="57" t="str">
        <f t="shared" si="1"/>
        <v>31-45</v>
      </c>
      <c r="E43">
        <v>23</v>
      </c>
    </row>
    <row r="44" spans="1:5">
      <c r="A44">
        <v>0</v>
      </c>
      <c r="B44">
        <v>1998</v>
      </c>
      <c r="C44">
        <f t="shared" si="0"/>
        <v>21</v>
      </c>
      <c r="D44" s="57" t="str">
        <f t="shared" si="1"/>
        <v>21-30</v>
      </c>
      <c r="E44">
        <v>24</v>
      </c>
    </row>
    <row r="45" spans="1:5">
      <c r="A45">
        <v>0</v>
      </c>
      <c r="B45">
        <v>1987</v>
      </c>
      <c r="C45">
        <f t="shared" si="0"/>
        <v>32</v>
      </c>
      <c r="D45" s="57" t="str">
        <f t="shared" si="1"/>
        <v>31-45</v>
      </c>
      <c r="E45">
        <v>28</v>
      </c>
    </row>
    <row r="46" spans="1:5">
      <c r="A46">
        <v>0</v>
      </c>
      <c r="B46">
        <v>1999</v>
      </c>
      <c r="C46">
        <f t="shared" si="0"/>
        <v>20</v>
      </c>
      <c r="D46" s="57" t="str">
        <f t="shared" si="1"/>
        <v>15-20</v>
      </c>
      <c r="E46">
        <v>22</v>
      </c>
    </row>
    <row r="47" spans="1:5">
      <c r="A47">
        <v>0</v>
      </c>
      <c r="B47">
        <v>1992</v>
      </c>
      <c r="C47">
        <f t="shared" si="0"/>
        <v>27</v>
      </c>
      <c r="D47" s="57" t="str">
        <f t="shared" si="1"/>
        <v>21-30</v>
      </c>
      <c r="E47">
        <v>24</v>
      </c>
    </row>
    <row r="48" spans="1:5">
      <c r="A48">
        <v>1</v>
      </c>
      <c r="B48">
        <v>1990</v>
      </c>
      <c r="C48">
        <f t="shared" si="0"/>
        <v>29</v>
      </c>
      <c r="D48" s="57" t="str">
        <f t="shared" si="1"/>
        <v>21-30</v>
      </c>
      <c r="E48">
        <v>25</v>
      </c>
    </row>
    <row r="49" spans="1:5">
      <c r="A49">
        <v>0</v>
      </c>
      <c r="B49">
        <v>1996</v>
      </c>
      <c r="C49">
        <f t="shared" si="0"/>
        <v>23</v>
      </c>
      <c r="D49" s="57" t="str">
        <f t="shared" si="1"/>
        <v>21-30</v>
      </c>
      <c r="E49">
        <v>25</v>
      </c>
    </row>
    <row r="50" spans="1:5">
      <c r="A50">
        <v>0</v>
      </c>
      <c r="B50">
        <v>1972</v>
      </c>
      <c r="C50">
        <f t="shared" si="0"/>
        <v>47</v>
      </c>
      <c r="D50" s="57" t="str">
        <f t="shared" si="1"/>
        <v>46-74</v>
      </c>
      <c r="E50">
        <v>23</v>
      </c>
    </row>
    <row r="51" spans="1:5">
      <c r="A51">
        <v>1</v>
      </c>
      <c r="B51">
        <v>1982</v>
      </c>
      <c r="C51">
        <f t="shared" si="0"/>
        <v>37</v>
      </c>
      <c r="D51" s="57" t="str">
        <f t="shared" si="1"/>
        <v>31-45</v>
      </c>
      <c r="E51">
        <v>20</v>
      </c>
    </row>
    <row r="52" spans="1:5">
      <c r="A52">
        <v>0</v>
      </c>
      <c r="B52">
        <v>1950</v>
      </c>
      <c r="C52">
        <f t="shared" si="0"/>
        <v>69</v>
      </c>
      <c r="D52" s="57" t="str">
        <f t="shared" si="1"/>
        <v>46-74</v>
      </c>
      <c r="E52">
        <v>23</v>
      </c>
    </row>
    <row r="53" spans="1:5">
      <c r="A53">
        <v>0</v>
      </c>
      <c r="B53">
        <v>1996</v>
      </c>
      <c r="C53">
        <f t="shared" si="0"/>
        <v>23</v>
      </c>
      <c r="D53" s="57" t="str">
        <f t="shared" si="1"/>
        <v>21-30</v>
      </c>
      <c r="E53">
        <v>20</v>
      </c>
    </row>
    <row r="54" spans="1:5">
      <c r="A54">
        <v>0</v>
      </c>
      <c r="B54">
        <v>1999</v>
      </c>
      <c r="C54">
        <f t="shared" si="0"/>
        <v>20</v>
      </c>
      <c r="D54" s="57" t="str">
        <f t="shared" si="1"/>
        <v>15-20</v>
      </c>
      <c r="E54">
        <v>24</v>
      </c>
    </row>
    <row r="55" spans="1:5">
      <c r="A55">
        <v>0</v>
      </c>
      <c r="B55">
        <v>1996</v>
      </c>
      <c r="C55">
        <f t="shared" si="0"/>
        <v>23</v>
      </c>
      <c r="D55" s="57" t="str">
        <f t="shared" si="1"/>
        <v>21-30</v>
      </c>
      <c r="E55">
        <v>22</v>
      </c>
    </row>
    <row r="56" spans="1:5">
      <c r="A56">
        <v>0</v>
      </c>
      <c r="B56">
        <v>1957</v>
      </c>
      <c r="C56">
        <f t="shared" si="0"/>
        <v>62</v>
      </c>
      <c r="D56" s="57" t="str">
        <f t="shared" si="1"/>
        <v>46-74</v>
      </c>
      <c r="E56">
        <v>25</v>
      </c>
    </row>
    <row r="57" spans="1:5">
      <c r="A57">
        <v>0</v>
      </c>
      <c r="B57">
        <v>1961</v>
      </c>
      <c r="C57">
        <f t="shared" si="0"/>
        <v>58</v>
      </c>
      <c r="D57" s="57" t="str">
        <f t="shared" si="1"/>
        <v>46-74</v>
      </c>
      <c r="E57">
        <v>30</v>
      </c>
    </row>
    <row r="58" spans="1:5">
      <c r="A58">
        <v>0</v>
      </c>
      <c r="B58">
        <v>1994</v>
      </c>
      <c r="C58">
        <f t="shared" si="0"/>
        <v>25</v>
      </c>
      <c r="D58" s="57" t="str">
        <f t="shared" si="1"/>
        <v>21-30</v>
      </c>
      <c r="E58">
        <v>29</v>
      </c>
    </row>
    <row r="59" spans="1:5">
      <c r="A59">
        <v>1</v>
      </c>
      <c r="B59">
        <v>1996</v>
      </c>
      <c r="C59">
        <f t="shared" si="0"/>
        <v>23</v>
      </c>
      <c r="D59" s="57" t="str">
        <f t="shared" si="1"/>
        <v>21-30</v>
      </c>
      <c r="E59">
        <v>20</v>
      </c>
    </row>
    <row r="60" spans="1:5">
      <c r="A60">
        <v>1</v>
      </c>
      <c r="B60">
        <v>1967</v>
      </c>
      <c r="C60">
        <f t="shared" si="0"/>
        <v>52</v>
      </c>
      <c r="D60" s="57" t="str">
        <f t="shared" si="1"/>
        <v>46-74</v>
      </c>
      <c r="E60">
        <v>25</v>
      </c>
    </row>
    <row r="61" spans="1:5">
      <c r="A61">
        <v>0</v>
      </c>
      <c r="B61">
        <v>1998</v>
      </c>
      <c r="C61">
        <f t="shared" si="0"/>
        <v>21</v>
      </c>
      <c r="D61" s="57" t="str">
        <f t="shared" si="1"/>
        <v>21-30</v>
      </c>
      <c r="E61">
        <v>22</v>
      </c>
    </row>
    <row r="62" spans="1:5">
      <c r="A62">
        <v>1</v>
      </c>
      <c r="B62">
        <v>1981</v>
      </c>
      <c r="C62">
        <f t="shared" si="0"/>
        <v>38</v>
      </c>
      <c r="D62" s="57" t="str">
        <f t="shared" si="1"/>
        <v>31-45</v>
      </c>
      <c r="E62">
        <v>24</v>
      </c>
    </row>
    <row r="63" spans="1:5">
      <c r="A63">
        <v>0</v>
      </c>
      <c r="B63">
        <v>1999</v>
      </c>
      <c r="C63">
        <f t="shared" si="0"/>
        <v>20</v>
      </c>
      <c r="D63" s="57" t="str">
        <f t="shared" si="1"/>
        <v>15-20</v>
      </c>
      <c r="E63">
        <v>27</v>
      </c>
    </row>
    <row r="64" spans="1:5">
      <c r="A64">
        <v>0</v>
      </c>
      <c r="B64">
        <v>1974</v>
      </c>
      <c r="C64">
        <f t="shared" si="0"/>
        <v>45</v>
      </c>
      <c r="D64" s="57" t="str">
        <f t="shared" si="1"/>
        <v>31-45</v>
      </c>
      <c r="E64">
        <v>21</v>
      </c>
    </row>
    <row r="65" spans="1:5">
      <c r="A65">
        <v>0</v>
      </c>
      <c r="B65">
        <v>1988</v>
      </c>
      <c r="C65">
        <f t="shared" si="0"/>
        <v>31</v>
      </c>
      <c r="D65" s="57" t="str">
        <f t="shared" si="1"/>
        <v>31-45</v>
      </c>
      <c r="E65">
        <v>20</v>
      </c>
    </row>
    <row r="66" spans="1:5">
      <c r="A66">
        <v>0</v>
      </c>
      <c r="B66">
        <v>2001</v>
      </c>
      <c r="C66">
        <f t="shared" ref="C66:C129" si="2">2019-B66</f>
        <v>18</v>
      </c>
      <c r="D66" s="57" t="str">
        <f t="shared" si="1"/>
        <v>15-20</v>
      </c>
      <c r="E66">
        <v>22</v>
      </c>
    </row>
    <row r="67" spans="1:5">
      <c r="A67">
        <v>0</v>
      </c>
      <c r="B67">
        <v>1996</v>
      </c>
      <c r="C67">
        <f t="shared" si="2"/>
        <v>23</v>
      </c>
      <c r="D67" s="57" t="str">
        <f t="shared" si="1"/>
        <v>21-30</v>
      </c>
      <c r="E67">
        <v>27</v>
      </c>
    </row>
    <row r="68" spans="1:5">
      <c r="A68">
        <v>0</v>
      </c>
      <c r="B68">
        <v>1993</v>
      </c>
      <c r="C68">
        <f t="shared" si="2"/>
        <v>26</v>
      </c>
      <c r="D68" s="57" t="str">
        <f t="shared" ref="D68:D131" si="3">IF(C68&lt;=20,"15-20",IF(AND(C68&gt;20,C68&lt;31),"21-30",IF(AND(C68&gt;30,C68&lt;46),"31-45","46-74")))</f>
        <v>21-30</v>
      </c>
      <c r="E68">
        <v>26</v>
      </c>
    </row>
    <row r="69" spans="1:5">
      <c r="A69">
        <v>0</v>
      </c>
      <c r="B69">
        <v>1990</v>
      </c>
      <c r="C69">
        <f t="shared" si="2"/>
        <v>29</v>
      </c>
      <c r="D69" s="57" t="str">
        <f t="shared" si="3"/>
        <v>21-30</v>
      </c>
      <c r="E69">
        <v>25</v>
      </c>
    </row>
    <row r="70" spans="1:5">
      <c r="A70">
        <v>0</v>
      </c>
      <c r="B70">
        <v>1970</v>
      </c>
      <c r="C70">
        <f t="shared" si="2"/>
        <v>49</v>
      </c>
      <c r="D70" s="57" t="str">
        <f t="shared" si="3"/>
        <v>46-74</v>
      </c>
      <c r="E70">
        <v>20</v>
      </c>
    </row>
    <row r="71" spans="1:5">
      <c r="A71">
        <v>0</v>
      </c>
      <c r="B71">
        <v>1997</v>
      </c>
      <c r="C71">
        <f t="shared" si="2"/>
        <v>22</v>
      </c>
      <c r="D71" s="57" t="str">
        <f t="shared" si="3"/>
        <v>21-30</v>
      </c>
      <c r="E71">
        <v>24</v>
      </c>
    </row>
    <row r="72" spans="1:5">
      <c r="A72">
        <v>0</v>
      </c>
      <c r="B72">
        <v>1982</v>
      </c>
      <c r="C72">
        <f t="shared" si="2"/>
        <v>37</v>
      </c>
      <c r="D72" s="57" t="str">
        <f t="shared" si="3"/>
        <v>31-45</v>
      </c>
      <c r="E72">
        <v>25</v>
      </c>
    </row>
    <row r="73" spans="1:5">
      <c r="A73">
        <v>1</v>
      </c>
      <c r="B73">
        <v>1988</v>
      </c>
      <c r="C73">
        <f t="shared" si="2"/>
        <v>31</v>
      </c>
      <c r="D73" s="57" t="str">
        <f t="shared" si="3"/>
        <v>31-45</v>
      </c>
      <c r="E73">
        <v>26</v>
      </c>
    </row>
    <row r="74" spans="1:5">
      <c r="A74">
        <v>0</v>
      </c>
      <c r="B74">
        <v>1998</v>
      </c>
      <c r="C74">
        <f t="shared" si="2"/>
        <v>21</v>
      </c>
      <c r="D74" s="57" t="str">
        <f t="shared" si="3"/>
        <v>21-30</v>
      </c>
      <c r="E74">
        <v>21</v>
      </c>
    </row>
    <row r="75" spans="1:5">
      <c r="A75">
        <v>0</v>
      </c>
      <c r="B75">
        <v>1996</v>
      </c>
      <c r="C75">
        <f t="shared" si="2"/>
        <v>23</v>
      </c>
      <c r="D75" s="57" t="str">
        <f t="shared" si="3"/>
        <v>21-30</v>
      </c>
      <c r="E75">
        <v>24</v>
      </c>
    </row>
    <row r="76" spans="1:5">
      <c r="A76">
        <v>1</v>
      </c>
      <c r="B76">
        <v>1987</v>
      </c>
      <c r="C76">
        <f t="shared" si="2"/>
        <v>32</v>
      </c>
      <c r="D76" s="57" t="str">
        <f t="shared" si="3"/>
        <v>31-45</v>
      </c>
      <c r="E76">
        <v>26</v>
      </c>
    </row>
    <row r="77" spans="1:5">
      <c r="A77">
        <v>0</v>
      </c>
      <c r="B77">
        <v>1979</v>
      </c>
      <c r="C77">
        <f t="shared" si="2"/>
        <v>40</v>
      </c>
      <c r="D77" s="57" t="str">
        <f t="shared" si="3"/>
        <v>31-45</v>
      </c>
      <c r="E77">
        <v>19</v>
      </c>
    </row>
    <row r="78" spans="1:5">
      <c r="A78">
        <v>0</v>
      </c>
      <c r="B78">
        <v>1955</v>
      </c>
      <c r="C78">
        <f t="shared" si="2"/>
        <v>64</v>
      </c>
      <c r="D78" s="57" t="str">
        <f t="shared" si="3"/>
        <v>46-74</v>
      </c>
      <c r="E78">
        <v>19</v>
      </c>
    </row>
    <row r="79" spans="1:5">
      <c r="A79">
        <v>0</v>
      </c>
      <c r="B79">
        <v>1995</v>
      </c>
      <c r="C79">
        <f t="shared" si="2"/>
        <v>24</v>
      </c>
      <c r="D79" s="57" t="str">
        <f t="shared" si="3"/>
        <v>21-30</v>
      </c>
      <c r="E79">
        <v>30</v>
      </c>
    </row>
    <row r="80" spans="1:5">
      <c r="A80">
        <v>0</v>
      </c>
      <c r="B80">
        <v>1999</v>
      </c>
      <c r="C80">
        <f t="shared" si="2"/>
        <v>20</v>
      </c>
      <c r="D80" s="57" t="str">
        <f t="shared" si="3"/>
        <v>15-20</v>
      </c>
      <c r="E80">
        <v>26</v>
      </c>
    </row>
    <row r="81" spans="1:5">
      <c r="A81">
        <v>0</v>
      </c>
      <c r="B81">
        <v>2000</v>
      </c>
      <c r="C81">
        <f t="shared" si="2"/>
        <v>19</v>
      </c>
      <c r="D81" s="57" t="str">
        <f t="shared" si="3"/>
        <v>15-20</v>
      </c>
      <c r="E81">
        <v>22</v>
      </c>
    </row>
    <row r="82" spans="1:5">
      <c r="A82">
        <v>0</v>
      </c>
      <c r="B82">
        <v>1998</v>
      </c>
      <c r="C82">
        <f t="shared" si="2"/>
        <v>21</v>
      </c>
      <c r="D82" s="57" t="str">
        <f t="shared" si="3"/>
        <v>21-30</v>
      </c>
      <c r="E82">
        <v>23</v>
      </c>
    </row>
    <row r="83" spans="1:5">
      <c r="A83">
        <v>0</v>
      </c>
      <c r="B83">
        <v>1999</v>
      </c>
      <c r="C83">
        <f t="shared" si="2"/>
        <v>20</v>
      </c>
      <c r="D83" s="57" t="str">
        <f t="shared" si="3"/>
        <v>15-20</v>
      </c>
      <c r="E83">
        <v>28</v>
      </c>
    </row>
    <row r="84" spans="1:5">
      <c r="A84">
        <v>0</v>
      </c>
      <c r="B84">
        <v>1984</v>
      </c>
      <c r="C84">
        <f t="shared" si="2"/>
        <v>35</v>
      </c>
      <c r="D84" s="57" t="str">
        <f t="shared" si="3"/>
        <v>31-45</v>
      </c>
      <c r="E84">
        <v>26</v>
      </c>
    </row>
    <row r="85" spans="1:5">
      <c r="A85">
        <v>0</v>
      </c>
      <c r="B85">
        <v>1970</v>
      </c>
      <c r="C85">
        <f t="shared" si="2"/>
        <v>49</v>
      </c>
      <c r="D85" s="57" t="str">
        <f t="shared" si="3"/>
        <v>46-74</v>
      </c>
      <c r="E85">
        <v>22</v>
      </c>
    </row>
    <row r="86" spans="1:5">
      <c r="A86">
        <v>0</v>
      </c>
      <c r="B86">
        <v>1993</v>
      </c>
      <c r="C86">
        <f t="shared" si="2"/>
        <v>26</v>
      </c>
      <c r="D86" s="57" t="str">
        <f t="shared" si="3"/>
        <v>21-30</v>
      </c>
      <c r="E86">
        <v>21</v>
      </c>
    </row>
    <row r="87" spans="1:5">
      <c r="A87">
        <v>1</v>
      </c>
      <c r="B87">
        <v>1996</v>
      </c>
      <c r="C87">
        <f t="shared" si="2"/>
        <v>23</v>
      </c>
      <c r="D87" s="57" t="str">
        <f t="shared" si="3"/>
        <v>21-30</v>
      </c>
      <c r="E87">
        <v>20</v>
      </c>
    </row>
    <row r="88" spans="1:5">
      <c r="A88">
        <v>0</v>
      </c>
      <c r="B88">
        <v>1978</v>
      </c>
      <c r="C88">
        <f t="shared" si="2"/>
        <v>41</v>
      </c>
      <c r="D88" s="57" t="str">
        <f t="shared" si="3"/>
        <v>31-45</v>
      </c>
      <c r="E88">
        <v>25</v>
      </c>
    </row>
    <row r="89" spans="1:5">
      <c r="A89">
        <v>0</v>
      </c>
      <c r="B89">
        <v>2000</v>
      </c>
      <c r="C89">
        <f t="shared" si="2"/>
        <v>19</v>
      </c>
      <c r="D89" s="57" t="str">
        <f t="shared" si="3"/>
        <v>15-20</v>
      </c>
      <c r="E89">
        <v>25</v>
      </c>
    </row>
    <row r="90" spans="1:5">
      <c r="A90">
        <v>0</v>
      </c>
      <c r="B90">
        <v>1991</v>
      </c>
      <c r="C90">
        <f t="shared" si="2"/>
        <v>28</v>
      </c>
      <c r="D90" s="57" t="str">
        <f t="shared" si="3"/>
        <v>21-30</v>
      </c>
      <c r="E90">
        <v>26</v>
      </c>
    </row>
    <row r="91" spans="1:5">
      <c r="A91">
        <v>0</v>
      </c>
      <c r="B91">
        <v>1989</v>
      </c>
      <c r="C91">
        <f t="shared" si="2"/>
        <v>30</v>
      </c>
      <c r="D91" s="57" t="str">
        <f t="shared" si="3"/>
        <v>21-30</v>
      </c>
      <c r="E91">
        <v>20</v>
      </c>
    </row>
    <row r="92" spans="1:5">
      <c r="A92">
        <v>0</v>
      </c>
      <c r="B92">
        <v>1997</v>
      </c>
      <c r="C92">
        <f t="shared" si="2"/>
        <v>22</v>
      </c>
      <c r="D92" s="57" t="str">
        <f t="shared" si="3"/>
        <v>21-30</v>
      </c>
      <c r="E92">
        <v>22</v>
      </c>
    </row>
    <row r="93" spans="1:5">
      <c r="A93">
        <v>0</v>
      </c>
      <c r="B93">
        <v>1985</v>
      </c>
      <c r="C93">
        <f t="shared" si="2"/>
        <v>34</v>
      </c>
      <c r="D93" s="57" t="str">
        <f t="shared" si="3"/>
        <v>31-45</v>
      </c>
      <c r="E93">
        <v>28</v>
      </c>
    </row>
    <row r="94" spans="1:5">
      <c r="A94">
        <v>0</v>
      </c>
      <c r="B94">
        <v>1999</v>
      </c>
      <c r="C94">
        <f t="shared" si="2"/>
        <v>20</v>
      </c>
      <c r="D94" s="57" t="str">
        <f t="shared" si="3"/>
        <v>15-20</v>
      </c>
      <c r="E94">
        <v>27</v>
      </c>
    </row>
    <row r="95" spans="1:5">
      <c r="A95" s="76">
        <v>1</v>
      </c>
      <c r="B95" s="76">
        <v>1999</v>
      </c>
      <c r="C95">
        <f t="shared" si="2"/>
        <v>20</v>
      </c>
      <c r="D95" s="57" t="str">
        <f t="shared" si="3"/>
        <v>15-20</v>
      </c>
      <c r="E95">
        <v>21</v>
      </c>
    </row>
    <row r="96" spans="1:5">
      <c r="A96">
        <v>0</v>
      </c>
      <c r="B96">
        <v>1977</v>
      </c>
      <c r="C96">
        <f t="shared" si="2"/>
        <v>42</v>
      </c>
      <c r="D96" s="57" t="str">
        <f t="shared" si="3"/>
        <v>31-45</v>
      </c>
      <c r="E96">
        <v>30</v>
      </c>
    </row>
    <row r="97" spans="1:5">
      <c r="A97">
        <v>1</v>
      </c>
      <c r="B97">
        <v>1988</v>
      </c>
      <c r="C97">
        <f t="shared" si="2"/>
        <v>31</v>
      </c>
      <c r="D97" s="57" t="str">
        <f t="shared" si="3"/>
        <v>31-45</v>
      </c>
      <c r="E97">
        <v>30</v>
      </c>
    </row>
    <row r="98" spans="1:5">
      <c r="A98">
        <v>0</v>
      </c>
      <c r="B98">
        <v>1958</v>
      </c>
      <c r="C98">
        <f t="shared" si="2"/>
        <v>61</v>
      </c>
      <c r="D98" s="57" t="str">
        <f t="shared" si="3"/>
        <v>46-74</v>
      </c>
      <c r="E98">
        <v>18</v>
      </c>
    </row>
    <row r="99" spans="1:5">
      <c r="A99">
        <v>0</v>
      </c>
      <c r="B99">
        <v>1997</v>
      </c>
      <c r="C99">
        <f t="shared" si="2"/>
        <v>22</v>
      </c>
      <c r="D99" s="57" t="str">
        <f t="shared" si="3"/>
        <v>21-30</v>
      </c>
      <c r="E99">
        <v>24</v>
      </c>
    </row>
    <row r="100" spans="1:5">
      <c r="A100">
        <v>0</v>
      </c>
      <c r="B100">
        <v>2000</v>
      </c>
      <c r="C100">
        <f t="shared" si="2"/>
        <v>19</v>
      </c>
      <c r="D100" s="57" t="str">
        <f t="shared" si="3"/>
        <v>15-20</v>
      </c>
      <c r="E100">
        <v>29</v>
      </c>
    </row>
    <row r="101" spans="1:5">
      <c r="A101">
        <v>1</v>
      </c>
      <c r="B101">
        <v>1996</v>
      </c>
      <c r="C101">
        <f t="shared" si="2"/>
        <v>23</v>
      </c>
      <c r="D101" s="57" t="str">
        <f t="shared" si="3"/>
        <v>21-30</v>
      </c>
      <c r="E101">
        <v>21</v>
      </c>
    </row>
    <row r="102" spans="1:5">
      <c r="A102">
        <v>0</v>
      </c>
      <c r="B102">
        <v>2002</v>
      </c>
      <c r="C102">
        <f t="shared" si="2"/>
        <v>17</v>
      </c>
      <c r="D102" s="57" t="str">
        <f t="shared" si="3"/>
        <v>15-20</v>
      </c>
      <c r="E102">
        <v>30</v>
      </c>
    </row>
    <row r="103" spans="1:5">
      <c r="A103">
        <v>0</v>
      </c>
      <c r="B103">
        <v>1998</v>
      </c>
      <c r="C103">
        <f t="shared" si="2"/>
        <v>21</v>
      </c>
      <c r="D103" s="57" t="str">
        <f t="shared" si="3"/>
        <v>21-30</v>
      </c>
      <c r="E103">
        <v>30</v>
      </c>
    </row>
    <row r="104" spans="1:5">
      <c r="A104">
        <v>0</v>
      </c>
      <c r="B104">
        <v>1996</v>
      </c>
      <c r="C104">
        <f t="shared" si="2"/>
        <v>23</v>
      </c>
      <c r="D104" s="57" t="str">
        <f t="shared" si="3"/>
        <v>21-30</v>
      </c>
      <c r="E104">
        <v>24</v>
      </c>
    </row>
    <row r="105" spans="1:5">
      <c r="A105">
        <v>0</v>
      </c>
      <c r="B105">
        <v>1977</v>
      </c>
      <c r="C105">
        <f t="shared" si="2"/>
        <v>42</v>
      </c>
      <c r="D105" s="57" t="str">
        <f t="shared" si="3"/>
        <v>31-45</v>
      </c>
      <c r="E105">
        <v>22</v>
      </c>
    </row>
    <row r="106" spans="1:5">
      <c r="A106">
        <v>0</v>
      </c>
      <c r="B106">
        <v>1999</v>
      </c>
      <c r="C106">
        <f t="shared" si="2"/>
        <v>20</v>
      </c>
      <c r="D106" s="57" t="str">
        <f t="shared" si="3"/>
        <v>15-20</v>
      </c>
      <c r="E106">
        <v>27</v>
      </c>
    </row>
    <row r="107" spans="1:5">
      <c r="A107">
        <v>0</v>
      </c>
      <c r="B107">
        <v>1974</v>
      </c>
      <c r="C107">
        <f t="shared" si="2"/>
        <v>45</v>
      </c>
      <c r="D107" s="57" t="str">
        <f t="shared" si="3"/>
        <v>31-45</v>
      </c>
      <c r="E107">
        <v>27</v>
      </c>
    </row>
    <row r="108" spans="1:5">
      <c r="A108">
        <v>1</v>
      </c>
      <c r="B108">
        <v>1981</v>
      </c>
      <c r="C108">
        <f t="shared" si="2"/>
        <v>38</v>
      </c>
      <c r="D108" s="57" t="str">
        <f t="shared" si="3"/>
        <v>31-45</v>
      </c>
      <c r="E108">
        <v>23</v>
      </c>
    </row>
    <row r="109" spans="1:5">
      <c r="A109">
        <v>0</v>
      </c>
      <c r="B109">
        <v>1996</v>
      </c>
      <c r="C109">
        <f t="shared" si="2"/>
        <v>23</v>
      </c>
      <c r="D109" s="57" t="str">
        <f t="shared" si="3"/>
        <v>21-30</v>
      </c>
      <c r="E109">
        <v>19</v>
      </c>
    </row>
    <row r="110" spans="1:5">
      <c r="A110">
        <v>0</v>
      </c>
      <c r="B110">
        <v>1997</v>
      </c>
      <c r="C110">
        <f t="shared" si="2"/>
        <v>22</v>
      </c>
      <c r="D110" s="57" t="str">
        <f t="shared" si="3"/>
        <v>21-30</v>
      </c>
      <c r="E110">
        <v>23</v>
      </c>
    </row>
    <row r="111" spans="1:5">
      <c r="A111">
        <v>0</v>
      </c>
      <c r="B111">
        <v>1997</v>
      </c>
      <c r="C111">
        <f t="shared" si="2"/>
        <v>22</v>
      </c>
      <c r="D111" s="57" t="str">
        <f t="shared" si="3"/>
        <v>21-30</v>
      </c>
      <c r="E111">
        <v>24</v>
      </c>
    </row>
    <row r="112" spans="1:5">
      <c r="A112">
        <v>0</v>
      </c>
      <c r="B112">
        <v>1994</v>
      </c>
      <c r="C112">
        <f t="shared" si="2"/>
        <v>25</v>
      </c>
      <c r="D112" s="57" t="str">
        <f t="shared" si="3"/>
        <v>21-30</v>
      </c>
      <c r="E112">
        <v>23</v>
      </c>
    </row>
    <row r="113" spans="1:5">
      <c r="A113">
        <v>1</v>
      </c>
      <c r="B113">
        <v>2001</v>
      </c>
      <c r="C113">
        <f t="shared" si="2"/>
        <v>18</v>
      </c>
      <c r="D113" s="57" t="str">
        <f t="shared" si="3"/>
        <v>15-20</v>
      </c>
      <c r="E113">
        <v>20</v>
      </c>
    </row>
    <row r="114" spans="1:5">
      <c r="A114">
        <v>0</v>
      </c>
      <c r="B114">
        <v>1995</v>
      </c>
      <c r="C114">
        <f t="shared" si="2"/>
        <v>24</v>
      </c>
      <c r="D114" s="57" t="str">
        <f t="shared" si="3"/>
        <v>21-30</v>
      </c>
      <c r="E114">
        <v>28</v>
      </c>
    </row>
    <row r="115" spans="1:5">
      <c r="A115">
        <v>0</v>
      </c>
      <c r="B115">
        <v>1993</v>
      </c>
      <c r="C115">
        <f t="shared" si="2"/>
        <v>26</v>
      </c>
      <c r="D115" s="57" t="str">
        <f t="shared" si="3"/>
        <v>21-30</v>
      </c>
      <c r="E115">
        <v>28</v>
      </c>
    </row>
    <row r="116" spans="1:5">
      <c r="A116">
        <v>0</v>
      </c>
      <c r="B116">
        <v>1989</v>
      </c>
      <c r="C116">
        <f t="shared" si="2"/>
        <v>30</v>
      </c>
      <c r="D116" s="57" t="str">
        <f t="shared" si="3"/>
        <v>21-30</v>
      </c>
      <c r="E116">
        <v>24</v>
      </c>
    </row>
    <row r="117" spans="1:5">
      <c r="A117">
        <v>0</v>
      </c>
      <c r="B117">
        <v>1998</v>
      </c>
      <c r="C117">
        <f t="shared" si="2"/>
        <v>21</v>
      </c>
      <c r="D117" s="57" t="str">
        <f t="shared" si="3"/>
        <v>21-30</v>
      </c>
      <c r="E117">
        <v>24</v>
      </c>
    </row>
    <row r="118" spans="1:5">
      <c r="A118">
        <v>0</v>
      </c>
      <c r="B118">
        <v>1977</v>
      </c>
      <c r="C118">
        <f t="shared" si="2"/>
        <v>42</v>
      </c>
      <c r="D118" s="57" t="str">
        <f t="shared" si="3"/>
        <v>31-45</v>
      </c>
      <c r="E118">
        <v>21</v>
      </c>
    </row>
    <row r="119" spans="1:5">
      <c r="A119" s="76">
        <v>1</v>
      </c>
      <c r="B119" s="76">
        <v>1978</v>
      </c>
      <c r="C119">
        <f t="shared" si="2"/>
        <v>41</v>
      </c>
      <c r="D119" s="57" t="str">
        <f t="shared" si="3"/>
        <v>31-45</v>
      </c>
      <c r="E119">
        <v>8</v>
      </c>
    </row>
    <row r="120" spans="1:5">
      <c r="A120">
        <v>0</v>
      </c>
      <c r="B120">
        <v>1974</v>
      </c>
      <c r="C120">
        <f t="shared" si="2"/>
        <v>45</v>
      </c>
      <c r="D120" s="57" t="str">
        <f t="shared" si="3"/>
        <v>31-45</v>
      </c>
      <c r="E120">
        <v>22</v>
      </c>
    </row>
    <row r="121" spans="1:5">
      <c r="A121">
        <v>0</v>
      </c>
      <c r="B121">
        <v>2000</v>
      </c>
      <c r="C121">
        <f t="shared" si="2"/>
        <v>19</v>
      </c>
      <c r="D121" s="57" t="str">
        <f t="shared" si="3"/>
        <v>15-20</v>
      </c>
      <c r="E121">
        <v>29</v>
      </c>
    </row>
    <row r="122" spans="1:5">
      <c r="A122">
        <v>1</v>
      </c>
      <c r="B122">
        <v>1978</v>
      </c>
      <c r="C122">
        <f t="shared" si="2"/>
        <v>41</v>
      </c>
      <c r="D122" s="57" t="str">
        <f t="shared" si="3"/>
        <v>31-45</v>
      </c>
      <c r="E122">
        <v>24</v>
      </c>
    </row>
    <row r="123" spans="1:5">
      <c r="A123">
        <v>1</v>
      </c>
      <c r="B123">
        <v>1998</v>
      </c>
      <c r="C123">
        <f t="shared" si="2"/>
        <v>21</v>
      </c>
      <c r="D123" s="57" t="str">
        <f t="shared" si="3"/>
        <v>21-30</v>
      </c>
      <c r="E123">
        <v>18</v>
      </c>
    </row>
    <row r="124" spans="1:5">
      <c r="A124">
        <v>1</v>
      </c>
      <c r="B124">
        <v>1966</v>
      </c>
      <c r="C124">
        <f t="shared" si="2"/>
        <v>53</v>
      </c>
      <c r="D124" s="57" t="str">
        <f t="shared" si="3"/>
        <v>46-74</v>
      </c>
      <c r="E124">
        <v>14</v>
      </c>
    </row>
    <row r="125" spans="1:5">
      <c r="A125">
        <v>1</v>
      </c>
      <c r="B125">
        <v>1989</v>
      </c>
      <c r="C125">
        <f t="shared" si="2"/>
        <v>30</v>
      </c>
      <c r="D125" s="57" t="str">
        <f t="shared" si="3"/>
        <v>21-30</v>
      </c>
      <c r="E125">
        <v>25</v>
      </c>
    </row>
    <row r="126" spans="1:5">
      <c r="A126">
        <v>0</v>
      </c>
      <c r="B126">
        <v>1996</v>
      </c>
      <c r="C126">
        <f t="shared" si="2"/>
        <v>23</v>
      </c>
      <c r="D126" s="57" t="str">
        <f t="shared" si="3"/>
        <v>21-30</v>
      </c>
      <c r="E126">
        <v>25</v>
      </c>
    </row>
    <row r="127" spans="1:5">
      <c r="A127">
        <v>1</v>
      </c>
      <c r="B127">
        <v>2000</v>
      </c>
      <c r="C127">
        <f t="shared" si="2"/>
        <v>19</v>
      </c>
      <c r="D127" s="57" t="str">
        <f t="shared" si="3"/>
        <v>15-20</v>
      </c>
      <c r="E127">
        <v>26</v>
      </c>
    </row>
    <row r="128" spans="1:5">
      <c r="A128">
        <v>0</v>
      </c>
      <c r="B128">
        <v>2000</v>
      </c>
      <c r="C128">
        <f t="shared" si="2"/>
        <v>19</v>
      </c>
      <c r="D128" s="57" t="str">
        <f t="shared" si="3"/>
        <v>15-20</v>
      </c>
      <c r="E128">
        <v>29</v>
      </c>
    </row>
    <row r="129" spans="1:5">
      <c r="A129">
        <v>0</v>
      </c>
      <c r="B129">
        <v>2000</v>
      </c>
      <c r="C129">
        <f t="shared" si="2"/>
        <v>19</v>
      </c>
      <c r="D129" s="57" t="str">
        <f t="shared" si="3"/>
        <v>15-20</v>
      </c>
      <c r="E129">
        <v>29</v>
      </c>
    </row>
    <row r="130" spans="1:5">
      <c r="A130">
        <v>1</v>
      </c>
      <c r="B130">
        <v>1978</v>
      </c>
      <c r="C130">
        <f t="shared" ref="C130:C193" si="4">2019-B130</f>
        <v>41</v>
      </c>
      <c r="D130" s="57" t="str">
        <f t="shared" si="3"/>
        <v>31-45</v>
      </c>
      <c r="E130">
        <v>20</v>
      </c>
    </row>
    <row r="131" spans="1:5">
      <c r="A131">
        <v>0</v>
      </c>
      <c r="B131">
        <v>1956</v>
      </c>
      <c r="C131">
        <f t="shared" si="4"/>
        <v>63</v>
      </c>
      <c r="D131" s="57" t="str">
        <f t="shared" si="3"/>
        <v>46-74</v>
      </c>
      <c r="E131">
        <v>30</v>
      </c>
    </row>
    <row r="132" spans="1:5">
      <c r="A132">
        <v>0</v>
      </c>
      <c r="B132">
        <v>1977</v>
      </c>
      <c r="C132">
        <f t="shared" si="4"/>
        <v>42</v>
      </c>
      <c r="D132" s="57" t="str">
        <f t="shared" ref="D132:D195" si="5">IF(C132&lt;=20,"15-20",IF(AND(C132&gt;20,C132&lt;31),"21-30",IF(AND(C132&gt;30,C132&lt;46),"31-45","46-74")))</f>
        <v>31-45</v>
      </c>
      <c r="E132">
        <v>28</v>
      </c>
    </row>
    <row r="133" spans="1:5">
      <c r="A133">
        <v>0</v>
      </c>
      <c r="B133">
        <v>1989</v>
      </c>
      <c r="C133">
        <f t="shared" si="4"/>
        <v>30</v>
      </c>
      <c r="D133" s="57" t="str">
        <f t="shared" si="5"/>
        <v>21-30</v>
      </c>
      <c r="E133">
        <v>26</v>
      </c>
    </row>
    <row r="134" spans="1:5">
      <c r="A134">
        <v>1</v>
      </c>
      <c r="B134">
        <v>1999</v>
      </c>
      <c r="C134">
        <f t="shared" si="4"/>
        <v>20</v>
      </c>
      <c r="D134" s="57" t="str">
        <f t="shared" si="5"/>
        <v>15-20</v>
      </c>
      <c r="E134">
        <v>20</v>
      </c>
    </row>
    <row r="135" spans="1:5">
      <c r="A135">
        <v>0</v>
      </c>
      <c r="B135">
        <v>2002</v>
      </c>
      <c r="C135">
        <f t="shared" si="4"/>
        <v>17</v>
      </c>
      <c r="D135" s="57" t="str">
        <f t="shared" si="5"/>
        <v>15-20</v>
      </c>
      <c r="E135">
        <v>25</v>
      </c>
    </row>
    <row r="136" spans="1:5">
      <c r="A136">
        <v>0</v>
      </c>
      <c r="B136">
        <v>1991</v>
      </c>
      <c r="C136">
        <f t="shared" si="4"/>
        <v>28</v>
      </c>
      <c r="D136" s="57" t="str">
        <f t="shared" si="5"/>
        <v>21-30</v>
      </c>
      <c r="E136">
        <v>29</v>
      </c>
    </row>
    <row r="137" spans="1:5">
      <c r="A137">
        <v>0</v>
      </c>
      <c r="B137">
        <v>1998</v>
      </c>
      <c r="C137">
        <f t="shared" si="4"/>
        <v>21</v>
      </c>
      <c r="D137" s="57" t="str">
        <f t="shared" si="5"/>
        <v>21-30</v>
      </c>
      <c r="E137">
        <v>30</v>
      </c>
    </row>
    <row r="138" spans="1:5">
      <c r="A138">
        <v>0</v>
      </c>
      <c r="B138">
        <v>1998</v>
      </c>
      <c r="C138">
        <f t="shared" si="4"/>
        <v>21</v>
      </c>
      <c r="D138" s="57" t="str">
        <f t="shared" si="5"/>
        <v>21-30</v>
      </c>
      <c r="E138">
        <v>23</v>
      </c>
    </row>
    <row r="139" spans="1:5">
      <c r="A139">
        <v>0</v>
      </c>
      <c r="B139">
        <v>1983</v>
      </c>
      <c r="C139">
        <f t="shared" si="4"/>
        <v>36</v>
      </c>
      <c r="D139" s="57" t="str">
        <f t="shared" si="5"/>
        <v>31-45</v>
      </c>
      <c r="E139">
        <v>25</v>
      </c>
    </row>
    <row r="140" spans="1:5">
      <c r="A140">
        <v>1</v>
      </c>
      <c r="B140">
        <v>1996</v>
      </c>
      <c r="C140">
        <f t="shared" si="4"/>
        <v>23</v>
      </c>
      <c r="D140" s="57" t="str">
        <f t="shared" si="5"/>
        <v>21-30</v>
      </c>
      <c r="E140">
        <v>19</v>
      </c>
    </row>
    <row r="141" spans="1:5">
      <c r="A141">
        <v>0</v>
      </c>
      <c r="B141">
        <v>1983</v>
      </c>
      <c r="C141">
        <f t="shared" si="4"/>
        <v>36</v>
      </c>
      <c r="D141" s="57" t="str">
        <f t="shared" si="5"/>
        <v>31-45</v>
      </c>
      <c r="E141">
        <v>26</v>
      </c>
    </row>
    <row r="142" spans="1:5">
      <c r="A142">
        <v>0</v>
      </c>
      <c r="B142">
        <v>1994</v>
      </c>
      <c r="C142">
        <f t="shared" si="4"/>
        <v>25</v>
      </c>
      <c r="D142" s="57" t="str">
        <f t="shared" si="5"/>
        <v>21-30</v>
      </c>
      <c r="E142">
        <v>26</v>
      </c>
    </row>
    <row r="143" spans="1:5">
      <c r="A143">
        <v>1</v>
      </c>
      <c r="B143">
        <v>1986</v>
      </c>
      <c r="C143">
        <f t="shared" si="4"/>
        <v>33</v>
      </c>
      <c r="D143" s="57" t="str">
        <f t="shared" si="5"/>
        <v>31-45</v>
      </c>
      <c r="E143">
        <v>25</v>
      </c>
    </row>
    <row r="144" spans="1:5">
      <c r="A144">
        <v>0</v>
      </c>
      <c r="B144">
        <v>1997</v>
      </c>
      <c r="C144">
        <f t="shared" si="4"/>
        <v>22</v>
      </c>
      <c r="D144" s="57" t="str">
        <f t="shared" si="5"/>
        <v>21-30</v>
      </c>
      <c r="E144">
        <v>25</v>
      </c>
    </row>
    <row r="145" spans="1:5">
      <c r="A145">
        <v>0</v>
      </c>
      <c r="B145">
        <v>1998</v>
      </c>
      <c r="C145">
        <f t="shared" si="4"/>
        <v>21</v>
      </c>
      <c r="D145" s="57" t="str">
        <f t="shared" si="5"/>
        <v>21-30</v>
      </c>
      <c r="E145">
        <v>25</v>
      </c>
    </row>
    <row r="146" spans="1:5">
      <c r="A146">
        <v>1</v>
      </c>
      <c r="B146">
        <v>1967</v>
      </c>
      <c r="C146">
        <f t="shared" si="4"/>
        <v>52</v>
      </c>
      <c r="D146" s="57" t="str">
        <f t="shared" si="5"/>
        <v>46-74</v>
      </c>
      <c r="E146">
        <v>25</v>
      </c>
    </row>
    <row r="147" spans="1:5">
      <c r="A147">
        <v>0</v>
      </c>
      <c r="B147">
        <v>2003</v>
      </c>
      <c r="C147">
        <f t="shared" si="4"/>
        <v>16</v>
      </c>
      <c r="D147" s="57" t="str">
        <f t="shared" si="5"/>
        <v>15-20</v>
      </c>
      <c r="E147">
        <v>22</v>
      </c>
    </row>
    <row r="148" spans="1:5">
      <c r="A148">
        <v>0</v>
      </c>
      <c r="B148">
        <v>1966</v>
      </c>
      <c r="C148">
        <f t="shared" si="4"/>
        <v>53</v>
      </c>
      <c r="D148" s="57" t="str">
        <f t="shared" si="5"/>
        <v>46-74</v>
      </c>
      <c r="E148">
        <v>21</v>
      </c>
    </row>
    <row r="149" spans="1:5">
      <c r="A149">
        <v>0</v>
      </c>
      <c r="B149">
        <v>1973</v>
      </c>
      <c r="C149">
        <f t="shared" si="4"/>
        <v>46</v>
      </c>
      <c r="D149" s="57" t="str">
        <f t="shared" si="5"/>
        <v>46-74</v>
      </c>
      <c r="E149">
        <v>24</v>
      </c>
    </row>
    <row r="150" spans="1:5">
      <c r="A150">
        <v>0</v>
      </c>
      <c r="B150">
        <v>1995</v>
      </c>
      <c r="C150">
        <f t="shared" si="4"/>
        <v>24</v>
      </c>
      <c r="D150" s="57" t="str">
        <f t="shared" si="5"/>
        <v>21-30</v>
      </c>
      <c r="E150">
        <v>26</v>
      </c>
    </row>
    <row r="151" spans="1:5">
      <c r="A151">
        <v>1</v>
      </c>
      <c r="B151">
        <v>1990</v>
      </c>
      <c r="C151">
        <f t="shared" si="4"/>
        <v>29</v>
      </c>
      <c r="D151" s="57" t="str">
        <f t="shared" si="5"/>
        <v>21-30</v>
      </c>
      <c r="E151">
        <v>23</v>
      </c>
    </row>
    <row r="152" spans="1:5">
      <c r="A152">
        <v>0</v>
      </c>
      <c r="B152">
        <v>1984</v>
      </c>
      <c r="C152">
        <f t="shared" si="4"/>
        <v>35</v>
      </c>
      <c r="D152" s="57" t="str">
        <f t="shared" si="5"/>
        <v>31-45</v>
      </c>
      <c r="E152">
        <v>27</v>
      </c>
    </row>
    <row r="153" spans="1:5">
      <c r="A153">
        <v>1</v>
      </c>
      <c r="B153">
        <v>1997</v>
      </c>
      <c r="C153">
        <f t="shared" si="4"/>
        <v>22</v>
      </c>
      <c r="D153" s="57" t="str">
        <f t="shared" si="5"/>
        <v>21-30</v>
      </c>
      <c r="E153">
        <v>22</v>
      </c>
    </row>
    <row r="154" spans="1:5">
      <c r="A154">
        <v>0</v>
      </c>
      <c r="B154">
        <v>1990</v>
      </c>
      <c r="C154">
        <f t="shared" si="4"/>
        <v>29</v>
      </c>
      <c r="D154" s="57" t="str">
        <f t="shared" si="5"/>
        <v>21-30</v>
      </c>
      <c r="E154">
        <v>24</v>
      </c>
    </row>
    <row r="155" spans="1:5">
      <c r="A155">
        <v>0</v>
      </c>
      <c r="B155">
        <v>1978</v>
      </c>
      <c r="C155">
        <f t="shared" si="4"/>
        <v>41</v>
      </c>
      <c r="D155" s="57" t="str">
        <f t="shared" si="5"/>
        <v>31-45</v>
      </c>
      <c r="E155">
        <v>25</v>
      </c>
    </row>
    <row r="156" spans="1:5">
      <c r="A156">
        <v>0</v>
      </c>
      <c r="B156">
        <v>1998</v>
      </c>
      <c r="C156">
        <f t="shared" si="4"/>
        <v>21</v>
      </c>
      <c r="D156" s="57" t="str">
        <f t="shared" si="5"/>
        <v>21-30</v>
      </c>
      <c r="E156">
        <v>22</v>
      </c>
    </row>
    <row r="157" spans="1:5">
      <c r="A157">
        <v>0</v>
      </c>
      <c r="B157">
        <v>1993</v>
      </c>
      <c r="C157">
        <f t="shared" si="4"/>
        <v>26</v>
      </c>
      <c r="D157" s="57" t="str">
        <f t="shared" si="5"/>
        <v>21-30</v>
      </c>
      <c r="E157">
        <v>24</v>
      </c>
    </row>
    <row r="158" spans="1:5">
      <c r="A158">
        <v>0</v>
      </c>
      <c r="B158">
        <v>1972</v>
      </c>
      <c r="C158">
        <f t="shared" si="4"/>
        <v>47</v>
      </c>
      <c r="D158" s="57" t="str">
        <f t="shared" si="5"/>
        <v>46-74</v>
      </c>
      <c r="E158">
        <v>25</v>
      </c>
    </row>
    <row r="159" spans="1:5">
      <c r="A159">
        <v>0</v>
      </c>
      <c r="B159">
        <v>1998</v>
      </c>
      <c r="C159">
        <f t="shared" si="4"/>
        <v>21</v>
      </c>
      <c r="D159" s="57" t="str">
        <f t="shared" si="5"/>
        <v>21-30</v>
      </c>
      <c r="E159">
        <v>24</v>
      </c>
    </row>
    <row r="160" spans="1:5">
      <c r="A160">
        <v>0</v>
      </c>
      <c r="B160">
        <v>1980</v>
      </c>
      <c r="C160">
        <f t="shared" si="4"/>
        <v>39</v>
      </c>
      <c r="D160" s="57" t="str">
        <f t="shared" si="5"/>
        <v>31-45</v>
      </c>
      <c r="E160">
        <v>30</v>
      </c>
    </row>
    <row r="161" spans="1:5">
      <c r="A161">
        <v>0</v>
      </c>
      <c r="B161">
        <v>1997</v>
      </c>
      <c r="C161">
        <f t="shared" si="4"/>
        <v>22</v>
      </c>
      <c r="D161" s="57" t="str">
        <f t="shared" si="5"/>
        <v>21-30</v>
      </c>
      <c r="E161">
        <v>26</v>
      </c>
    </row>
    <row r="162" spans="1:5">
      <c r="A162">
        <v>0</v>
      </c>
      <c r="B162">
        <v>1997</v>
      </c>
      <c r="C162">
        <f t="shared" si="4"/>
        <v>22</v>
      </c>
      <c r="D162" s="57" t="str">
        <f t="shared" si="5"/>
        <v>21-30</v>
      </c>
      <c r="E162">
        <v>30</v>
      </c>
    </row>
    <row r="163" spans="1:5">
      <c r="A163">
        <v>1</v>
      </c>
      <c r="B163">
        <v>1997</v>
      </c>
      <c r="C163">
        <f t="shared" si="4"/>
        <v>22</v>
      </c>
      <c r="D163" s="57" t="str">
        <f t="shared" si="5"/>
        <v>21-30</v>
      </c>
      <c r="E163">
        <v>26</v>
      </c>
    </row>
    <row r="164" spans="1:5">
      <c r="A164">
        <v>0</v>
      </c>
      <c r="B164">
        <v>1977</v>
      </c>
      <c r="C164">
        <f t="shared" si="4"/>
        <v>42</v>
      </c>
      <c r="D164" s="57" t="str">
        <f t="shared" si="5"/>
        <v>31-45</v>
      </c>
      <c r="E164">
        <v>28</v>
      </c>
    </row>
    <row r="165" spans="1:5">
      <c r="A165">
        <v>0</v>
      </c>
      <c r="B165">
        <v>1988</v>
      </c>
      <c r="C165">
        <f t="shared" si="4"/>
        <v>31</v>
      </c>
      <c r="D165" s="57" t="str">
        <f t="shared" si="5"/>
        <v>31-45</v>
      </c>
      <c r="E165">
        <v>19</v>
      </c>
    </row>
    <row r="166" spans="1:5">
      <c r="A166">
        <v>1</v>
      </c>
      <c r="B166">
        <v>2004</v>
      </c>
      <c r="C166">
        <f t="shared" si="4"/>
        <v>15</v>
      </c>
      <c r="D166" s="57" t="str">
        <f t="shared" si="5"/>
        <v>15-20</v>
      </c>
      <c r="E166">
        <v>16</v>
      </c>
    </row>
    <row r="167" spans="1:5">
      <c r="A167">
        <v>0</v>
      </c>
      <c r="B167">
        <v>1993</v>
      </c>
      <c r="C167">
        <f t="shared" si="4"/>
        <v>26</v>
      </c>
      <c r="D167" s="57" t="str">
        <f t="shared" si="5"/>
        <v>21-30</v>
      </c>
      <c r="E167">
        <v>27</v>
      </c>
    </row>
    <row r="168" spans="1:5">
      <c r="A168">
        <v>0</v>
      </c>
      <c r="B168">
        <v>2002</v>
      </c>
      <c r="C168">
        <f t="shared" si="4"/>
        <v>17</v>
      </c>
      <c r="D168" s="57" t="str">
        <f t="shared" si="5"/>
        <v>15-20</v>
      </c>
      <c r="E168">
        <v>21</v>
      </c>
    </row>
    <row r="169" spans="1:5">
      <c r="A169">
        <v>0</v>
      </c>
      <c r="B169">
        <v>1982</v>
      </c>
      <c r="C169">
        <f t="shared" si="4"/>
        <v>37</v>
      </c>
      <c r="D169" s="57" t="str">
        <f t="shared" si="5"/>
        <v>31-45</v>
      </c>
      <c r="E169">
        <v>22</v>
      </c>
    </row>
    <row r="170" spans="1:5">
      <c r="A170">
        <v>0</v>
      </c>
      <c r="B170">
        <v>1996</v>
      </c>
      <c r="C170">
        <f t="shared" si="4"/>
        <v>23</v>
      </c>
      <c r="D170" s="57" t="str">
        <f t="shared" si="5"/>
        <v>21-30</v>
      </c>
      <c r="E170">
        <v>21</v>
      </c>
    </row>
    <row r="171" spans="1:5">
      <c r="A171">
        <v>0</v>
      </c>
      <c r="B171">
        <v>1996</v>
      </c>
      <c r="C171">
        <f t="shared" si="4"/>
        <v>23</v>
      </c>
      <c r="D171" s="57" t="str">
        <f t="shared" si="5"/>
        <v>21-30</v>
      </c>
      <c r="E171">
        <v>23</v>
      </c>
    </row>
    <row r="172" spans="1:5">
      <c r="A172">
        <v>0</v>
      </c>
      <c r="B172">
        <v>1997</v>
      </c>
      <c r="C172">
        <f t="shared" si="4"/>
        <v>22</v>
      </c>
      <c r="D172" s="57" t="str">
        <f t="shared" si="5"/>
        <v>21-30</v>
      </c>
      <c r="E172">
        <v>28</v>
      </c>
    </row>
    <row r="173" spans="1:5">
      <c r="A173">
        <v>0</v>
      </c>
      <c r="B173">
        <v>2000</v>
      </c>
      <c r="C173">
        <f t="shared" si="4"/>
        <v>19</v>
      </c>
      <c r="D173" s="57" t="str">
        <f t="shared" si="5"/>
        <v>15-20</v>
      </c>
      <c r="E173">
        <v>28</v>
      </c>
    </row>
    <row r="174" spans="1:5">
      <c r="A174">
        <v>0</v>
      </c>
      <c r="B174">
        <v>1988</v>
      </c>
      <c r="C174">
        <f t="shared" si="4"/>
        <v>31</v>
      </c>
      <c r="D174" s="57" t="str">
        <f t="shared" si="5"/>
        <v>31-45</v>
      </c>
      <c r="E174">
        <v>29</v>
      </c>
    </row>
    <row r="175" spans="1:5">
      <c r="A175">
        <v>1</v>
      </c>
      <c r="B175">
        <v>1999</v>
      </c>
      <c r="C175">
        <f t="shared" si="4"/>
        <v>20</v>
      </c>
      <c r="D175" s="57" t="str">
        <f t="shared" si="5"/>
        <v>15-20</v>
      </c>
      <c r="E175">
        <v>26</v>
      </c>
    </row>
    <row r="176" spans="1:5">
      <c r="A176">
        <v>0</v>
      </c>
      <c r="B176">
        <v>1995</v>
      </c>
      <c r="C176">
        <f t="shared" si="4"/>
        <v>24</v>
      </c>
      <c r="D176" s="57" t="str">
        <f t="shared" si="5"/>
        <v>21-30</v>
      </c>
      <c r="E176">
        <v>22</v>
      </c>
    </row>
    <row r="177" spans="1:5">
      <c r="A177">
        <v>0</v>
      </c>
      <c r="B177">
        <v>1994</v>
      </c>
      <c r="C177">
        <f t="shared" si="4"/>
        <v>25</v>
      </c>
      <c r="D177" s="57" t="str">
        <f t="shared" si="5"/>
        <v>21-30</v>
      </c>
      <c r="E177">
        <v>23</v>
      </c>
    </row>
    <row r="178" spans="1:5">
      <c r="A178">
        <v>0</v>
      </c>
      <c r="B178">
        <v>1998</v>
      </c>
      <c r="C178">
        <f t="shared" si="4"/>
        <v>21</v>
      </c>
      <c r="D178" s="57" t="str">
        <f t="shared" si="5"/>
        <v>21-30</v>
      </c>
      <c r="E178">
        <v>29</v>
      </c>
    </row>
    <row r="179" spans="1:5">
      <c r="A179">
        <v>0</v>
      </c>
      <c r="B179">
        <v>1998</v>
      </c>
      <c r="C179">
        <f t="shared" si="4"/>
        <v>21</v>
      </c>
      <c r="D179" s="57" t="str">
        <f t="shared" si="5"/>
        <v>21-30</v>
      </c>
      <c r="E179">
        <v>25</v>
      </c>
    </row>
    <row r="180" spans="1:5">
      <c r="A180" s="76">
        <v>0</v>
      </c>
      <c r="B180" s="76">
        <v>1997</v>
      </c>
      <c r="C180">
        <f t="shared" si="4"/>
        <v>22</v>
      </c>
      <c r="D180" s="57" t="str">
        <f t="shared" si="5"/>
        <v>21-30</v>
      </c>
      <c r="E180">
        <v>12</v>
      </c>
    </row>
    <row r="181" spans="1:5">
      <c r="A181">
        <v>1</v>
      </c>
      <c r="B181">
        <v>1994</v>
      </c>
      <c r="C181">
        <f t="shared" si="4"/>
        <v>25</v>
      </c>
      <c r="D181" s="57" t="str">
        <f t="shared" si="5"/>
        <v>21-30</v>
      </c>
      <c r="E181">
        <v>21</v>
      </c>
    </row>
    <row r="182" spans="1:5">
      <c r="A182">
        <v>0</v>
      </c>
      <c r="B182">
        <v>1983</v>
      </c>
      <c r="C182">
        <f t="shared" si="4"/>
        <v>36</v>
      </c>
      <c r="D182" s="57" t="str">
        <f t="shared" si="5"/>
        <v>31-45</v>
      </c>
      <c r="E182">
        <v>27</v>
      </c>
    </row>
    <row r="183" spans="1:5">
      <c r="A183">
        <v>1</v>
      </c>
      <c r="B183">
        <v>1985</v>
      </c>
      <c r="C183">
        <f t="shared" si="4"/>
        <v>34</v>
      </c>
      <c r="D183" s="57" t="str">
        <f t="shared" si="5"/>
        <v>31-45</v>
      </c>
      <c r="E183">
        <v>21</v>
      </c>
    </row>
    <row r="184" spans="1:5">
      <c r="A184">
        <v>0</v>
      </c>
      <c r="B184">
        <v>1993</v>
      </c>
      <c r="C184">
        <f t="shared" si="4"/>
        <v>26</v>
      </c>
      <c r="D184" s="57" t="str">
        <f t="shared" si="5"/>
        <v>21-30</v>
      </c>
      <c r="E184">
        <v>25</v>
      </c>
    </row>
    <row r="185" spans="1:5">
      <c r="A185">
        <v>0</v>
      </c>
      <c r="B185">
        <v>1976</v>
      </c>
      <c r="C185">
        <f t="shared" si="4"/>
        <v>43</v>
      </c>
      <c r="D185" s="57" t="str">
        <f t="shared" si="5"/>
        <v>31-45</v>
      </c>
      <c r="E185">
        <v>27</v>
      </c>
    </row>
    <row r="186" spans="1:5">
      <c r="A186">
        <v>0</v>
      </c>
      <c r="B186">
        <v>1981</v>
      </c>
      <c r="C186">
        <f t="shared" si="4"/>
        <v>38</v>
      </c>
      <c r="D186" s="57" t="str">
        <f t="shared" si="5"/>
        <v>31-45</v>
      </c>
      <c r="E186">
        <v>30</v>
      </c>
    </row>
    <row r="187" spans="1:5">
      <c r="A187">
        <v>1</v>
      </c>
      <c r="B187">
        <v>1986</v>
      </c>
      <c r="C187">
        <f t="shared" si="4"/>
        <v>33</v>
      </c>
      <c r="D187" s="57" t="str">
        <f t="shared" si="5"/>
        <v>31-45</v>
      </c>
      <c r="E187">
        <v>27</v>
      </c>
    </row>
    <row r="188" spans="1:5">
      <c r="A188">
        <v>0</v>
      </c>
      <c r="B188">
        <v>1982</v>
      </c>
      <c r="C188">
        <f t="shared" si="4"/>
        <v>37</v>
      </c>
      <c r="D188" s="57" t="str">
        <f t="shared" si="5"/>
        <v>31-45</v>
      </c>
      <c r="E188">
        <v>29</v>
      </c>
    </row>
    <row r="189" spans="1:5">
      <c r="A189">
        <v>0</v>
      </c>
      <c r="B189">
        <v>1976</v>
      </c>
      <c r="C189">
        <f t="shared" si="4"/>
        <v>43</v>
      </c>
      <c r="D189" s="57" t="str">
        <f t="shared" si="5"/>
        <v>31-45</v>
      </c>
      <c r="E189">
        <v>27</v>
      </c>
    </row>
    <row r="190" spans="1:5">
      <c r="A190">
        <v>1</v>
      </c>
      <c r="B190">
        <v>1970</v>
      </c>
      <c r="C190">
        <f t="shared" si="4"/>
        <v>49</v>
      </c>
      <c r="D190" s="57" t="str">
        <f t="shared" si="5"/>
        <v>46-74</v>
      </c>
      <c r="E190">
        <v>26</v>
      </c>
    </row>
    <row r="191" spans="1:5">
      <c r="A191">
        <v>1</v>
      </c>
      <c r="B191">
        <v>1997</v>
      </c>
      <c r="C191">
        <f t="shared" si="4"/>
        <v>22</v>
      </c>
      <c r="D191" s="57" t="str">
        <f t="shared" si="5"/>
        <v>21-30</v>
      </c>
      <c r="E191">
        <v>24</v>
      </c>
    </row>
    <row r="192" spans="1:5">
      <c r="A192">
        <v>0</v>
      </c>
      <c r="B192">
        <v>1997</v>
      </c>
      <c r="C192">
        <f t="shared" si="4"/>
        <v>22</v>
      </c>
      <c r="D192" s="57" t="str">
        <f t="shared" si="5"/>
        <v>21-30</v>
      </c>
      <c r="E192">
        <v>26</v>
      </c>
    </row>
    <row r="193" spans="1:5">
      <c r="A193">
        <v>0</v>
      </c>
      <c r="B193">
        <v>1975</v>
      </c>
      <c r="C193">
        <f t="shared" si="4"/>
        <v>44</v>
      </c>
      <c r="D193" s="57" t="str">
        <f t="shared" si="5"/>
        <v>31-45</v>
      </c>
      <c r="E193">
        <v>25</v>
      </c>
    </row>
    <row r="194" spans="1:5">
      <c r="A194">
        <v>0</v>
      </c>
      <c r="B194">
        <v>1998</v>
      </c>
      <c r="C194">
        <f t="shared" ref="C194:C257" si="6">2019-B194</f>
        <v>21</v>
      </c>
      <c r="D194" s="57" t="str">
        <f t="shared" si="5"/>
        <v>21-30</v>
      </c>
      <c r="E194">
        <v>24</v>
      </c>
    </row>
    <row r="195" spans="1:5">
      <c r="A195">
        <v>0</v>
      </c>
      <c r="B195">
        <v>1969</v>
      </c>
      <c r="C195">
        <f t="shared" si="6"/>
        <v>50</v>
      </c>
      <c r="D195" s="57" t="str">
        <f t="shared" si="5"/>
        <v>46-74</v>
      </c>
      <c r="E195">
        <v>27</v>
      </c>
    </row>
    <row r="196" spans="1:5">
      <c r="A196">
        <v>1</v>
      </c>
      <c r="B196">
        <v>1996</v>
      </c>
      <c r="C196">
        <f t="shared" si="6"/>
        <v>23</v>
      </c>
      <c r="D196" s="57" t="str">
        <f t="shared" ref="D196:D259" si="7">IF(C196&lt;=20,"15-20",IF(AND(C196&gt;20,C196&lt;31),"21-30",IF(AND(C196&gt;30,C196&lt;46),"31-45","46-74")))</f>
        <v>21-30</v>
      </c>
      <c r="E196">
        <v>22</v>
      </c>
    </row>
    <row r="197" spans="1:5">
      <c r="A197">
        <v>1</v>
      </c>
      <c r="B197">
        <v>1993</v>
      </c>
      <c r="C197">
        <f t="shared" si="6"/>
        <v>26</v>
      </c>
      <c r="D197" s="57" t="str">
        <f t="shared" si="7"/>
        <v>21-30</v>
      </c>
      <c r="E197">
        <v>22</v>
      </c>
    </row>
    <row r="198" spans="1:5">
      <c r="A198">
        <v>0</v>
      </c>
      <c r="B198">
        <v>1995</v>
      </c>
      <c r="C198">
        <f t="shared" si="6"/>
        <v>24</v>
      </c>
      <c r="D198" s="57" t="str">
        <f t="shared" si="7"/>
        <v>21-30</v>
      </c>
      <c r="E198">
        <v>28</v>
      </c>
    </row>
    <row r="199" spans="1:5">
      <c r="A199">
        <v>0</v>
      </c>
      <c r="B199">
        <v>1989</v>
      </c>
      <c r="C199">
        <f t="shared" si="6"/>
        <v>30</v>
      </c>
      <c r="D199" s="57" t="str">
        <f t="shared" si="7"/>
        <v>21-30</v>
      </c>
      <c r="E199">
        <v>19</v>
      </c>
    </row>
    <row r="200" spans="1:5">
      <c r="A200">
        <v>1</v>
      </c>
      <c r="B200">
        <v>1966</v>
      </c>
      <c r="C200">
        <f t="shared" si="6"/>
        <v>53</v>
      </c>
      <c r="D200" s="57" t="str">
        <f t="shared" si="7"/>
        <v>46-74</v>
      </c>
      <c r="E200">
        <v>26</v>
      </c>
    </row>
    <row r="201" spans="1:5">
      <c r="A201">
        <v>1</v>
      </c>
      <c r="B201">
        <v>1993</v>
      </c>
      <c r="C201">
        <f t="shared" si="6"/>
        <v>26</v>
      </c>
      <c r="D201" s="57" t="str">
        <f t="shared" si="7"/>
        <v>21-30</v>
      </c>
      <c r="E201">
        <v>19</v>
      </c>
    </row>
    <row r="202" spans="1:5">
      <c r="A202">
        <v>1</v>
      </c>
      <c r="B202">
        <v>1992</v>
      </c>
      <c r="C202">
        <f t="shared" si="6"/>
        <v>27</v>
      </c>
      <c r="D202" s="57" t="str">
        <f t="shared" si="7"/>
        <v>21-30</v>
      </c>
      <c r="E202">
        <v>20</v>
      </c>
    </row>
    <row r="203" spans="1:5">
      <c r="A203">
        <v>0</v>
      </c>
      <c r="B203">
        <v>1983</v>
      </c>
      <c r="C203">
        <f t="shared" si="6"/>
        <v>36</v>
      </c>
      <c r="D203" s="57" t="str">
        <f t="shared" si="7"/>
        <v>31-45</v>
      </c>
      <c r="E203">
        <v>24</v>
      </c>
    </row>
    <row r="204" spans="1:5">
      <c r="A204">
        <v>0</v>
      </c>
      <c r="B204">
        <v>1987</v>
      </c>
      <c r="C204">
        <f t="shared" si="6"/>
        <v>32</v>
      </c>
      <c r="D204" s="57" t="str">
        <f t="shared" si="7"/>
        <v>31-45</v>
      </c>
      <c r="E204">
        <v>27</v>
      </c>
    </row>
    <row r="205" spans="1:5">
      <c r="A205">
        <v>0</v>
      </c>
      <c r="B205">
        <v>1996</v>
      </c>
      <c r="C205">
        <f t="shared" si="6"/>
        <v>23</v>
      </c>
      <c r="D205" s="57" t="str">
        <f t="shared" si="7"/>
        <v>21-30</v>
      </c>
      <c r="E205">
        <v>24</v>
      </c>
    </row>
    <row r="206" spans="1:5">
      <c r="A206">
        <v>0</v>
      </c>
      <c r="B206">
        <v>1997</v>
      </c>
      <c r="C206">
        <f t="shared" si="6"/>
        <v>22</v>
      </c>
      <c r="D206" s="57" t="str">
        <f t="shared" si="7"/>
        <v>21-30</v>
      </c>
      <c r="E206">
        <v>22</v>
      </c>
    </row>
    <row r="207" spans="1:5">
      <c r="A207">
        <v>1</v>
      </c>
      <c r="B207">
        <v>1964</v>
      </c>
      <c r="C207">
        <f t="shared" si="6"/>
        <v>55</v>
      </c>
      <c r="D207" s="57" t="str">
        <f t="shared" si="7"/>
        <v>46-74</v>
      </c>
      <c r="E207">
        <v>19</v>
      </c>
    </row>
    <row r="208" spans="1:5">
      <c r="A208">
        <v>1</v>
      </c>
      <c r="B208">
        <v>1981</v>
      </c>
      <c r="C208">
        <f t="shared" si="6"/>
        <v>38</v>
      </c>
      <c r="D208" s="57" t="str">
        <f t="shared" si="7"/>
        <v>31-45</v>
      </c>
      <c r="E208">
        <v>19</v>
      </c>
    </row>
    <row r="209" spans="1:5">
      <c r="A209">
        <v>0</v>
      </c>
      <c r="B209">
        <v>1995</v>
      </c>
      <c r="C209">
        <f t="shared" si="6"/>
        <v>24</v>
      </c>
      <c r="D209" s="57" t="str">
        <f t="shared" si="7"/>
        <v>21-30</v>
      </c>
      <c r="E209">
        <v>23</v>
      </c>
    </row>
    <row r="210" spans="1:5">
      <c r="A210">
        <v>0</v>
      </c>
      <c r="B210">
        <v>1998</v>
      </c>
      <c r="C210">
        <f t="shared" si="6"/>
        <v>21</v>
      </c>
      <c r="D210" s="57" t="str">
        <f t="shared" si="7"/>
        <v>21-30</v>
      </c>
      <c r="E210">
        <v>24</v>
      </c>
    </row>
    <row r="211" spans="1:5">
      <c r="A211">
        <v>0</v>
      </c>
      <c r="B211">
        <v>1997</v>
      </c>
      <c r="C211">
        <f t="shared" si="6"/>
        <v>22</v>
      </c>
      <c r="D211" s="57" t="str">
        <f t="shared" si="7"/>
        <v>21-30</v>
      </c>
      <c r="E211">
        <v>22</v>
      </c>
    </row>
    <row r="212" spans="1:5">
      <c r="A212">
        <v>0</v>
      </c>
      <c r="B212">
        <v>1997</v>
      </c>
      <c r="C212">
        <f t="shared" si="6"/>
        <v>22</v>
      </c>
      <c r="D212" s="57" t="str">
        <f t="shared" si="7"/>
        <v>21-30</v>
      </c>
      <c r="E212">
        <v>25</v>
      </c>
    </row>
    <row r="213" spans="1:5">
      <c r="A213">
        <v>1</v>
      </c>
      <c r="B213">
        <v>1998</v>
      </c>
      <c r="C213">
        <f t="shared" si="6"/>
        <v>21</v>
      </c>
      <c r="D213" s="57" t="str">
        <f t="shared" si="7"/>
        <v>21-30</v>
      </c>
      <c r="E213">
        <v>28</v>
      </c>
    </row>
    <row r="214" spans="1:5">
      <c r="A214">
        <v>1</v>
      </c>
      <c r="B214">
        <v>1996</v>
      </c>
      <c r="C214">
        <f t="shared" si="6"/>
        <v>23</v>
      </c>
      <c r="D214" s="57" t="str">
        <f t="shared" si="7"/>
        <v>21-30</v>
      </c>
      <c r="E214">
        <v>25</v>
      </c>
    </row>
    <row r="215" spans="1:5">
      <c r="A215">
        <v>1</v>
      </c>
      <c r="B215">
        <v>1962</v>
      </c>
      <c r="C215">
        <f t="shared" si="6"/>
        <v>57</v>
      </c>
      <c r="D215" s="57" t="str">
        <f t="shared" si="7"/>
        <v>46-74</v>
      </c>
      <c r="E215">
        <v>22</v>
      </c>
    </row>
    <row r="216" spans="1:5">
      <c r="A216">
        <v>0</v>
      </c>
      <c r="B216">
        <v>1992</v>
      </c>
      <c r="C216">
        <f t="shared" si="6"/>
        <v>27</v>
      </c>
      <c r="D216" s="57" t="str">
        <f t="shared" si="7"/>
        <v>21-30</v>
      </c>
      <c r="E216">
        <v>22</v>
      </c>
    </row>
    <row r="217" spans="1:5">
      <c r="A217">
        <v>0</v>
      </c>
      <c r="B217">
        <v>1997</v>
      </c>
      <c r="C217">
        <f t="shared" si="6"/>
        <v>22</v>
      </c>
      <c r="D217" s="57" t="str">
        <f t="shared" si="7"/>
        <v>21-30</v>
      </c>
      <c r="E217">
        <v>27</v>
      </c>
    </row>
    <row r="218" spans="1:5">
      <c r="A218">
        <v>1</v>
      </c>
      <c r="B218">
        <v>1989</v>
      </c>
      <c r="C218">
        <f t="shared" si="6"/>
        <v>30</v>
      </c>
      <c r="D218" s="57" t="str">
        <f t="shared" si="7"/>
        <v>21-30</v>
      </c>
      <c r="E218">
        <v>22</v>
      </c>
    </row>
    <row r="219" spans="1:5">
      <c r="A219">
        <v>1</v>
      </c>
      <c r="B219">
        <v>1981</v>
      </c>
      <c r="C219">
        <f t="shared" si="6"/>
        <v>38</v>
      </c>
      <c r="D219" s="57" t="str">
        <f t="shared" si="7"/>
        <v>31-45</v>
      </c>
      <c r="E219">
        <v>17</v>
      </c>
    </row>
    <row r="220" spans="1:5">
      <c r="A220">
        <v>1</v>
      </c>
      <c r="B220">
        <v>1981</v>
      </c>
      <c r="C220">
        <f t="shared" si="6"/>
        <v>38</v>
      </c>
      <c r="D220" s="57" t="str">
        <f t="shared" si="7"/>
        <v>31-45</v>
      </c>
      <c r="E220">
        <v>25</v>
      </c>
    </row>
    <row r="221" spans="1:5">
      <c r="A221">
        <v>0</v>
      </c>
      <c r="B221">
        <v>1966</v>
      </c>
      <c r="C221">
        <f t="shared" si="6"/>
        <v>53</v>
      </c>
      <c r="D221" s="57" t="str">
        <f t="shared" si="7"/>
        <v>46-74</v>
      </c>
      <c r="E221">
        <v>23</v>
      </c>
    </row>
    <row r="222" spans="1:5">
      <c r="A222">
        <v>0</v>
      </c>
      <c r="B222">
        <v>1999</v>
      </c>
      <c r="C222">
        <f t="shared" si="6"/>
        <v>20</v>
      </c>
      <c r="D222" s="57" t="str">
        <f t="shared" si="7"/>
        <v>15-20</v>
      </c>
      <c r="E222">
        <v>29</v>
      </c>
    </row>
    <row r="223" spans="1:5">
      <c r="A223">
        <v>0</v>
      </c>
      <c r="B223">
        <v>1983</v>
      </c>
      <c r="C223">
        <f t="shared" si="6"/>
        <v>36</v>
      </c>
      <c r="D223" s="57" t="str">
        <f t="shared" si="7"/>
        <v>31-45</v>
      </c>
      <c r="E223">
        <v>24</v>
      </c>
    </row>
    <row r="224" spans="1:5">
      <c r="A224">
        <v>0</v>
      </c>
      <c r="B224">
        <v>1997</v>
      </c>
      <c r="C224">
        <f t="shared" si="6"/>
        <v>22</v>
      </c>
      <c r="D224" s="57" t="str">
        <f t="shared" si="7"/>
        <v>21-30</v>
      </c>
      <c r="E224">
        <v>21</v>
      </c>
    </row>
    <row r="225" spans="1:5">
      <c r="A225">
        <v>0</v>
      </c>
      <c r="B225">
        <v>1997</v>
      </c>
      <c r="C225">
        <f t="shared" si="6"/>
        <v>22</v>
      </c>
      <c r="D225" s="57" t="str">
        <f t="shared" si="7"/>
        <v>21-30</v>
      </c>
      <c r="E225">
        <v>25</v>
      </c>
    </row>
    <row r="226" spans="1:5">
      <c r="A226">
        <v>0</v>
      </c>
      <c r="B226">
        <v>1988</v>
      </c>
      <c r="C226">
        <f t="shared" si="6"/>
        <v>31</v>
      </c>
      <c r="D226" s="57" t="str">
        <f t="shared" si="7"/>
        <v>31-45</v>
      </c>
      <c r="E226">
        <v>25</v>
      </c>
    </row>
    <row r="227" spans="1:5">
      <c r="A227">
        <v>0</v>
      </c>
      <c r="B227">
        <v>1998</v>
      </c>
      <c r="C227">
        <f t="shared" si="6"/>
        <v>21</v>
      </c>
      <c r="D227" s="57" t="str">
        <f t="shared" si="7"/>
        <v>21-30</v>
      </c>
      <c r="E227">
        <v>27</v>
      </c>
    </row>
    <row r="228" spans="1:5">
      <c r="A228">
        <v>1</v>
      </c>
      <c r="B228">
        <v>1989</v>
      </c>
      <c r="C228">
        <f t="shared" si="6"/>
        <v>30</v>
      </c>
      <c r="D228" s="57" t="str">
        <f t="shared" si="7"/>
        <v>21-30</v>
      </c>
      <c r="E228">
        <v>21</v>
      </c>
    </row>
    <row r="229" spans="1:5">
      <c r="A229">
        <v>0</v>
      </c>
      <c r="B229">
        <v>1993</v>
      </c>
      <c r="C229">
        <f t="shared" si="6"/>
        <v>26</v>
      </c>
      <c r="D229" s="57" t="str">
        <f t="shared" si="7"/>
        <v>21-30</v>
      </c>
      <c r="E229">
        <v>24</v>
      </c>
    </row>
    <row r="230" spans="1:5">
      <c r="A230">
        <v>0</v>
      </c>
      <c r="B230">
        <v>1993</v>
      </c>
      <c r="C230">
        <f t="shared" si="6"/>
        <v>26</v>
      </c>
      <c r="D230" s="57" t="str">
        <f t="shared" si="7"/>
        <v>21-30</v>
      </c>
      <c r="E230">
        <v>24</v>
      </c>
    </row>
    <row r="231" spans="1:5">
      <c r="A231">
        <v>0</v>
      </c>
      <c r="B231">
        <v>1985</v>
      </c>
      <c r="C231">
        <f t="shared" si="6"/>
        <v>34</v>
      </c>
      <c r="D231" s="57" t="str">
        <f t="shared" si="7"/>
        <v>31-45</v>
      </c>
      <c r="E231">
        <v>21</v>
      </c>
    </row>
    <row r="232" spans="1:5">
      <c r="A232">
        <v>0</v>
      </c>
      <c r="B232">
        <v>1986</v>
      </c>
      <c r="C232">
        <f t="shared" si="6"/>
        <v>33</v>
      </c>
      <c r="D232" s="57" t="str">
        <f t="shared" si="7"/>
        <v>31-45</v>
      </c>
      <c r="E232">
        <v>24</v>
      </c>
    </row>
    <row r="233" spans="1:5">
      <c r="A233">
        <v>1</v>
      </c>
      <c r="B233">
        <v>1965</v>
      </c>
      <c r="C233">
        <f t="shared" si="6"/>
        <v>54</v>
      </c>
      <c r="D233" s="57" t="str">
        <f t="shared" si="7"/>
        <v>46-74</v>
      </c>
      <c r="E233">
        <v>21</v>
      </c>
    </row>
    <row r="234" spans="1:5">
      <c r="A234">
        <v>0</v>
      </c>
      <c r="B234">
        <v>1992</v>
      </c>
      <c r="C234">
        <f t="shared" si="6"/>
        <v>27</v>
      </c>
      <c r="D234" s="57" t="str">
        <f t="shared" si="7"/>
        <v>21-30</v>
      </c>
      <c r="E234">
        <v>23</v>
      </c>
    </row>
    <row r="235" spans="1:5">
      <c r="A235">
        <v>0</v>
      </c>
      <c r="B235">
        <v>2000</v>
      </c>
      <c r="C235">
        <f t="shared" si="6"/>
        <v>19</v>
      </c>
      <c r="D235" s="57" t="str">
        <f t="shared" si="7"/>
        <v>15-20</v>
      </c>
      <c r="E235">
        <v>26</v>
      </c>
    </row>
    <row r="236" spans="1:5">
      <c r="A236">
        <v>0</v>
      </c>
      <c r="B236">
        <v>1998</v>
      </c>
      <c r="C236">
        <f t="shared" si="6"/>
        <v>21</v>
      </c>
      <c r="D236" s="57" t="str">
        <f t="shared" si="7"/>
        <v>21-30</v>
      </c>
      <c r="E236">
        <v>28</v>
      </c>
    </row>
    <row r="237" spans="1:5">
      <c r="A237">
        <v>0</v>
      </c>
      <c r="B237">
        <v>1986</v>
      </c>
      <c r="C237">
        <f t="shared" si="6"/>
        <v>33</v>
      </c>
      <c r="D237" s="57" t="str">
        <f t="shared" si="7"/>
        <v>31-45</v>
      </c>
      <c r="E237">
        <v>9</v>
      </c>
    </row>
    <row r="238" spans="1:5">
      <c r="A238">
        <v>0</v>
      </c>
      <c r="B238">
        <v>1992</v>
      </c>
      <c r="C238">
        <f t="shared" si="6"/>
        <v>27</v>
      </c>
      <c r="D238" s="57" t="str">
        <f t="shared" si="7"/>
        <v>21-30</v>
      </c>
      <c r="E238">
        <v>23</v>
      </c>
    </row>
    <row r="239" spans="1:5">
      <c r="A239">
        <v>0</v>
      </c>
      <c r="B239">
        <v>1998</v>
      </c>
      <c r="C239">
        <f t="shared" si="6"/>
        <v>21</v>
      </c>
      <c r="D239" s="57" t="str">
        <f t="shared" si="7"/>
        <v>21-30</v>
      </c>
      <c r="E239">
        <v>27</v>
      </c>
    </row>
    <row r="240" spans="1:5">
      <c r="A240">
        <v>0</v>
      </c>
      <c r="B240">
        <v>1993</v>
      </c>
      <c r="C240">
        <f t="shared" si="6"/>
        <v>26</v>
      </c>
      <c r="D240" s="57" t="str">
        <f t="shared" si="7"/>
        <v>21-30</v>
      </c>
      <c r="E240">
        <v>25</v>
      </c>
    </row>
    <row r="241" spans="1:5">
      <c r="A241">
        <v>0</v>
      </c>
      <c r="B241">
        <v>1971</v>
      </c>
      <c r="C241">
        <f t="shared" si="6"/>
        <v>48</v>
      </c>
      <c r="D241" s="57" t="str">
        <f t="shared" si="7"/>
        <v>46-74</v>
      </c>
      <c r="E241">
        <v>27</v>
      </c>
    </row>
    <row r="242" spans="1:5">
      <c r="A242">
        <v>0</v>
      </c>
      <c r="B242">
        <v>1994</v>
      </c>
      <c r="C242">
        <f t="shared" si="6"/>
        <v>25</v>
      </c>
      <c r="D242" s="57" t="str">
        <f t="shared" si="7"/>
        <v>21-30</v>
      </c>
      <c r="E242">
        <v>25</v>
      </c>
    </row>
    <row r="243" spans="1:5">
      <c r="A243">
        <v>0</v>
      </c>
      <c r="B243">
        <v>1997</v>
      </c>
      <c r="C243">
        <f t="shared" si="6"/>
        <v>22</v>
      </c>
      <c r="D243" s="57" t="str">
        <f t="shared" si="7"/>
        <v>21-30</v>
      </c>
      <c r="E243">
        <v>20</v>
      </c>
    </row>
    <row r="244" spans="1:5">
      <c r="A244">
        <v>0</v>
      </c>
      <c r="B244">
        <v>1962</v>
      </c>
      <c r="C244">
        <f t="shared" si="6"/>
        <v>57</v>
      </c>
      <c r="D244" s="57" t="str">
        <f t="shared" si="7"/>
        <v>46-74</v>
      </c>
      <c r="E244">
        <v>30</v>
      </c>
    </row>
    <row r="245" spans="1:5">
      <c r="A245">
        <v>0</v>
      </c>
      <c r="B245">
        <v>1974</v>
      </c>
      <c r="C245">
        <f t="shared" si="6"/>
        <v>45</v>
      </c>
      <c r="D245" s="57" t="str">
        <f t="shared" si="7"/>
        <v>31-45</v>
      </c>
      <c r="E245">
        <v>26</v>
      </c>
    </row>
    <row r="246" spans="1:5">
      <c r="A246">
        <v>1</v>
      </c>
      <c r="B246">
        <v>1971</v>
      </c>
      <c r="C246">
        <f t="shared" si="6"/>
        <v>48</v>
      </c>
      <c r="D246" s="57" t="str">
        <f t="shared" si="7"/>
        <v>46-74</v>
      </c>
      <c r="E246">
        <v>26</v>
      </c>
    </row>
    <row r="247" spans="1:5">
      <c r="A247">
        <v>0</v>
      </c>
      <c r="B247">
        <v>1974</v>
      </c>
      <c r="C247">
        <f t="shared" si="6"/>
        <v>45</v>
      </c>
      <c r="D247" s="57" t="str">
        <f t="shared" si="7"/>
        <v>31-45</v>
      </c>
      <c r="E247">
        <v>24</v>
      </c>
    </row>
    <row r="248" spans="1:5">
      <c r="A248">
        <v>1</v>
      </c>
      <c r="B248">
        <v>1974</v>
      </c>
      <c r="C248">
        <f t="shared" si="6"/>
        <v>45</v>
      </c>
      <c r="D248" s="57" t="str">
        <f t="shared" si="7"/>
        <v>31-45</v>
      </c>
      <c r="E248">
        <v>28</v>
      </c>
    </row>
    <row r="249" spans="1:5">
      <c r="A249">
        <v>0</v>
      </c>
      <c r="B249">
        <v>1973</v>
      </c>
      <c r="C249">
        <f t="shared" si="6"/>
        <v>46</v>
      </c>
      <c r="D249" s="57" t="str">
        <f t="shared" si="7"/>
        <v>46-74</v>
      </c>
      <c r="E249">
        <v>26</v>
      </c>
    </row>
    <row r="250" spans="1:5">
      <c r="A250">
        <v>0</v>
      </c>
      <c r="B250">
        <v>1990</v>
      </c>
      <c r="C250">
        <f t="shared" si="6"/>
        <v>29</v>
      </c>
      <c r="D250" s="57" t="str">
        <f t="shared" si="7"/>
        <v>21-30</v>
      </c>
      <c r="E250">
        <v>26</v>
      </c>
    </row>
    <row r="251" spans="1:5">
      <c r="A251">
        <v>0</v>
      </c>
      <c r="B251">
        <v>1999</v>
      </c>
      <c r="C251">
        <f t="shared" si="6"/>
        <v>20</v>
      </c>
      <c r="D251" s="57" t="str">
        <f t="shared" si="7"/>
        <v>15-20</v>
      </c>
      <c r="E251">
        <v>24</v>
      </c>
    </row>
    <row r="252" spans="1:5">
      <c r="A252">
        <v>0</v>
      </c>
      <c r="B252">
        <v>1949</v>
      </c>
      <c r="C252">
        <f t="shared" si="6"/>
        <v>70</v>
      </c>
      <c r="D252" s="57" t="str">
        <f t="shared" si="7"/>
        <v>46-74</v>
      </c>
      <c r="E252">
        <v>24</v>
      </c>
    </row>
    <row r="253" spans="1:5">
      <c r="A253">
        <v>0</v>
      </c>
      <c r="B253">
        <v>1998</v>
      </c>
      <c r="C253">
        <f t="shared" si="6"/>
        <v>21</v>
      </c>
      <c r="D253" s="57" t="str">
        <f t="shared" si="7"/>
        <v>21-30</v>
      </c>
      <c r="E253">
        <v>20</v>
      </c>
    </row>
    <row r="254" spans="1:5">
      <c r="A254">
        <v>0</v>
      </c>
      <c r="B254">
        <v>1999</v>
      </c>
      <c r="C254">
        <f t="shared" si="6"/>
        <v>20</v>
      </c>
      <c r="D254" s="57" t="str">
        <f t="shared" si="7"/>
        <v>15-20</v>
      </c>
      <c r="E254">
        <v>24</v>
      </c>
    </row>
    <row r="255" spans="1:5">
      <c r="A255">
        <v>0</v>
      </c>
      <c r="B255">
        <v>1992</v>
      </c>
      <c r="C255">
        <f t="shared" si="6"/>
        <v>27</v>
      </c>
      <c r="D255" s="57" t="str">
        <f t="shared" si="7"/>
        <v>21-30</v>
      </c>
      <c r="E255">
        <v>22</v>
      </c>
    </row>
    <row r="256" spans="1:5">
      <c r="A256">
        <v>1</v>
      </c>
      <c r="B256">
        <v>1972</v>
      </c>
      <c r="C256">
        <f t="shared" si="6"/>
        <v>47</v>
      </c>
      <c r="D256" s="57" t="str">
        <f t="shared" si="7"/>
        <v>46-74</v>
      </c>
      <c r="E256">
        <v>24</v>
      </c>
    </row>
    <row r="257" spans="1:5">
      <c r="A257">
        <v>1</v>
      </c>
      <c r="B257">
        <v>1996</v>
      </c>
      <c r="C257">
        <f t="shared" si="6"/>
        <v>23</v>
      </c>
      <c r="D257" s="57" t="str">
        <f t="shared" si="7"/>
        <v>21-30</v>
      </c>
      <c r="E257">
        <v>24</v>
      </c>
    </row>
    <row r="258" spans="1:5">
      <c r="A258">
        <v>0</v>
      </c>
      <c r="B258">
        <v>1999</v>
      </c>
      <c r="C258">
        <f t="shared" ref="C258:C321" si="8">2019-B258</f>
        <v>20</v>
      </c>
      <c r="D258" s="57" t="str">
        <f t="shared" si="7"/>
        <v>15-20</v>
      </c>
      <c r="E258">
        <v>26</v>
      </c>
    </row>
    <row r="259" spans="1:5">
      <c r="A259">
        <v>1</v>
      </c>
      <c r="B259">
        <v>1968</v>
      </c>
      <c r="C259">
        <f t="shared" si="8"/>
        <v>51</v>
      </c>
      <c r="D259" s="57" t="str">
        <f t="shared" si="7"/>
        <v>46-74</v>
      </c>
      <c r="E259">
        <v>26</v>
      </c>
    </row>
    <row r="260" spans="1:5">
      <c r="A260">
        <v>0</v>
      </c>
      <c r="B260">
        <v>1973</v>
      </c>
      <c r="C260">
        <f t="shared" si="8"/>
        <v>46</v>
      </c>
      <c r="D260" s="57" t="str">
        <f t="shared" ref="D260:D323" si="9">IF(C260&lt;=20,"15-20",IF(AND(C260&gt;20,C260&lt;31),"21-30",IF(AND(C260&gt;30,C260&lt;46),"31-45","46-74")))</f>
        <v>46-74</v>
      </c>
      <c r="E260">
        <v>28</v>
      </c>
    </row>
    <row r="261" spans="1:5">
      <c r="A261">
        <v>0</v>
      </c>
      <c r="B261">
        <v>1964</v>
      </c>
      <c r="C261">
        <f t="shared" si="8"/>
        <v>55</v>
      </c>
      <c r="D261" s="57" t="str">
        <f t="shared" si="9"/>
        <v>46-74</v>
      </c>
      <c r="E261">
        <v>24</v>
      </c>
    </row>
    <row r="262" spans="1:5">
      <c r="A262">
        <v>0</v>
      </c>
      <c r="B262">
        <v>1997</v>
      </c>
      <c r="C262">
        <f t="shared" si="8"/>
        <v>22</v>
      </c>
      <c r="D262" s="57" t="str">
        <f t="shared" si="9"/>
        <v>21-30</v>
      </c>
      <c r="E262">
        <v>25</v>
      </c>
    </row>
    <row r="263" spans="1:5">
      <c r="A263">
        <v>0</v>
      </c>
      <c r="B263">
        <v>1999</v>
      </c>
      <c r="C263">
        <f t="shared" si="8"/>
        <v>20</v>
      </c>
      <c r="D263" s="57" t="str">
        <f t="shared" si="9"/>
        <v>15-20</v>
      </c>
      <c r="E263">
        <v>20</v>
      </c>
    </row>
    <row r="264" spans="1:5">
      <c r="A264">
        <v>0</v>
      </c>
      <c r="B264">
        <v>1990</v>
      </c>
      <c r="C264">
        <f t="shared" si="8"/>
        <v>29</v>
      </c>
      <c r="D264" s="57" t="str">
        <f t="shared" si="9"/>
        <v>21-30</v>
      </c>
      <c r="E264">
        <v>24</v>
      </c>
    </row>
    <row r="265" spans="1:5">
      <c r="A265">
        <v>0</v>
      </c>
      <c r="B265">
        <v>1991</v>
      </c>
      <c r="C265">
        <f t="shared" si="8"/>
        <v>28</v>
      </c>
      <c r="D265" s="57" t="str">
        <f t="shared" si="9"/>
        <v>21-30</v>
      </c>
      <c r="E265">
        <v>21</v>
      </c>
    </row>
    <row r="266" spans="1:5">
      <c r="A266">
        <v>1</v>
      </c>
      <c r="B266">
        <v>1947</v>
      </c>
      <c r="C266">
        <f t="shared" si="8"/>
        <v>72</v>
      </c>
      <c r="D266" s="57" t="str">
        <f t="shared" si="9"/>
        <v>46-74</v>
      </c>
      <c r="E266">
        <v>23</v>
      </c>
    </row>
    <row r="267" spans="1:5">
      <c r="A267">
        <v>0</v>
      </c>
      <c r="B267">
        <v>2000</v>
      </c>
      <c r="C267">
        <f t="shared" si="8"/>
        <v>19</v>
      </c>
      <c r="D267" s="57" t="str">
        <f t="shared" si="9"/>
        <v>15-20</v>
      </c>
      <c r="E267">
        <v>24</v>
      </c>
    </row>
    <row r="268" spans="1:5">
      <c r="A268">
        <v>0</v>
      </c>
      <c r="B268">
        <v>1974</v>
      </c>
      <c r="C268">
        <f t="shared" si="8"/>
        <v>45</v>
      </c>
      <c r="D268" s="57" t="str">
        <f t="shared" si="9"/>
        <v>31-45</v>
      </c>
      <c r="E268">
        <v>29</v>
      </c>
    </row>
    <row r="269" spans="1:5">
      <c r="A269">
        <v>0</v>
      </c>
      <c r="B269">
        <v>1961</v>
      </c>
      <c r="C269">
        <f t="shared" si="8"/>
        <v>58</v>
      </c>
      <c r="D269" s="57" t="str">
        <f t="shared" si="9"/>
        <v>46-74</v>
      </c>
      <c r="E269">
        <v>30</v>
      </c>
    </row>
    <row r="270" spans="1:5">
      <c r="A270">
        <v>0</v>
      </c>
      <c r="B270">
        <v>1951</v>
      </c>
      <c r="C270">
        <f t="shared" si="8"/>
        <v>68</v>
      </c>
      <c r="D270" s="57" t="str">
        <f t="shared" si="9"/>
        <v>46-74</v>
      </c>
      <c r="E270">
        <v>26</v>
      </c>
    </row>
    <row r="271" spans="1:5">
      <c r="A271">
        <v>0</v>
      </c>
      <c r="B271">
        <v>1956</v>
      </c>
      <c r="C271">
        <f t="shared" si="8"/>
        <v>63</v>
      </c>
      <c r="D271" s="57" t="str">
        <f t="shared" si="9"/>
        <v>46-74</v>
      </c>
      <c r="E271">
        <v>27</v>
      </c>
    </row>
    <row r="272" spans="1:5">
      <c r="A272">
        <v>0</v>
      </c>
      <c r="B272">
        <v>1970</v>
      </c>
      <c r="C272">
        <f t="shared" si="8"/>
        <v>49</v>
      </c>
      <c r="D272" s="57" t="str">
        <f t="shared" si="9"/>
        <v>46-74</v>
      </c>
      <c r="E272">
        <v>24</v>
      </c>
    </row>
    <row r="273" spans="1:5">
      <c r="A273">
        <v>1</v>
      </c>
      <c r="B273">
        <v>1980</v>
      </c>
      <c r="C273">
        <f t="shared" si="8"/>
        <v>39</v>
      </c>
      <c r="D273" s="57" t="str">
        <f t="shared" si="9"/>
        <v>31-45</v>
      </c>
      <c r="E273">
        <v>28</v>
      </c>
    </row>
    <row r="274" spans="1:5">
      <c r="A274" s="76">
        <v>1</v>
      </c>
      <c r="B274" s="76">
        <v>1997</v>
      </c>
      <c r="C274">
        <f t="shared" si="8"/>
        <v>22</v>
      </c>
      <c r="D274" s="57" t="str">
        <f t="shared" si="9"/>
        <v>21-30</v>
      </c>
      <c r="E274">
        <v>16</v>
      </c>
    </row>
    <row r="275" spans="1:5">
      <c r="A275">
        <v>0</v>
      </c>
      <c r="B275">
        <v>2000</v>
      </c>
      <c r="C275">
        <f t="shared" si="8"/>
        <v>19</v>
      </c>
      <c r="D275" s="57" t="str">
        <f t="shared" si="9"/>
        <v>15-20</v>
      </c>
      <c r="E275">
        <v>24</v>
      </c>
    </row>
    <row r="276" spans="1:5">
      <c r="A276" s="76">
        <v>1</v>
      </c>
      <c r="B276" s="76">
        <v>1996</v>
      </c>
      <c r="C276">
        <f t="shared" si="8"/>
        <v>23</v>
      </c>
      <c r="D276" s="57" t="str">
        <f t="shared" si="9"/>
        <v>21-30</v>
      </c>
      <c r="E276">
        <v>24</v>
      </c>
    </row>
    <row r="277" spans="1:5">
      <c r="A277">
        <v>0</v>
      </c>
      <c r="B277">
        <v>1989</v>
      </c>
      <c r="C277">
        <f t="shared" si="8"/>
        <v>30</v>
      </c>
      <c r="D277" s="57" t="str">
        <f t="shared" si="9"/>
        <v>21-30</v>
      </c>
      <c r="E277">
        <v>19</v>
      </c>
    </row>
    <row r="278" spans="1:5">
      <c r="A278">
        <v>1</v>
      </c>
      <c r="B278">
        <v>1977</v>
      </c>
      <c r="C278">
        <f t="shared" si="8"/>
        <v>42</v>
      </c>
      <c r="D278" s="57" t="str">
        <f t="shared" si="9"/>
        <v>31-45</v>
      </c>
      <c r="E278">
        <v>18</v>
      </c>
    </row>
    <row r="279" spans="1:5">
      <c r="A279">
        <v>0</v>
      </c>
      <c r="B279">
        <v>1991</v>
      </c>
      <c r="C279">
        <f t="shared" si="8"/>
        <v>28</v>
      </c>
      <c r="D279" s="57" t="str">
        <f t="shared" si="9"/>
        <v>21-30</v>
      </c>
      <c r="E279">
        <v>21</v>
      </c>
    </row>
    <row r="280" spans="1:5">
      <c r="A280">
        <v>1</v>
      </c>
      <c r="B280">
        <v>1977</v>
      </c>
      <c r="C280">
        <f t="shared" si="8"/>
        <v>42</v>
      </c>
      <c r="D280" s="57" t="str">
        <f t="shared" si="9"/>
        <v>31-45</v>
      </c>
      <c r="E280">
        <v>23</v>
      </c>
    </row>
    <row r="281" spans="1:5">
      <c r="A281">
        <v>0</v>
      </c>
      <c r="B281">
        <v>1980</v>
      </c>
      <c r="C281">
        <f t="shared" si="8"/>
        <v>39</v>
      </c>
      <c r="D281" s="57" t="str">
        <f t="shared" si="9"/>
        <v>31-45</v>
      </c>
      <c r="E281">
        <v>23</v>
      </c>
    </row>
    <row r="282" spans="1:5">
      <c r="A282">
        <v>1</v>
      </c>
      <c r="B282">
        <v>1978</v>
      </c>
      <c r="C282">
        <f t="shared" si="8"/>
        <v>41</v>
      </c>
      <c r="D282" s="57" t="str">
        <f t="shared" si="9"/>
        <v>31-45</v>
      </c>
      <c r="E282">
        <v>27</v>
      </c>
    </row>
    <row r="283" spans="1:5">
      <c r="A283">
        <v>0</v>
      </c>
      <c r="B283">
        <v>1979</v>
      </c>
      <c r="C283">
        <f t="shared" si="8"/>
        <v>40</v>
      </c>
      <c r="D283" s="57" t="str">
        <f t="shared" si="9"/>
        <v>31-45</v>
      </c>
      <c r="E283">
        <v>22</v>
      </c>
    </row>
    <row r="284" spans="1:5">
      <c r="A284">
        <v>0</v>
      </c>
      <c r="B284">
        <v>1976</v>
      </c>
      <c r="C284">
        <f t="shared" si="8"/>
        <v>43</v>
      </c>
      <c r="D284" s="57" t="str">
        <f t="shared" si="9"/>
        <v>31-45</v>
      </c>
      <c r="E284">
        <v>20</v>
      </c>
    </row>
    <row r="285" spans="1:5">
      <c r="A285">
        <v>0</v>
      </c>
      <c r="B285">
        <v>1984</v>
      </c>
      <c r="C285">
        <f t="shared" si="8"/>
        <v>35</v>
      </c>
      <c r="D285" s="57" t="str">
        <f t="shared" si="9"/>
        <v>31-45</v>
      </c>
      <c r="E285">
        <v>21</v>
      </c>
    </row>
    <row r="286" spans="1:5">
      <c r="A286">
        <v>0</v>
      </c>
      <c r="B286">
        <v>1985</v>
      </c>
      <c r="C286">
        <f t="shared" si="8"/>
        <v>34</v>
      </c>
      <c r="D286" s="57" t="str">
        <f t="shared" si="9"/>
        <v>31-45</v>
      </c>
      <c r="E286">
        <v>28</v>
      </c>
    </row>
    <row r="287" spans="1:5">
      <c r="A287">
        <v>0</v>
      </c>
      <c r="B287">
        <v>2000</v>
      </c>
      <c r="C287">
        <f t="shared" si="8"/>
        <v>19</v>
      </c>
      <c r="D287" s="57" t="str">
        <f t="shared" si="9"/>
        <v>15-20</v>
      </c>
      <c r="E287">
        <v>26</v>
      </c>
    </row>
    <row r="288" spans="1:5">
      <c r="A288">
        <v>0</v>
      </c>
      <c r="B288">
        <v>1999</v>
      </c>
      <c r="C288">
        <f t="shared" si="8"/>
        <v>20</v>
      </c>
      <c r="D288" s="57" t="str">
        <f t="shared" si="9"/>
        <v>15-20</v>
      </c>
      <c r="E288">
        <v>21</v>
      </c>
    </row>
    <row r="289" spans="1:5">
      <c r="A289">
        <v>0</v>
      </c>
      <c r="B289">
        <v>1998</v>
      </c>
      <c r="C289">
        <f t="shared" si="8"/>
        <v>21</v>
      </c>
      <c r="D289" s="57" t="str">
        <f t="shared" si="9"/>
        <v>21-30</v>
      </c>
      <c r="E289">
        <v>20</v>
      </c>
    </row>
    <row r="290" spans="1:5">
      <c r="A290">
        <v>1</v>
      </c>
      <c r="B290">
        <v>1996</v>
      </c>
      <c r="C290">
        <f t="shared" si="8"/>
        <v>23</v>
      </c>
      <c r="D290" s="57" t="str">
        <f t="shared" si="9"/>
        <v>21-30</v>
      </c>
      <c r="E290">
        <v>21</v>
      </c>
    </row>
    <row r="291" spans="1:5">
      <c r="A291">
        <v>0</v>
      </c>
      <c r="B291">
        <v>1989</v>
      </c>
      <c r="C291">
        <f t="shared" si="8"/>
        <v>30</v>
      </c>
      <c r="D291" s="57" t="str">
        <f t="shared" si="9"/>
        <v>21-30</v>
      </c>
      <c r="E291">
        <v>25</v>
      </c>
    </row>
    <row r="292" spans="1:5">
      <c r="A292">
        <v>1</v>
      </c>
      <c r="B292">
        <v>2000</v>
      </c>
      <c r="C292">
        <f t="shared" si="8"/>
        <v>19</v>
      </c>
      <c r="D292" s="57" t="str">
        <f t="shared" si="9"/>
        <v>15-20</v>
      </c>
      <c r="E292">
        <v>26</v>
      </c>
    </row>
    <row r="293" spans="1:5">
      <c r="A293">
        <v>0</v>
      </c>
      <c r="B293">
        <v>1964</v>
      </c>
      <c r="C293">
        <f t="shared" si="8"/>
        <v>55</v>
      </c>
      <c r="D293" s="57" t="str">
        <f t="shared" si="9"/>
        <v>46-74</v>
      </c>
      <c r="E293">
        <v>19</v>
      </c>
    </row>
    <row r="294" spans="1:5">
      <c r="A294">
        <v>0</v>
      </c>
      <c r="B294">
        <v>1993</v>
      </c>
      <c r="C294">
        <f t="shared" si="8"/>
        <v>26</v>
      </c>
      <c r="D294" s="57" t="str">
        <f t="shared" si="9"/>
        <v>21-30</v>
      </c>
      <c r="E294">
        <v>23</v>
      </c>
    </row>
    <row r="295" spans="1:5">
      <c r="A295">
        <v>0</v>
      </c>
      <c r="B295">
        <v>1983</v>
      </c>
      <c r="C295">
        <f t="shared" si="8"/>
        <v>36</v>
      </c>
      <c r="D295" s="57" t="str">
        <f t="shared" si="9"/>
        <v>31-45</v>
      </c>
      <c r="E295">
        <v>29</v>
      </c>
    </row>
    <row r="296" spans="1:5">
      <c r="A296">
        <v>0</v>
      </c>
      <c r="B296">
        <v>1979</v>
      </c>
      <c r="C296">
        <f t="shared" si="8"/>
        <v>40</v>
      </c>
      <c r="D296" s="57" t="str">
        <f t="shared" si="9"/>
        <v>31-45</v>
      </c>
      <c r="E296">
        <v>28</v>
      </c>
    </row>
    <row r="297" spans="1:5">
      <c r="A297">
        <v>0</v>
      </c>
      <c r="B297">
        <v>1999</v>
      </c>
      <c r="C297">
        <f t="shared" si="8"/>
        <v>20</v>
      </c>
      <c r="D297" s="57" t="str">
        <f t="shared" si="9"/>
        <v>15-20</v>
      </c>
      <c r="E297">
        <v>27</v>
      </c>
    </row>
    <row r="298" spans="1:5">
      <c r="A298">
        <v>0</v>
      </c>
      <c r="B298">
        <v>1997</v>
      </c>
      <c r="C298">
        <f t="shared" si="8"/>
        <v>22</v>
      </c>
      <c r="D298" s="57" t="str">
        <f t="shared" si="9"/>
        <v>21-30</v>
      </c>
      <c r="E298">
        <v>24</v>
      </c>
    </row>
    <row r="299" spans="1:5">
      <c r="A299">
        <v>0</v>
      </c>
      <c r="B299">
        <v>1995</v>
      </c>
      <c r="C299">
        <f t="shared" si="8"/>
        <v>24</v>
      </c>
      <c r="D299" s="57" t="str">
        <f t="shared" si="9"/>
        <v>21-30</v>
      </c>
      <c r="E299">
        <v>22</v>
      </c>
    </row>
    <row r="300" spans="1:5">
      <c r="A300">
        <v>0</v>
      </c>
      <c r="B300">
        <v>1997</v>
      </c>
      <c r="C300">
        <f t="shared" si="8"/>
        <v>22</v>
      </c>
      <c r="D300" s="57" t="str">
        <f t="shared" si="9"/>
        <v>21-30</v>
      </c>
      <c r="E300">
        <v>25</v>
      </c>
    </row>
    <row r="301" spans="1:5">
      <c r="A301">
        <v>0</v>
      </c>
      <c r="B301">
        <v>1987</v>
      </c>
      <c r="C301">
        <f t="shared" si="8"/>
        <v>32</v>
      </c>
      <c r="D301" s="57" t="str">
        <f t="shared" si="9"/>
        <v>31-45</v>
      </c>
      <c r="E301">
        <v>23</v>
      </c>
    </row>
    <row r="302" spans="1:5">
      <c r="A302">
        <v>1</v>
      </c>
      <c r="B302">
        <v>1995</v>
      </c>
      <c r="C302">
        <f t="shared" si="8"/>
        <v>24</v>
      </c>
      <c r="D302" s="57" t="str">
        <f t="shared" si="9"/>
        <v>21-30</v>
      </c>
      <c r="E302">
        <v>29</v>
      </c>
    </row>
    <row r="303" spans="1:5">
      <c r="A303">
        <v>0</v>
      </c>
      <c r="B303">
        <v>1998</v>
      </c>
      <c r="C303">
        <f t="shared" si="8"/>
        <v>21</v>
      </c>
      <c r="D303" s="57" t="str">
        <f t="shared" si="9"/>
        <v>21-30</v>
      </c>
      <c r="E303">
        <v>25</v>
      </c>
    </row>
    <row r="304" spans="1:5">
      <c r="A304">
        <v>0</v>
      </c>
      <c r="B304">
        <v>1951</v>
      </c>
      <c r="C304">
        <f t="shared" si="8"/>
        <v>68</v>
      </c>
      <c r="D304" s="57" t="str">
        <f t="shared" si="9"/>
        <v>46-74</v>
      </c>
      <c r="E304">
        <v>22</v>
      </c>
    </row>
    <row r="305" spans="1:5">
      <c r="A305">
        <v>1</v>
      </c>
      <c r="B305">
        <v>2002</v>
      </c>
      <c r="C305">
        <f t="shared" si="8"/>
        <v>17</v>
      </c>
      <c r="D305" s="57" t="str">
        <f t="shared" si="9"/>
        <v>15-20</v>
      </c>
      <c r="E305">
        <v>21</v>
      </c>
    </row>
    <row r="306" spans="1:5">
      <c r="A306">
        <v>0</v>
      </c>
      <c r="B306">
        <v>1995</v>
      </c>
      <c r="C306">
        <f t="shared" si="8"/>
        <v>24</v>
      </c>
      <c r="D306" s="57" t="str">
        <f t="shared" si="9"/>
        <v>21-30</v>
      </c>
      <c r="E306">
        <v>18</v>
      </c>
    </row>
    <row r="307" spans="1:5">
      <c r="A307">
        <v>0</v>
      </c>
      <c r="B307">
        <v>1998</v>
      </c>
      <c r="C307">
        <f t="shared" si="8"/>
        <v>21</v>
      </c>
      <c r="D307" s="57" t="str">
        <f t="shared" si="9"/>
        <v>21-30</v>
      </c>
      <c r="E307">
        <v>23</v>
      </c>
    </row>
    <row r="308" spans="1:5">
      <c r="A308">
        <v>1</v>
      </c>
      <c r="B308">
        <v>1997</v>
      </c>
      <c r="C308">
        <f t="shared" si="8"/>
        <v>22</v>
      </c>
      <c r="D308" s="57" t="str">
        <f t="shared" si="9"/>
        <v>21-30</v>
      </c>
      <c r="E308">
        <v>24</v>
      </c>
    </row>
    <row r="309" spans="1:5">
      <c r="A309">
        <v>1</v>
      </c>
      <c r="B309">
        <v>1988</v>
      </c>
      <c r="C309">
        <f t="shared" si="8"/>
        <v>31</v>
      </c>
      <c r="D309" s="57" t="str">
        <f t="shared" si="9"/>
        <v>31-45</v>
      </c>
      <c r="E309">
        <v>21</v>
      </c>
    </row>
    <row r="310" spans="1:5">
      <c r="A310">
        <v>0</v>
      </c>
      <c r="B310">
        <v>1984</v>
      </c>
      <c r="C310">
        <f t="shared" si="8"/>
        <v>35</v>
      </c>
      <c r="D310" s="57" t="str">
        <f t="shared" si="9"/>
        <v>31-45</v>
      </c>
      <c r="E310">
        <v>25</v>
      </c>
    </row>
    <row r="311" spans="1:5">
      <c r="A311">
        <v>0</v>
      </c>
      <c r="B311">
        <v>1995</v>
      </c>
      <c r="C311">
        <f t="shared" si="8"/>
        <v>24</v>
      </c>
      <c r="D311" s="57" t="str">
        <f t="shared" si="9"/>
        <v>21-30</v>
      </c>
      <c r="E311">
        <v>25</v>
      </c>
    </row>
    <row r="312" spans="1:5">
      <c r="A312">
        <v>0</v>
      </c>
      <c r="B312">
        <v>1997</v>
      </c>
      <c r="C312">
        <f t="shared" si="8"/>
        <v>22</v>
      </c>
      <c r="D312" s="57" t="str">
        <f t="shared" si="9"/>
        <v>21-30</v>
      </c>
      <c r="E312">
        <v>21</v>
      </c>
    </row>
    <row r="313" spans="1:5">
      <c r="A313">
        <v>1</v>
      </c>
      <c r="B313">
        <v>1979</v>
      </c>
      <c r="C313">
        <f t="shared" si="8"/>
        <v>40</v>
      </c>
      <c r="D313" s="57" t="str">
        <f t="shared" si="9"/>
        <v>31-45</v>
      </c>
      <c r="E313">
        <v>28</v>
      </c>
    </row>
    <row r="314" spans="1:5">
      <c r="A314">
        <v>1</v>
      </c>
      <c r="B314">
        <v>1997</v>
      </c>
      <c r="C314">
        <f t="shared" si="8"/>
        <v>22</v>
      </c>
      <c r="D314" s="57" t="str">
        <f t="shared" si="9"/>
        <v>21-30</v>
      </c>
      <c r="E314">
        <v>22</v>
      </c>
    </row>
    <row r="315" spans="1:5">
      <c r="A315">
        <v>0</v>
      </c>
      <c r="B315">
        <v>1963</v>
      </c>
      <c r="C315">
        <f t="shared" si="8"/>
        <v>56</v>
      </c>
      <c r="D315" s="57" t="str">
        <f t="shared" si="9"/>
        <v>46-74</v>
      </c>
      <c r="E315">
        <v>21</v>
      </c>
    </row>
    <row r="316" spans="1:5">
      <c r="A316">
        <v>0</v>
      </c>
      <c r="B316">
        <v>1995</v>
      </c>
      <c r="C316">
        <f t="shared" si="8"/>
        <v>24</v>
      </c>
      <c r="D316" s="57" t="str">
        <f t="shared" si="9"/>
        <v>21-30</v>
      </c>
      <c r="E316">
        <v>26</v>
      </c>
    </row>
    <row r="317" spans="1:5">
      <c r="A317">
        <v>0</v>
      </c>
      <c r="B317">
        <v>1959</v>
      </c>
      <c r="C317">
        <f t="shared" si="8"/>
        <v>60</v>
      </c>
      <c r="D317" s="57" t="str">
        <f t="shared" si="9"/>
        <v>46-74</v>
      </c>
      <c r="E317">
        <v>22</v>
      </c>
    </row>
    <row r="318" spans="1:5">
      <c r="A318">
        <v>0</v>
      </c>
      <c r="B318">
        <v>1972</v>
      </c>
      <c r="C318">
        <f t="shared" si="8"/>
        <v>47</v>
      </c>
      <c r="D318" s="57" t="str">
        <f t="shared" si="9"/>
        <v>46-74</v>
      </c>
      <c r="E318">
        <v>20</v>
      </c>
    </row>
    <row r="319" spans="1:5">
      <c r="A319">
        <v>0</v>
      </c>
      <c r="B319">
        <v>1970</v>
      </c>
      <c r="C319">
        <f t="shared" si="8"/>
        <v>49</v>
      </c>
      <c r="D319" s="57" t="str">
        <f t="shared" si="9"/>
        <v>46-74</v>
      </c>
      <c r="E319">
        <v>23</v>
      </c>
    </row>
    <row r="320" spans="1:5">
      <c r="A320">
        <v>1</v>
      </c>
      <c r="B320">
        <v>1982</v>
      </c>
      <c r="C320">
        <f t="shared" si="8"/>
        <v>37</v>
      </c>
      <c r="D320" s="57" t="str">
        <f t="shared" si="9"/>
        <v>31-45</v>
      </c>
      <c r="E320">
        <v>20</v>
      </c>
    </row>
    <row r="321" spans="1:5">
      <c r="A321">
        <v>0</v>
      </c>
      <c r="B321">
        <v>1987</v>
      </c>
      <c r="C321">
        <f t="shared" si="8"/>
        <v>32</v>
      </c>
      <c r="D321" s="57" t="str">
        <f t="shared" si="9"/>
        <v>31-45</v>
      </c>
      <c r="E321">
        <v>24</v>
      </c>
    </row>
    <row r="322" spans="1:5">
      <c r="A322">
        <v>0</v>
      </c>
      <c r="B322">
        <v>1996</v>
      </c>
      <c r="C322">
        <f t="shared" ref="C322:C385" si="10">2019-B322</f>
        <v>23</v>
      </c>
      <c r="D322" s="57" t="str">
        <f t="shared" si="9"/>
        <v>21-30</v>
      </c>
      <c r="E322">
        <v>25</v>
      </c>
    </row>
    <row r="323" spans="1:5">
      <c r="A323">
        <v>0</v>
      </c>
      <c r="B323">
        <v>1999</v>
      </c>
      <c r="C323">
        <f t="shared" si="10"/>
        <v>20</v>
      </c>
      <c r="D323" s="57" t="str">
        <f t="shared" si="9"/>
        <v>15-20</v>
      </c>
      <c r="E323">
        <v>23</v>
      </c>
    </row>
    <row r="324" spans="1:5">
      <c r="A324">
        <v>0</v>
      </c>
      <c r="B324">
        <v>1986</v>
      </c>
      <c r="C324">
        <f t="shared" si="10"/>
        <v>33</v>
      </c>
      <c r="D324" s="57" t="str">
        <f t="shared" ref="D324:D387" si="11">IF(C324&lt;=20,"15-20",IF(AND(C324&gt;20,C324&lt;31),"21-30",IF(AND(C324&gt;30,C324&lt;46),"31-45","46-74")))</f>
        <v>31-45</v>
      </c>
      <c r="E324">
        <v>22</v>
      </c>
    </row>
    <row r="325" spans="1:5">
      <c r="A325">
        <v>0</v>
      </c>
      <c r="B325">
        <v>1999</v>
      </c>
      <c r="C325">
        <f t="shared" si="10"/>
        <v>20</v>
      </c>
      <c r="D325" s="57" t="str">
        <f t="shared" si="11"/>
        <v>15-20</v>
      </c>
      <c r="E325">
        <v>20</v>
      </c>
    </row>
    <row r="326" spans="1:5">
      <c r="A326">
        <v>0</v>
      </c>
      <c r="B326">
        <v>2000</v>
      </c>
      <c r="C326">
        <f t="shared" si="10"/>
        <v>19</v>
      </c>
      <c r="D326" s="57" t="str">
        <f t="shared" si="11"/>
        <v>15-20</v>
      </c>
      <c r="E326">
        <v>21</v>
      </c>
    </row>
    <row r="327" spans="1:5">
      <c r="A327">
        <v>1</v>
      </c>
      <c r="B327">
        <v>1998</v>
      </c>
      <c r="C327">
        <f t="shared" si="10"/>
        <v>21</v>
      </c>
      <c r="D327" s="57" t="str">
        <f t="shared" si="11"/>
        <v>21-30</v>
      </c>
      <c r="E327">
        <v>22</v>
      </c>
    </row>
    <row r="328" spans="1:5">
      <c r="A328">
        <v>1</v>
      </c>
      <c r="B328">
        <v>2000</v>
      </c>
      <c r="C328">
        <f t="shared" si="10"/>
        <v>19</v>
      </c>
      <c r="D328" s="57" t="str">
        <f t="shared" si="11"/>
        <v>15-20</v>
      </c>
      <c r="E328">
        <v>23</v>
      </c>
    </row>
    <row r="329" spans="1:5">
      <c r="A329">
        <v>1</v>
      </c>
      <c r="B329">
        <v>1975</v>
      </c>
      <c r="C329">
        <f t="shared" si="10"/>
        <v>44</v>
      </c>
      <c r="D329" s="57" t="str">
        <f t="shared" si="11"/>
        <v>31-45</v>
      </c>
      <c r="E329">
        <v>24</v>
      </c>
    </row>
    <row r="330" spans="1:5">
      <c r="A330">
        <v>0</v>
      </c>
      <c r="B330">
        <v>1980</v>
      </c>
      <c r="C330">
        <f t="shared" si="10"/>
        <v>39</v>
      </c>
      <c r="D330" s="57" t="str">
        <f t="shared" si="11"/>
        <v>31-45</v>
      </c>
      <c r="E330">
        <v>26</v>
      </c>
    </row>
    <row r="331" spans="1:5">
      <c r="A331">
        <v>0</v>
      </c>
      <c r="B331">
        <v>1978</v>
      </c>
      <c r="C331">
        <f t="shared" si="10"/>
        <v>41</v>
      </c>
      <c r="D331" s="57" t="str">
        <f t="shared" si="11"/>
        <v>31-45</v>
      </c>
      <c r="E331">
        <v>19</v>
      </c>
    </row>
    <row r="332" spans="1:5">
      <c r="A332">
        <v>0</v>
      </c>
      <c r="B332">
        <v>1997</v>
      </c>
      <c r="C332">
        <f t="shared" si="10"/>
        <v>22</v>
      </c>
      <c r="D332" s="57" t="str">
        <f t="shared" si="11"/>
        <v>21-30</v>
      </c>
      <c r="E332">
        <v>25</v>
      </c>
    </row>
    <row r="333" spans="1:5">
      <c r="A333">
        <v>0</v>
      </c>
      <c r="B333">
        <v>1993</v>
      </c>
      <c r="C333">
        <f t="shared" si="10"/>
        <v>26</v>
      </c>
      <c r="D333" s="57" t="str">
        <f t="shared" si="11"/>
        <v>21-30</v>
      </c>
      <c r="E333">
        <v>24</v>
      </c>
    </row>
    <row r="334" spans="1:5">
      <c r="A334">
        <v>0</v>
      </c>
      <c r="B334">
        <v>1999</v>
      </c>
      <c r="C334">
        <f t="shared" si="10"/>
        <v>20</v>
      </c>
      <c r="D334" s="57" t="str">
        <f t="shared" si="11"/>
        <v>15-20</v>
      </c>
      <c r="E334">
        <v>26</v>
      </c>
    </row>
    <row r="335" spans="1:5">
      <c r="A335">
        <v>0</v>
      </c>
      <c r="B335">
        <v>1967</v>
      </c>
      <c r="C335">
        <f t="shared" si="10"/>
        <v>52</v>
      </c>
      <c r="D335" s="57" t="str">
        <f t="shared" si="11"/>
        <v>46-74</v>
      </c>
      <c r="E335">
        <v>24</v>
      </c>
    </row>
    <row r="336" spans="1:5">
      <c r="A336">
        <v>0</v>
      </c>
      <c r="B336">
        <v>1955</v>
      </c>
      <c r="C336">
        <f t="shared" si="10"/>
        <v>64</v>
      </c>
      <c r="D336" s="57" t="str">
        <f t="shared" si="11"/>
        <v>46-74</v>
      </c>
      <c r="E336">
        <v>25</v>
      </c>
    </row>
    <row r="337" spans="1:5">
      <c r="A337">
        <v>0</v>
      </c>
      <c r="B337">
        <v>1981</v>
      </c>
      <c r="C337">
        <f t="shared" si="10"/>
        <v>38</v>
      </c>
      <c r="D337" s="57" t="str">
        <f t="shared" si="11"/>
        <v>31-45</v>
      </c>
      <c r="E337">
        <v>24</v>
      </c>
    </row>
    <row r="338" spans="1:5">
      <c r="A338">
        <v>0</v>
      </c>
      <c r="B338">
        <v>2000</v>
      </c>
      <c r="C338">
        <f t="shared" si="10"/>
        <v>19</v>
      </c>
      <c r="D338" s="57" t="str">
        <f t="shared" si="11"/>
        <v>15-20</v>
      </c>
      <c r="E338">
        <v>26</v>
      </c>
    </row>
    <row r="339" spans="1:5">
      <c r="A339">
        <v>0</v>
      </c>
      <c r="B339">
        <v>1993</v>
      </c>
      <c r="C339">
        <f t="shared" si="10"/>
        <v>26</v>
      </c>
      <c r="D339" s="57" t="str">
        <f t="shared" si="11"/>
        <v>21-30</v>
      </c>
      <c r="E339">
        <v>26</v>
      </c>
    </row>
    <row r="340" spans="1:5">
      <c r="A340">
        <v>0</v>
      </c>
      <c r="B340">
        <v>1966</v>
      </c>
      <c r="C340">
        <f t="shared" si="10"/>
        <v>53</v>
      </c>
      <c r="D340" s="57" t="str">
        <f t="shared" si="11"/>
        <v>46-74</v>
      </c>
      <c r="E340">
        <v>25</v>
      </c>
    </row>
    <row r="341" spans="1:5">
      <c r="A341">
        <v>0</v>
      </c>
      <c r="B341">
        <v>1998</v>
      </c>
      <c r="C341">
        <f t="shared" si="10"/>
        <v>21</v>
      </c>
      <c r="D341" s="57" t="str">
        <f t="shared" si="11"/>
        <v>21-30</v>
      </c>
      <c r="E341">
        <v>24</v>
      </c>
    </row>
    <row r="342" spans="1:5">
      <c r="A342">
        <v>1</v>
      </c>
      <c r="B342">
        <v>1994</v>
      </c>
      <c r="C342">
        <f t="shared" si="10"/>
        <v>25</v>
      </c>
      <c r="D342" s="57" t="str">
        <f t="shared" si="11"/>
        <v>21-30</v>
      </c>
      <c r="E342">
        <v>25</v>
      </c>
    </row>
    <row r="343" spans="1:5">
      <c r="A343">
        <v>0</v>
      </c>
      <c r="B343">
        <v>1974</v>
      </c>
      <c r="C343">
        <f t="shared" si="10"/>
        <v>45</v>
      </c>
      <c r="D343" s="57" t="str">
        <f t="shared" si="11"/>
        <v>31-45</v>
      </c>
      <c r="E343">
        <v>27</v>
      </c>
    </row>
    <row r="344" spans="1:5">
      <c r="A344">
        <v>1</v>
      </c>
      <c r="B344">
        <v>1973</v>
      </c>
      <c r="C344">
        <f t="shared" si="10"/>
        <v>46</v>
      </c>
      <c r="D344" s="57" t="str">
        <f t="shared" si="11"/>
        <v>46-74</v>
      </c>
      <c r="E344">
        <v>26</v>
      </c>
    </row>
    <row r="345" spans="1:5">
      <c r="A345">
        <v>0</v>
      </c>
      <c r="B345">
        <v>2000</v>
      </c>
      <c r="C345">
        <f t="shared" si="10"/>
        <v>19</v>
      </c>
      <c r="D345" s="57" t="str">
        <f t="shared" si="11"/>
        <v>15-20</v>
      </c>
      <c r="E345">
        <v>19</v>
      </c>
    </row>
    <row r="346" spans="1:5">
      <c r="A346">
        <v>1</v>
      </c>
      <c r="B346">
        <v>1978</v>
      </c>
      <c r="C346">
        <f t="shared" si="10"/>
        <v>41</v>
      </c>
      <c r="D346" s="57" t="str">
        <f t="shared" si="11"/>
        <v>31-45</v>
      </c>
      <c r="E346">
        <v>22</v>
      </c>
    </row>
    <row r="347" spans="1:5">
      <c r="A347">
        <v>0</v>
      </c>
      <c r="B347">
        <v>1977</v>
      </c>
      <c r="C347">
        <f t="shared" si="10"/>
        <v>42</v>
      </c>
      <c r="D347" s="57" t="str">
        <f t="shared" si="11"/>
        <v>31-45</v>
      </c>
      <c r="E347">
        <v>23</v>
      </c>
    </row>
    <row r="348" spans="1:5">
      <c r="A348">
        <v>0</v>
      </c>
      <c r="B348">
        <v>2000</v>
      </c>
      <c r="C348">
        <f t="shared" si="10"/>
        <v>19</v>
      </c>
      <c r="D348" s="57" t="str">
        <f t="shared" si="11"/>
        <v>15-20</v>
      </c>
      <c r="E348">
        <v>27</v>
      </c>
    </row>
    <row r="349" spans="1:5">
      <c r="A349">
        <v>0</v>
      </c>
      <c r="B349">
        <v>2000</v>
      </c>
      <c r="C349">
        <f t="shared" si="10"/>
        <v>19</v>
      </c>
      <c r="D349" s="57" t="str">
        <f t="shared" si="11"/>
        <v>15-20</v>
      </c>
      <c r="E349">
        <v>21</v>
      </c>
    </row>
    <row r="350" spans="1:5">
      <c r="A350">
        <v>0</v>
      </c>
      <c r="B350">
        <v>1982</v>
      </c>
      <c r="C350">
        <f t="shared" si="10"/>
        <v>37</v>
      </c>
      <c r="D350" s="57" t="str">
        <f t="shared" si="11"/>
        <v>31-45</v>
      </c>
      <c r="E350">
        <v>23</v>
      </c>
    </row>
    <row r="351" spans="1:5">
      <c r="A351">
        <v>1</v>
      </c>
      <c r="B351">
        <v>1973</v>
      </c>
      <c r="C351">
        <f t="shared" si="10"/>
        <v>46</v>
      </c>
      <c r="D351" s="57" t="str">
        <f t="shared" si="11"/>
        <v>46-74</v>
      </c>
      <c r="E351">
        <v>24</v>
      </c>
    </row>
    <row r="352" spans="1:5">
      <c r="A352">
        <v>0</v>
      </c>
      <c r="B352">
        <v>1980</v>
      </c>
      <c r="C352">
        <f t="shared" si="10"/>
        <v>39</v>
      </c>
      <c r="D352" s="57" t="str">
        <f t="shared" si="11"/>
        <v>31-45</v>
      </c>
      <c r="E352">
        <v>27</v>
      </c>
    </row>
    <row r="353" spans="1:5">
      <c r="A353">
        <v>0</v>
      </c>
      <c r="B353">
        <v>2000</v>
      </c>
      <c r="C353">
        <f t="shared" si="10"/>
        <v>19</v>
      </c>
      <c r="D353" s="57" t="str">
        <f t="shared" si="11"/>
        <v>15-20</v>
      </c>
      <c r="E353">
        <v>28</v>
      </c>
    </row>
    <row r="354" spans="1:5">
      <c r="A354">
        <v>0</v>
      </c>
      <c r="B354">
        <v>1998</v>
      </c>
      <c r="C354">
        <f t="shared" si="10"/>
        <v>21</v>
      </c>
      <c r="D354" s="57" t="str">
        <f t="shared" si="11"/>
        <v>21-30</v>
      </c>
      <c r="E354">
        <v>24</v>
      </c>
    </row>
    <row r="355" spans="1:5">
      <c r="A355">
        <v>1</v>
      </c>
      <c r="B355">
        <v>1995</v>
      </c>
      <c r="C355">
        <f t="shared" si="10"/>
        <v>24</v>
      </c>
      <c r="D355" s="57" t="str">
        <f t="shared" si="11"/>
        <v>21-30</v>
      </c>
      <c r="E355">
        <v>26</v>
      </c>
    </row>
    <row r="356" spans="1:5">
      <c r="A356">
        <v>0</v>
      </c>
      <c r="B356">
        <v>1973</v>
      </c>
      <c r="C356">
        <f t="shared" si="10"/>
        <v>46</v>
      </c>
      <c r="D356" s="57" t="str">
        <f t="shared" si="11"/>
        <v>46-74</v>
      </c>
      <c r="E356">
        <v>18</v>
      </c>
    </row>
    <row r="357" spans="1:5">
      <c r="A357">
        <v>1</v>
      </c>
      <c r="B357">
        <v>1963</v>
      </c>
      <c r="C357">
        <f t="shared" si="10"/>
        <v>56</v>
      </c>
      <c r="D357" s="57" t="str">
        <f t="shared" si="11"/>
        <v>46-74</v>
      </c>
      <c r="E357">
        <v>25</v>
      </c>
    </row>
    <row r="358" spans="1:5">
      <c r="A358">
        <v>0</v>
      </c>
      <c r="B358">
        <v>1973</v>
      </c>
      <c r="C358">
        <f t="shared" si="10"/>
        <v>46</v>
      </c>
      <c r="D358" s="57" t="str">
        <f t="shared" si="11"/>
        <v>46-74</v>
      </c>
      <c r="E358">
        <v>27</v>
      </c>
    </row>
    <row r="359" spans="1:5">
      <c r="A359">
        <v>0</v>
      </c>
      <c r="B359">
        <v>1978</v>
      </c>
      <c r="C359">
        <f t="shared" si="10"/>
        <v>41</v>
      </c>
      <c r="D359" s="57" t="str">
        <f t="shared" si="11"/>
        <v>31-45</v>
      </c>
      <c r="E359">
        <v>20</v>
      </c>
    </row>
    <row r="360" spans="1:5">
      <c r="A360">
        <v>0</v>
      </c>
      <c r="B360">
        <v>1970</v>
      </c>
      <c r="C360">
        <f t="shared" si="10"/>
        <v>49</v>
      </c>
      <c r="D360" s="57" t="str">
        <f t="shared" si="11"/>
        <v>46-74</v>
      </c>
      <c r="E360">
        <v>23</v>
      </c>
    </row>
    <row r="361" spans="1:5">
      <c r="A361">
        <v>1</v>
      </c>
      <c r="B361">
        <v>1966</v>
      </c>
      <c r="C361">
        <f t="shared" si="10"/>
        <v>53</v>
      </c>
      <c r="D361" s="57" t="str">
        <f t="shared" si="11"/>
        <v>46-74</v>
      </c>
      <c r="E361">
        <v>21</v>
      </c>
    </row>
    <row r="362" spans="1:5">
      <c r="A362">
        <v>1</v>
      </c>
      <c r="B362">
        <v>1989</v>
      </c>
      <c r="C362">
        <f t="shared" si="10"/>
        <v>30</v>
      </c>
      <c r="D362" s="57" t="str">
        <f t="shared" si="11"/>
        <v>21-30</v>
      </c>
      <c r="E362">
        <v>15</v>
      </c>
    </row>
    <row r="363" spans="1:5">
      <c r="A363">
        <v>1</v>
      </c>
      <c r="B363">
        <v>1959</v>
      </c>
      <c r="C363">
        <f t="shared" si="10"/>
        <v>60</v>
      </c>
      <c r="D363" s="57" t="str">
        <f t="shared" si="11"/>
        <v>46-74</v>
      </c>
      <c r="E363">
        <v>27</v>
      </c>
    </row>
    <row r="364" spans="1:5">
      <c r="A364">
        <v>0</v>
      </c>
      <c r="B364">
        <v>1960</v>
      </c>
      <c r="C364">
        <f t="shared" si="10"/>
        <v>59</v>
      </c>
      <c r="D364" s="57" t="str">
        <f t="shared" si="11"/>
        <v>46-74</v>
      </c>
      <c r="E364">
        <v>25</v>
      </c>
    </row>
    <row r="365" spans="1:5">
      <c r="A365">
        <v>1</v>
      </c>
      <c r="B365">
        <v>1989</v>
      </c>
      <c r="C365">
        <f t="shared" si="10"/>
        <v>30</v>
      </c>
      <c r="D365" s="57" t="str">
        <f t="shared" si="11"/>
        <v>21-30</v>
      </c>
      <c r="E365">
        <v>22</v>
      </c>
    </row>
    <row r="366" spans="1:5">
      <c r="A366">
        <v>0</v>
      </c>
      <c r="B366">
        <v>1999</v>
      </c>
      <c r="C366">
        <f t="shared" si="10"/>
        <v>20</v>
      </c>
      <c r="D366" s="57" t="str">
        <f t="shared" si="11"/>
        <v>15-20</v>
      </c>
      <c r="E366">
        <v>25</v>
      </c>
    </row>
    <row r="367" spans="1:5">
      <c r="A367">
        <v>0</v>
      </c>
      <c r="B367">
        <v>1993</v>
      </c>
      <c r="C367">
        <f t="shared" si="10"/>
        <v>26</v>
      </c>
      <c r="D367" s="57" t="str">
        <f t="shared" si="11"/>
        <v>21-30</v>
      </c>
      <c r="E367">
        <v>24</v>
      </c>
    </row>
    <row r="368" spans="1:5">
      <c r="A368">
        <v>1</v>
      </c>
      <c r="B368">
        <v>1976</v>
      </c>
      <c r="C368">
        <f t="shared" si="10"/>
        <v>43</v>
      </c>
      <c r="D368" s="57" t="str">
        <f t="shared" si="11"/>
        <v>31-45</v>
      </c>
      <c r="E368">
        <v>25</v>
      </c>
    </row>
    <row r="369" spans="1:5">
      <c r="A369">
        <v>0</v>
      </c>
      <c r="B369">
        <v>1987</v>
      </c>
      <c r="C369">
        <f t="shared" si="10"/>
        <v>32</v>
      </c>
      <c r="D369" s="57" t="str">
        <f t="shared" si="11"/>
        <v>31-45</v>
      </c>
      <c r="E369">
        <v>28</v>
      </c>
    </row>
    <row r="370" spans="1:5">
      <c r="A370">
        <v>0</v>
      </c>
      <c r="B370">
        <v>1990</v>
      </c>
      <c r="C370">
        <f t="shared" si="10"/>
        <v>29</v>
      </c>
      <c r="D370" s="57" t="str">
        <f t="shared" si="11"/>
        <v>21-30</v>
      </c>
      <c r="E370">
        <v>30</v>
      </c>
    </row>
    <row r="371" spans="1:5">
      <c r="A371">
        <v>0</v>
      </c>
      <c r="B371">
        <v>2002</v>
      </c>
      <c r="C371">
        <f t="shared" si="10"/>
        <v>17</v>
      </c>
      <c r="D371" s="57" t="str">
        <f t="shared" si="11"/>
        <v>15-20</v>
      </c>
      <c r="E371">
        <v>28</v>
      </c>
    </row>
    <row r="372" spans="1:5">
      <c r="A372">
        <v>0</v>
      </c>
      <c r="B372">
        <v>2002</v>
      </c>
      <c r="C372">
        <f t="shared" si="10"/>
        <v>17</v>
      </c>
      <c r="D372" s="57" t="str">
        <f t="shared" si="11"/>
        <v>15-20</v>
      </c>
      <c r="E372">
        <v>25</v>
      </c>
    </row>
    <row r="373" spans="1:5">
      <c r="A373">
        <v>0</v>
      </c>
      <c r="B373">
        <v>1976</v>
      </c>
      <c r="C373">
        <f t="shared" si="10"/>
        <v>43</v>
      </c>
      <c r="D373" s="57" t="str">
        <f t="shared" si="11"/>
        <v>31-45</v>
      </c>
      <c r="E373">
        <v>22</v>
      </c>
    </row>
    <row r="374" spans="1:5">
      <c r="A374">
        <v>0</v>
      </c>
      <c r="B374">
        <v>2003</v>
      </c>
      <c r="C374">
        <f t="shared" si="10"/>
        <v>16</v>
      </c>
      <c r="D374" s="57" t="str">
        <f t="shared" si="11"/>
        <v>15-20</v>
      </c>
      <c r="E374">
        <v>28</v>
      </c>
    </row>
    <row r="375" spans="1:5">
      <c r="A375">
        <v>0</v>
      </c>
      <c r="B375">
        <v>1999</v>
      </c>
      <c r="C375">
        <f t="shared" si="10"/>
        <v>20</v>
      </c>
      <c r="D375" s="57" t="str">
        <f t="shared" si="11"/>
        <v>15-20</v>
      </c>
      <c r="E375">
        <v>23</v>
      </c>
    </row>
    <row r="376" spans="1:5">
      <c r="A376">
        <v>0</v>
      </c>
      <c r="B376">
        <v>1968</v>
      </c>
      <c r="C376">
        <f t="shared" si="10"/>
        <v>51</v>
      </c>
      <c r="D376" s="57" t="str">
        <f t="shared" si="11"/>
        <v>46-74</v>
      </c>
      <c r="E376">
        <v>26</v>
      </c>
    </row>
    <row r="377" spans="1:5">
      <c r="A377">
        <v>1</v>
      </c>
      <c r="B377">
        <v>1982</v>
      </c>
      <c r="C377">
        <f t="shared" si="10"/>
        <v>37</v>
      </c>
      <c r="D377" s="57" t="str">
        <f t="shared" si="11"/>
        <v>31-45</v>
      </c>
      <c r="E377">
        <v>20</v>
      </c>
    </row>
    <row r="378" spans="1:5">
      <c r="A378">
        <v>1</v>
      </c>
      <c r="B378">
        <v>1988</v>
      </c>
      <c r="C378">
        <f t="shared" si="10"/>
        <v>31</v>
      </c>
      <c r="D378" s="57" t="str">
        <f t="shared" si="11"/>
        <v>31-45</v>
      </c>
      <c r="E378">
        <v>27</v>
      </c>
    </row>
    <row r="379" spans="1:5">
      <c r="A379">
        <v>0</v>
      </c>
      <c r="B379">
        <v>1963</v>
      </c>
      <c r="C379">
        <f t="shared" si="10"/>
        <v>56</v>
      </c>
      <c r="D379" s="57" t="str">
        <f t="shared" si="11"/>
        <v>46-74</v>
      </c>
      <c r="E379">
        <v>25</v>
      </c>
    </row>
    <row r="380" spans="1:5">
      <c r="A380">
        <v>0</v>
      </c>
      <c r="B380">
        <v>1963</v>
      </c>
      <c r="C380">
        <f t="shared" si="10"/>
        <v>56</v>
      </c>
      <c r="D380" s="57" t="str">
        <f t="shared" si="11"/>
        <v>46-74</v>
      </c>
      <c r="E380">
        <v>20</v>
      </c>
    </row>
    <row r="381" spans="1:5">
      <c r="A381">
        <v>0</v>
      </c>
      <c r="B381">
        <v>1994</v>
      </c>
      <c r="C381">
        <f t="shared" si="10"/>
        <v>25</v>
      </c>
      <c r="D381" s="57" t="str">
        <f t="shared" si="11"/>
        <v>21-30</v>
      </c>
      <c r="E381">
        <v>30</v>
      </c>
    </row>
    <row r="382" spans="1:5">
      <c r="A382">
        <v>1</v>
      </c>
      <c r="B382">
        <v>2003</v>
      </c>
      <c r="C382">
        <f t="shared" si="10"/>
        <v>16</v>
      </c>
      <c r="D382" s="57" t="str">
        <f t="shared" si="11"/>
        <v>15-20</v>
      </c>
      <c r="E382">
        <v>24</v>
      </c>
    </row>
    <row r="383" spans="1:5">
      <c r="A383">
        <v>0</v>
      </c>
      <c r="B383">
        <v>1982</v>
      </c>
      <c r="C383">
        <f t="shared" si="10"/>
        <v>37</v>
      </c>
      <c r="D383" s="57" t="str">
        <f t="shared" si="11"/>
        <v>31-45</v>
      </c>
      <c r="E383">
        <v>29</v>
      </c>
    </row>
    <row r="384" spans="1:5">
      <c r="A384">
        <v>1</v>
      </c>
      <c r="B384">
        <v>1989</v>
      </c>
      <c r="C384">
        <f t="shared" si="10"/>
        <v>30</v>
      </c>
      <c r="D384" s="57" t="str">
        <f t="shared" si="11"/>
        <v>21-30</v>
      </c>
      <c r="E384">
        <v>20</v>
      </c>
    </row>
    <row r="385" spans="1:5">
      <c r="A385">
        <v>0</v>
      </c>
      <c r="B385">
        <v>1987</v>
      </c>
      <c r="C385">
        <f t="shared" si="10"/>
        <v>32</v>
      </c>
      <c r="D385" s="57" t="str">
        <f t="shared" si="11"/>
        <v>31-45</v>
      </c>
      <c r="E385">
        <v>22</v>
      </c>
    </row>
    <row r="386" spans="1:5">
      <c r="A386">
        <v>1</v>
      </c>
      <c r="B386">
        <v>1966</v>
      </c>
      <c r="C386">
        <f t="shared" ref="C386:C427" si="12">2019-B386</f>
        <v>53</v>
      </c>
      <c r="D386" s="57" t="str">
        <f t="shared" si="11"/>
        <v>46-74</v>
      </c>
      <c r="E386">
        <v>22</v>
      </c>
    </row>
    <row r="387" spans="1:5">
      <c r="A387">
        <v>1</v>
      </c>
      <c r="B387">
        <v>1962</v>
      </c>
      <c r="C387">
        <f t="shared" si="12"/>
        <v>57</v>
      </c>
      <c r="D387" s="57" t="str">
        <f t="shared" si="11"/>
        <v>46-74</v>
      </c>
      <c r="E387">
        <v>24</v>
      </c>
    </row>
    <row r="388" spans="1:5">
      <c r="A388">
        <v>0</v>
      </c>
      <c r="B388">
        <v>1989</v>
      </c>
      <c r="C388">
        <f t="shared" si="12"/>
        <v>30</v>
      </c>
      <c r="D388" s="57" t="str">
        <f t="shared" ref="D388:D427" si="13">IF(C388&lt;=20,"15-20",IF(AND(C388&gt;20,C388&lt;31),"21-30",IF(AND(C388&gt;30,C388&lt;46),"31-45","46-74")))</f>
        <v>21-30</v>
      </c>
      <c r="E388">
        <v>28</v>
      </c>
    </row>
    <row r="389" spans="1:5">
      <c r="A389">
        <v>1</v>
      </c>
      <c r="B389">
        <v>1960</v>
      </c>
      <c r="C389">
        <f t="shared" si="12"/>
        <v>59</v>
      </c>
      <c r="D389" s="57" t="str">
        <f t="shared" si="13"/>
        <v>46-74</v>
      </c>
      <c r="E389">
        <v>25</v>
      </c>
    </row>
    <row r="390" spans="1:5">
      <c r="A390">
        <v>0</v>
      </c>
      <c r="B390">
        <v>1993</v>
      </c>
      <c r="C390">
        <f t="shared" si="12"/>
        <v>26</v>
      </c>
      <c r="D390" s="57" t="str">
        <f t="shared" si="13"/>
        <v>21-30</v>
      </c>
      <c r="E390">
        <v>25</v>
      </c>
    </row>
    <row r="391" spans="1:5">
      <c r="A391">
        <v>1</v>
      </c>
      <c r="B391">
        <v>1979</v>
      </c>
      <c r="C391">
        <f t="shared" si="12"/>
        <v>40</v>
      </c>
      <c r="D391" s="57" t="str">
        <f t="shared" si="13"/>
        <v>31-45</v>
      </c>
      <c r="E391">
        <v>24</v>
      </c>
    </row>
    <row r="392" spans="1:5">
      <c r="A392">
        <v>1</v>
      </c>
      <c r="B392">
        <v>1997</v>
      </c>
      <c r="C392">
        <f t="shared" si="12"/>
        <v>22</v>
      </c>
      <c r="D392" s="57" t="str">
        <f t="shared" si="13"/>
        <v>21-30</v>
      </c>
      <c r="E392">
        <v>28</v>
      </c>
    </row>
    <row r="393" spans="1:5">
      <c r="A393">
        <v>1</v>
      </c>
      <c r="B393">
        <v>1987</v>
      </c>
      <c r="C393">
        <f t="shared" si="12"/>
        <v>32</v>
      </c>
      <c r="D393" s="57" t="str">
        <f t="shared" si="13"/>
        <v>31-45</v>
      </c>
      <c r="E393">
        <v>26</v>
      </c>
    </row>
    <row r="394" spans="1:5">
      <c r="A394">
        <v>1</v>
      </c>
      <c r="B394">
        <v>1987</v>
      </c>
      <c r="C394">
        <f t="shared" si="12"/>
        <v>32</v>
      </c>
      <c r="D394" s="57" t="str">
        <f t="shared" si="13"/>
        <v>31-45</v>
      </c>
      <c r="E394">
        <v>26</v>
      </c>
    </row>
    <row r="395" spans="1:5">
      <c r="A395">
        <v>0</v>
      </c>
      <c r="B395">
        <v>1980</v>
      </c>
      <c r="C395">
        <f t="shared" si="12"/>
        <v>39</v>
      </c>
      <c r="D395" s="57" t="str">
        <f t="shared" si="13"/>
        <v>31-45</v>
      </c>
      <c r="E395">
        <v>21</v>
      </c>
    </row>
    <row r="396" spans="1:5">
      <c r="A396">
        <v>0</v>
      </c>
      <c r="B396">
        <v>1968</v>
      </c>
      <c r="C396">
        <f t="shared" si="12"/>
        <v>51</v>
      </c>
      <c r="D396" s="57" t="str">
        <f t="shared" si="13"/>
        <v>46-74</v>
      </c>
      <c r="E396">
        <v>25</v>
      </c>
    </row>
    <row r="397" spans="1:5">
      <c r="A397">
        <v>1</v>
      </c>
      <c r="B397">
        <v>1996</v>
      </c>
      <c r="C397">
        <f t="shared" si="12"/>
        <v>23</v>
      </c>
      <c r="D397" s="57" t="str">
        <f t="shared" si="13"/>
        <v>21-30</v>
      </c>
      <c r="E397">
        <v>23</v>
      </c>
    </row>
    <row r="398" spans="1:5">
      <c r="A398">
        <v>0</v>
      </c>
      <c r="B398">
        <v>1996</v>
      </c>
      <c r="C398">
        <f t="shared" si="12"/>
        <v>23</v>
      </c>
      <c r="D398" s="57" t="str">
        <f t="shared" si="13"/>
        <v>21-30</v>
      </c>
      <c r="E398">
        <v>30</v>
      </c>
    </row>
    <row r="399" spans="1:5">
      <c r="A399">
        <v>0</v>
      </c>
      <c r="B399">
        <v>1997</v>
      </c>
      <c r="C399">
        <f t="shared" si="12"/>
        <v>22</v>
      </c>
      <c r="D399" s="57" t="str">
        <f t="shared" si="13"/>
        <v>21-30</v>
      </c>
      <c r="E399">
        <v>22</v>
      </c>
    </row>
    <row r="400" spans="1:5">
      <c r="A400">
        <v>0</v>
      </c>
      <c r="B400">
        <v>1971</v>
      </c>
      <c r="C400">
        <f t="shared" si="12"/>
        <v>48</v>
      </c>
      <c r="D400" s="57" t="str">
        <f t="shared" si="13"/>
        <v>46-74</v>
      </c>
      <c r="E400">
        <v>20</v>
      </c>
    </row>
    <row r="401" spans="1:5">
      <c r="A401">
        <v>0</v>
      </c>
      <c r="B401">
        <v>1993</v>
      </c>
      <c r="C401">
        <f t="shared" si="12"/>
        <v>26</v>
      </c>
      <c r="D401" s="57" t="str">
        <f t="shared" si="13"/>
        <v>21-30</v>
      </c>
      <c r="E401">
        <v>28</v>
      </c>
    </row>
    <row r="402" spans="1:5">
      <c r="A402">
        <v>0</v>
      </c>
      <c r="B402">
        <v>2000</v>
      </c>
      <c r="C402">
        <f t="shared" si="12"/>
        <v>19</v>
      </c>
      <c r="D402" s="57" t="str">
        <f t="shared" si="13"/>
        <v>15-20</v>
      </c>
      <c r="E402">
        <v>29</v>
      </c>
    </row>
    <row r="403" spans="1:5">
      <c r="A403">
        <v>0</v>
      </c>
      <c r="B403">
        <v>1996</v>
      </c>
      <c r="C403">
        <f t="shared" si="12"/>
        <v>23</v>
      </c>
      <c r="D403" s="57" t="str">
        <f t="shared" si="13"/>
        <v>21-30</v>
      </c>
      <c r="E403">
        <v>28</v>
      </c>
    </row>
    <row r="404" spans="1:5">
      <c r="A404">
        <v>0</v>
      </c>
      <c r="B404">
        <v>1991</v>
      </c>
      <c r="C404">
        <f t="shared" si="12"/>
        <v>28</v>
      </c>
      <c r="D404" s="57" t="str">
        <f t="shared" si="13"/>
        <v>21-30</v>
      </c>
      <c r="E404">
        <v>21</v>
      </c>
    </row>
    <row r="405" spans="1:5">
      <c r="A405">
        <v>1</v>
      </c>
      <c r="B405">
        <v>1978</v>
      </c>
      <c r="C405">
        <f t="shared" si="12"/>
        <v>41</v>
      </c>
      <c r="D405" s="57" t="str">
        <f t="shared" si="13"/>
        <v>31-45</v>
      </c>
      <c r="E405">
        <v>22</v>
      </c>
    </row>
    <row r="406" spans="1:5">
      <c r="A406">
        <v>0</v>
      </c>
      <c r="B406">
        <v>1979</v>
      </c>
      <c r="C406">
        <f t="shared" si="12"/>
        <v>40</v>
      </c>
      <c r="D406" s="57" t="str">
        <f t="shared" si="13"/>
        <v>31-45</v>
      </c>
      <c r="E406">
        <v>22</v>
      </c>
    </row>
    <row r="407" spans="1:5">
      <c r="A407">
        <v>0</v>
      </c>
      <c r="B407">
        <v>1995</v>
      </c>
      <c r="C407">
        <f t="shared" si="12"/>
        <v>24</v>
      </c>
      <c r="D407" s="57" t="str">
        <f t="shared" si="13"/>
        <v>21-30</v>
      </c>
      <c r="E407">
        <v>24</v>
      </c>
    </row>
    <row r="408" spans="1:5">
      <c r="A408">
        <v>1</v>
      </c>
      <c r="B408">
        <v>1991</v>
      </c>
      <c r="C408">
        <f t="shared" si="12"/>
        <v>28</v>
      </c>
      <c r="D408" s="57" t="str">
        <f t="shared" si="13"/>
        <v>21-30</v>
      </c>
      <c r="E408">
        <v>22</v>
      </c>
    </row>
    <row r="409" spans="1:5">
      <c r="A409">
        <v>0</v>
      </c>
      <c r="B409">
        <v>1994</v>
      </c>
      <c r="C409">
        <f t="shared" si="12"/>
        <v>25</v>
      </c>
      <c r="D409" s="57" t="str">
        <f t="shared" si="13"/>
        <v>21-30</v>
      </c>
      <c r="E409">
        <v>20</v>
      </c>
    </row>
    <row r="410" spans="1:5">
      <c r="A410">
        <v>0</v>
      </c>
      <c r="B410">
        <v>1981</v>
      </c>
      <c r="C410">
        <f t="shared" si="12"/>
        <v>38</v>
      </c>
      <c r="D410" s="57" t="str">
        <f t="shared" si="13"/>
        <v>31-45</v>
      </c>
      <c r="E410">
        <v>26</v>
      </c>
    </row>
    <row r="411" spans="1:5">
      <c r="A411">
        <v>0</v>
      </c>
      <c r="B411">
        <v>1967</v>
      </c>
      <c r="C411">
        <f t="shared" si="12"/>
        <v>52</v>
      </c>
      <c r="D411" s="57" t="str">
        <f t="shared" si="13"/>
        <v>46-74</v>
      </c>
      <c r="E411">
        <v>23</v>
      </c>
    </row>
    <row r="412" spans="1:5">
      <c r="A412">
        <v>1</v>
      </c>
      <c r="B412">
        <v>1985</v>
      </c>
      <c r="C412">
        <f t="shared" si="12"/>
        <v>34</v>
      </c>
      <c r="D412" s="57" t="str">
        <f t="shared" si="13"/>
        <v>31-45</v>
      </c>
      <c r="E412">
        <v>18</v>
      </c>
    </row>
    <row r="413" spans="1:5">
      <c r="A413">
        <v>0</v>
      </c>
      <c r="B413">
        <v>1979</v>
      </c>
      <c r="C413">
        <f t="shared" si="12"/>
        <v>40</v>
      </c>
      <c r="D413" s="57" t="str">
        <f t="shared" si="13"/>
        <v>31-45</v>
      </c>
      <c r="E413">
        <v>21</v>
      </c>
    </row>
    <row r="414" spans="1:5">
      <c r="A414">
        <v>1</v>
      </c>
      <c r="B414">
        <v>1977</v>
      </c>
      <c r="C414">
        <f t="shared" si="12"/>
        <v>42</v>
      </c>
      <c r="D414" s="57" t="str">
        <f t="shared" si="13"/>
        <v>31-45</v>
      </c>
      <c r="E414">
        <v>21</v>
      </c>
    </row>
    <row r="415" spans="1:5">
      <c r="A415">
        <v>0</v>
      </c>
      <c r="B415">
        <v>1981</v>
      </c>
      <c r="C415">
        <f t="shared" si="12"/>
        <v>38</v>
      </c>
      <c r="D415" s="57" t="str">
        <f t="shared" si="13"/>
        <v>31-45</v>
      </c>
      <c r="E415">
        <v>23</v>
      </c>
    </row>
    <row r="416" spans="1:5">
      <c r="A416">
        <v>0</v>
      </c>
      <c r="B416">
        <v>1998</v>
      </c>
      <c r="C416">
        <f t="shared" si="12"/>
        <v>21</v>
      </c>
      <c r="D416" s="57" t="str">
        <f t="shared" si="13"/>
        <v>21-30</v>
      </c>
      <c r="E416">
        <v>18</v>
      </c>
    </row>
    <row r="417" spans="1:5">
      <c r="A417">
        <v>1</v>
      </c>
      <c r="B417">
        <v>2003</v>
      </c>
      <c r="C417">
        <f t="shared" si="12"/>
        <v>16</v>
      </c>
      <c r="D417" s="57" t="str">
        <f t="shared" si="13"/>
        <v>15-20</v>
      </c>
      <c r="E417">
        <v>26</v>
      </c>
    </row>
    <row r="418" spans="1:5">
      <c r="A418">
        <v>0</v>
      </c>
      <c r="B418">
        <v>1984</v>
      </c>
      <c r="C418">
        <f t="shared" si="12"/>
        <v>35</v>
      </c>
      <c r="D418" s="57" t="str">
        <f t="shared" si="13"/>
        <v>31-45</v>
      </c>
      <c r="E418">
        <v>23</v>
      </c>
    </row>
    <row r="419" spans="1:5">
      <c r="A419">
        <v>0</v>
      </c>
      <c r="B419">
        <v>1972</v>
      </c>
      <c r="C419">
        <f t="shared" si="12"/>
        <v>47</v>
      </c>
      <c r="D419" s="57" t="str">
        <f t="shared" si="13"/>
        <v>46-74</v>
      </c>
      <c r="E419">
        <v>19</v>
      </c>
    </row>
    <row r="420" spans="1:5">
      <c r="A420">
        <v>0</v>
      </c>
      <c r="B420">
        <v>1996</v>
      </c>
      <c r="C420">
        <f t="shared" si="12"/>
        <v>23</v>
      </c>
      <c r="D420" s="57" t="str">
        <f t="shared" si="13"/>
        <v>21-30</v>
      </c>
      <c r="E420">
        <v>21</v>
      </c>
    </row>
    <row r="421" spans="1:5">
      <c r="A421">
        <v>1</v>
      </c>
      <c r="B421">
        <v>1995</v>
      </c>
      <c r="C421">
        <f t="shared" si="12"/>
        <v>24</v>
      </c>
      <c r="D421" s="57" t="str">
        <f t="shared" si="13"/>
        <v>21-30</v>
      </c>
      <c r="E421">
        <v>18</v>
      </c>
    </row>
    <row r="422" spans="1:5">
      <c r="A422">
        <v>1</v>
      </c>
      <c r="B422">
        <v>1971</v>
      </c>
      <c r="C422">
        <f t="shared" si="12"/>
        <v>48</v>
      </c>
      <c r="D422" s="57" t="str">
        <f t="shared" si="13"/>
        <v>46-74</v>
      </c>
      <c r="E422">
        <v>24</v>
      </c>
    </row>
    <row r="423" spans="1:5">
      <c r="A423">
        <v>0</v>
      </c>
      <c r="B423">
        <v>1996</v>
      </c>
      <c r="C423">
        <f t="shared" si="12"/>
        <v>23</v>
      </c>
      <c r="D423" s="57" t="str">
        <f t="shared" si="13"/>
        <v>21-30</v>
      </c>
      <c r="E423">
        <v>28</v>
      </c>
    </row>
    <row r="424" spans="1:5">
      <c r="A424">
        <v>0</v>
      </c>
      <c r="B424">
        <v>1997</v>
      </c>
      <c r="C424">
        <f t="shared" si="12"/>
        <v>22</v>
      </c>
      <c r="D424" s="57" t="str">
        <f t="shared" si="13"/>
        <v>21-30</v>
      </c>
      <c r="E424">
        <v>24</v>
      </c>
    </row>
    <row r="425" spans="1:5">
      <c r="A425">
        <v>1</v>
      </c>
      <c r="B425">
        <v>1996</v>
      </c>
      <c r="C425">
        <f t="shared" si="12"/>
        <v>23</v>
      </c>
      <c r="D425" s="57" t="str">
        <f t="shared" si="13"/>
        <v>21-30</v>
      </c>
      <c r="E425">
        <v>30</v>
      </c>
    </row>
    <row r="426" spans="1:5">
      <c r="A426">
        <v>1</v>
      </c>
      <c r="B426">
        <v>1990</v>
      </c>
      <c r="C426">
        <f t="shared" si="12"/>
        <v>29</v>
      </c>
      <c r="D426" s="57" t="str">
        <f t="shared" si="13"/>
        <v>21-30</v>
      </c>
      <c r="E426">
        <v>25</v>
      </c>
    </row>
    <row r="427" spans="1:5">
      <c r="A427">
        <v>0</v>
      </c>
      <c r="B427">
        <v>1986</v>
      </c>
      <c r="C427">
        <f t="shared" si="12"/>
        <v>33</v>
      </c>
      <c r="D427" s="57" t="str">
        <f t="shared" si="13"/>
        <v>31-45</v>
      </c>
      <c r="E427">
        <v>23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7"/>
  <sheetViews>
    <sheetView workbookViewId="0">
      <selection activeCell="H2" sqref="H2"/>
    </sheetView>
  </sheetViews>
  <sheetFormatPr defaultRowHeight="15"/>
  <cols>
    <col min="13" max="13" width="12" customWidth="1"/>
    <col min="26" max="26" width="14.7109375" customWidth="1"/>
  </cols>
  <sheetData>
    <row r="1" spans="1:26">
      <c r="A1" t="s">
        <v>23</v>
      </c>
      <c r="B1" t="s">
        <v>24</v>
      </c>
      <c r="C1" t="s">
        <v>25</v>
      </c>
      <c r="D1" t="s">
        <v>26</v>
      </c>
      <c r="E1" t="s">
        <v>27</v>
      </c>
      <c r="F1" t="s">
        <v>28</v>
      </c>
      <c r="G1" t="s">
        <v>29</v>
      </c>
      <c r="H1" t="s">
        <v>300</v>
      </c>
      <c r="I1" t="s">
        <v>30</v>
      </c>
      <c r="J1" t="s">
        <v>31</v>
      </c>
      <c r="K1" t="s">
        <v>32</v>
      </c>
      <c r="L1" t="s">
        <v>33</v>
      </c>
      <c r="M1" t="s">
        <v>299</v>
      </c>
      <c r="N1" t="s">
        <v>34</v>
      </c>
      <c r="O1" t="s">
        <v>35</v>
      </c>
      <c r="P1" t="s">
        <v>36</v>
      </c>
      <c r="Q1" t="s">
        <v>37</v>
      </c>
      <c r="R1" t="s">
        <v>38</v>
      </c>
      <c r="S1" t="s">
        <v>39</v>
      </c>
      <c r="T1" t="s">
        <v>40</v>
      </c>
      <c r="U1" t="s">
        <v>41</v>
      </c>
      <c r="V1" t="s">
        <v>42</v>
      </c>
      <c r="W1" t="s">
        <v>43</v>
      </c>
      <c r="X1" t="s">
        <v>44</v>
      </c>
      <c r="Y1" t="s">
        <v>45</v>
      </c>
      <c r="Z1" t="s">
        <v>46</v>
      </c>
    </row>
    <row r="2" spans="1:26">
      <c r="A2">
        <v>13306</v>
      </c>
      <c r="B2">
        <v>0</v>
      </c>
      <c r="C2">
        <v>2002</v>
      </c>
      <c r="D2" s="1">
        <v>43767.31422453704</v>
      </c>
      <c r="E2" t="s">
        <v>47</v>
      </c>
      <c r="F2" s="2">
        <v>5</v>
      </c>
      <c r="G2" s="2">
        <v>3</v>
      </c>
      <c r="H2" s="2">
        <f t="shared" ref="H2:H65" si="0">7-G2</f>
        <v>4</v>
      </c>
      <c r="I2" s="2">
        <v>5</v>
      </c>
      <c r="J2" s="2">
        <v>4</v>
      </c>
      <c r="K2" s="2">
        <v>5</v>
      </c>
      <c r="L2" s="2">
        <v>4</v>
      </c>
      <c r="M2" s="7"/>
      <c r="N2" s="3">
        <v>7</v>
      </c>
      <c r="O2" s="3">
        <v>26</v>
      </c>
      <c r="P2" s="3">
        <v>3</v>
      </c>
      <c r="Q2" s="3">
        <v>4</v>
      </c>
      <c r="R2" s="3">
        <v>3</v>
      </c>
      <c r="S2" s="3">
        <v>24</v>
      </c>
      <c r="T2" s="4">
        <v>1</v>
      </c>
      <c r="U2" s="4">
        <v>2</v>
      </c>
      <c r="V2" s="4">
        <v>5</v>
      </c>
      <c r="W2" s="4">
        <v>4</v>
      </c>
      <c r="X2" s="4">
        <v>6</v>
      </c>
      <c r="Y2" s="4">
        <v>3</v>
      </c>
      <c r="Z2">
        <v>-33</v>
      </c>
    </row>
    <row r="3" spans="1:26">
      <c r="A3">
        <v>13310</v>
      </c>
      <c r="B3">
        <v>1</v>
      </c>
      <c r="C3">
        <v>1999</v>
      </c>
      <c r="D3" s="1">
        <v>43767.319305555553</v>
      </c>
      <c r="E3" t="s">
        <v>47</v>
      </c>
      <c r="F3" s="2">
        <v>4</v>
      </c>
      <c r="G3" s="2">
        <v>4</v>
      </c>
      <c r="H3" s="2">
        <f t="shared" si="0"/>
        <v>3</v>
      </c>
      <c r="I3" s="2">
        <v>4</v>
      </c>
      <c r="J3" s="2">
        <v>3</v>
      </c>
      <c r="K3" s="2">
        <v>4</v>
      </c>
      <c r="L3" s="2">
        <v>3</v>
      </c>
      <c r="M3" s="7"/>
      <c r="N3" s="3">
        <v>5</v>
      </c>
      <c r="O3" s="3">
        <v>6</v>
      </c>
      <c r="P3" s="3">
        <v>7</v>
      </c>
      <c r="Q3" s="3">
        <v>6</v>
      </c>
      <c r="R3" s="3">
        <v>7</v>
      </c>
      <c r="S3" s="3">
        <v>3</v>
      </c>
      <c r="T3" s="4">
        <v>6</v>
      </c>
      <c r="U3" s="4">
        <v>5</v>
      </c>
      <c r="V3" s="4">
        <v>2</v>
      </c>
      <c r="W3" s="4">
        <v>3</v>
      </c>
      <c r="X3" s="4">
        <v>1</v>
      </c>
      <c r="Y3" s="4">
        <v>4</v>
      </c>
      <c r="Z3">
        <v>-14</v>
      </c>
    </row>
    <row r="4" spans="1:26">
      <c r="A4">
        <v>13336</v>
      </c>
      <c r="B4">
        <v>1</v>
      </c>
      <c r="C4">
        <v>1996</v>
      </c>
      <c r="D4" s="1">
        <v>43767.347708333335</v>
      </c>
      <c r="E4" t="s">
        <v>48</v>
      </c>
      <c r="F4" s="2">
        <v>4</v>
      </c>
      <c r="G4" s="2">
        <v>4</v>
      </c>
      <c r="H4" s="2">
        <f t="shared" si="0"/>
        <v>3</v>
      </c>
      <c r="I4" s="2">
        <v>4</v>
      </c>
      <c r="J4" s="2">
        <v>4</v>
      </c>
      <c r="K4" s="2">
        <v>6</v>
      </c>
      <c r="L4" s="2">
        <v>5</v>
      </c>
      <c r="M4" s="7"/>
      <c r="N4" s="3">
        <v>4</v>
      </c>
      <c r="O4" s="3">
        <v>5</v>
      </c>
      <c r="P4" s="3">
        <v>3</v>
      </c>
      <c r="Q4" s="3">
        <v>6</v>
      </c>
      <c r="R4" s="3">
        <v>2</v>
      </c>
      <c r="S4" s="3">
        <v>7</v>
      </c>
      <c r="T4" s="4">
        <v>3</v>
      </c>
      <c r="U4" s="4">
        <v>6</v>
      </c>
      <c r="V4" s="4">
        <v>2</v>
      </c>
      <c r="W4" s="4">
        <v>4</v>
      </c>
      <c r="X4" s="4">
        <v>5</v>
      </c>
      <c r="Y4" s="4">
        <v>1</v>
      </c>
      <c r="Z4">
        <v>-11</v>
      </c>
    </row>
    <row r="5" spans="1:26">
      <c r="A5">
        <v>13380</v>
      </c>
      <c r="B5">
        <v>0</v>
      </c>
      <c r="C5">
        <v>1999</v>
      </c>
      <c r="D5" s="1">
        <v>43767.392569444448</v>
      </c>
      <c r="E5" t="s">
        <v>49</v>
      </c>
      <c r="F5" s="2">
        <v>4</v>
      </c>
      <c r="G5" s="2">
        <v>3</v>
      </c>
      <c r="H5" s="2">
        <f t="shared" si="0"/>
        <v>4</v>
      </c>
      <c r="I5" s="2">
        <v>5</v>
      </c>
      <c r="J5" s="2">
        <v>4</v>
      </c>
      <c r="K5" s="2">
        <v>5</v>
      </c>
      <c r="L5" s="2">
        <v>5</v>
      </c>
      <c r="M5" s="7"/>
      <c r="N5" s="3">
        <v>7</v>
      </c>
      <c r="O5" s="3">
        <v>4</v>
      </c>
      <c r="P5" s="3">
        <v>2</v>
      </c>
      <c r="Q5" s="3">
        <v>4</v>
      </c>
      <c r="R5" s="3">
        <v>3</v>
      </c>
      <c r="S5" s="3">
        <v>2</v>
      </c>
      <c r="T5" s="4">
        <v>3</v>
      </c>
      <c r="U5" s="4">
        <v>2</v>
      </c>
      <c r="V5" s="4">
        <v>4</v>
      </c>
      <c r="W5" s="4">
        <v>1</v>
      </c>
      <c r="X5" s="4">
        <v>5</v>
      </c>
      <c r="Y5" s="4">
        <v>6</v>
      </c>
      <c r="Z5">
        <v>-39</v>
      </c>
    </row>
    <row r="6" spans="1:26">
      <c r="A6">
        <v>13388</v>
      </c>
      <c r="B6">
        <v>0</v>
      </c>
      <c r="C6">
        <v>1999</v>
      </c>
      <c r="D6" s="1">
        <v>43767.393541666665</v>
      </c>
      <c r="E6" t="s">
        <v>50</v>
      </c>
      <c r="F6" s="2">
        <v>6</v>
      </c>
      <c r="G6" s="2">
        <v>4</v>
      </c>
      <c r="H6" s="2">
        <f t="shared" si="0"/>
        <v>3</v>
      </c>
      <c r="I6" s="2">
        <v>6</v>
      </c>
      <c r="J6" s="2">
        <v>5</v>
      </c>
      <c r="K6" s="2">
        <v>4</v>
      </c>
      <c r="L6" s="2">
        <v>4</v>
      </c>
      <c r="M6" s="7"/>
      <c r="N6" s="3">
        <v>4</v>
      </c>
      <c r="O6" s="3">
        <v>6</v>
      </c>
      <c r="P6" s="3">
        <v>1</v>
      </c>
      <c r="Q6" s="3">
        <v>5</v>
      </c>
      <c r="R6" s="3">
        <v>5</v>
      </c>
      <c r="S6" s="3">
        <v>3</v>
      </c>
      <c r="T6" s="4">
        <v>1</v>
      </c>
      <c r="U6" s="4">
        <v>6</v>
      </c>
      <c r="V6" s="4">
        <v>4</v>
      </c>
      <c r="W6" s="4">
        <v>2</v>
      </c>
      <c r="X6" s="4">
        <v>3</v>
      </c>
      <c r="Y6" s="4">
        <v>5</v>
      </c>
      <c r="Z6">
        <v>-4</v>
      </c>
    </row>
    <row r="7" spans="1:26">
      <c r="A7">
        <v>13386</v>
      </c>
      <c r="B7">
        <v>0</v>
      </c>
      <c r="C7">
        <v>1996</v>
      </c>
      <c r="D7" s="1">
        <v>43767.406793981485</v>
      </c>
      <c r="E7" t="s">
        <v>51</v>
      </c>
      <c r="F7" s="2">
        <v>6</v>
      </c>
      <c r="G7" s="2">
        <v>3</v>
      </c>
      <c r="H7" s="2">
        <f t="shared" si="0"/>
        <v>4</v>
      </c>
      <c r="I7" s="2">
        <v>6</v>
      </c>
      <c r="J7" s="2">
        <v>5</v>
      </c>
      <c r="K7" s="2">
        <v>5</v>
      </c>
      <c r="L7" s="2">
        <v>6</v>
      </c>
      <c r="M7" s="7"/>
      <c r="N7" s="3">
        <v>3</v>
      </c>
      <c r="O7" s="3">
        <v>6</v>
      </c>
      <c r="P7" s="3">
        <v>2</v>
      </c>
      <c r="Q7" s="3">
        <v>4</v>
      </c>
      <c r="R7" s="3">
        <v>5</v>
      </c>
      <c r="S7" s="3">
        <v>3</v>
      </c>
      <c r="T7" s="4">
        <v>6</v>
      </c>
      <c r="U7" s="4">
        <v>3</v>
      </c>
      <c r="V7" s="4">
        <v>1</v>
      </c>
      <c r="W7" s="4">
        <v>2</v>
      </c>
      <c r="X7" s="4">
        <v>4</v>
      </c>
      <c r="Y7" s="4">
        <v>5</v>
      </c>
      <c r="Z7">
        <v>-25</v>
      </c>
    </row>
    <row r="8" spans="1:26">
      <c r="A8">
        <v>13452</v>
      </c>
      <c r="B8">
        <v>1</v>
      </c>
      <c r="C8">
        <v>1984</v>
      </c>
      <c r="D8" s="1">
        <v>43767.433032407411</v>
      </c>
      <c r="E8" t="s">
        <v>52</v>
      </c>
      <c r="F8" s="2">
        <v>3</v>
      </c>
      <c r="G8" s="2">
        <v>4</v>
      </c>
      <c r="H8" s="2">
        <f t="shared" si="0"/>
        <v>3</v>
      </c>
      <c r="I8" s="2">
        <v>4</v>
      </c>
      <c r="J8" s="2">
        <v>3</v>
      </c>
      <c r="K8" s="2">
        <v>4</v>
      </c>
      <c r="L8" s="2">
        <v>4</v>
      </c>
      <c r="M8" s="7"/>
      <c r="N8" s="3">
        <v>6</v>
      </c>
      <c r="O8" s="3">
        <v>7</v>
      </c>
      <c r="P8" s="3">
        <v>4</v>
      </c>
      <c r="Q8" s="3">
        <v>4</v>
      </c>
      <c r="R8" s="3">
        <v>8</v>
      </c>
      <c r="S8" s="3">
        <v>3</v>
      </c>
      <c r="T8" s="4">
        <v>4</v>
      </c>
      <c r="U8" s="4">
        <v>2</v>
      </c>
      <c r="V8" s="4">
        <v>5</v>
      </c>
      <c r="W8" s="4">
        <v>6</v>
      </c>
      <c r="X8" s="4">
        <v>1</v>
      </c>
      <c r="Y8" s="4">
        <v>3</v>
      </c>
      <c r="Z8">
        <v>-18</v>
      </c>
    </row>
    <row r="9" spans="1:26">
      <c r="A9">
        <v>13462</v>
      </c>
      <c r="B9">
        <v>0</v>
      </c>
      <c r="C9">
        <v>1969</v>
      </c>
      <c r="D9" s="1">
        <v>43767.450543981482</v>
      </c>
      <c r="E9" t="s">
        <v>53</v>
      </c>
      <c r="F9" s="2">
        <v>5</v>
      </c>
      <c r="G9" s="2">
        <v>6</v>
      </c>
      <c r="H9" s="2">
        <f t="shared" si="0"/>
        <v>1</v>
      </c>
      <c r="I9" s="2">
        <v>6</v>
      </c>
      <c r="J9" s="2">
        <v>5</v>
      </c>
      <c r="K9" s="2">
        <v>6</v>
      </c>
      <c r="L9" s="2">
        <v>6</v>
      </c>
      <c r="M9" s="7"/>
      <c r="N9" s="3">
        <v>6</v>
      </c>
      <c r="O9" s="3">
        <v>6</v>
      </c>
      <c r="P9" s="3">
        <v>6</v>
      </c>
      <c r="Q9" s="3">
        <v>6</v>
      </c>
      <c r="R9" s="3">
        <v>4</v>
      </c>
      <c r="S9" s="3">
        <v>4</v>
      </c>
      <c r="T9" s="4">
        <v>6</v>
      </c>
      <c r="U9" s="4">
        <v>3</v>
      </c>
      <c r="V9" s="4">
        <v>2</v>
      </c>
      <c r="W9" s="4">
        <v>5</v>
      </c>
      <c r="X9" s="4">
        <v>1</v>
      </c>
      <c r="Y9" s="4">
        <v>4</v>
      </c>
      <c r="Z9">
        <v>-8</v>
      </c>
    </row>
    <row r="10" spans="1:26">
      <c r="A10">
        <v>13490</v>
      </c>
      <c r="B10">
        <v>1</v>
      </c>
      <c r="C10">
        <v>1978</v>
      </c>
      <c r="D10" s="1">
        <v>43767.468958333331</v>
      </c>
      <c r="E10" t="s">
        <v>47</v>
      </c>
      <c r="F10" s="2">
        <v>4</v>
      </c>
      <c r="G10" s="2">
        <v>4</v>
      </c>
      <c r="H10" s="2">
        <f t="shared" si="0"/>
        <v>3</v>
      </c>
      <c r="I10" s="2">
        <v>6</v>
      </c>
      <c r="J10" s="2">
        <v>4</v>
      </c>
      <c r="K10" s="2">
        <v>4</v>
      </c>
      <c r="L10" s="2">
        <v>4</v>
      </c>
      <c r="M10" s="7"/>
      <c r="N10" s="3">
        <v>6</v>
      </c>
      <c r="O10" s="3">
        <v>6</v>
      </c>
      <c r="P10" s="3">
        <v>7</v>
      </c>
      <c r="Q10" s="3">
        <v>2</v>
      </c>
      <c r="R10" s="3">
        <v>2</v>
      </c>
      <c r="S10" s="3">
        <v>4</v>
      </c>
      <c r="T10" s="4">
        <v>2</v>
      </c>
      <c r="U10" s="4">
        <v>3</v>
      </c>
      <c r="V10" s="4">
        <v>1</v>
      </c>
      <c r="W10" s="4">
        <v>4</v>
      </c>
      <c r="X10" s="4">
        <v>6</v>
      </c>
      <c r="Y10" s="4">
        <v>5</v>
      </c>
      <c r="Z10">
        <v>-19</v>
      </c>
    </row>
    <row r="11" spans="1:26">
      <c r="A11">
        <v>13491</v>
      </c>
      <c r="B11">
        <v>0</v>
      </c>
      <c r="C11">
        <v>1978</v>
      </c>
      <c r="D11" s="1">
        <v>43767.479548611111</v>
      </c>
      <c r="E11" t="s">
        <v>54</v>
      </c>
      <c r="F11" s="2">
        <v>5</v>
      </c>
      <c r="G11" s="2">
        <v>4</v>
      </c>
      <c r="H11" s="2">
        <f t="shared" si="0"/>
        <v>3</v>
      </c>
      <c r="I11" s="2">
        <v>5</v>
      </c>
      <c r="J11" s="2">
        <v>6</v>
      </c>
      <c r="K11" s="2">
        <v>5</v>
      </c>
      <c r="L11" s="2">
        <v>6</v>
      </c>
      <c r="M11" s="7"/>
      <c r="N11" s="3">
        <v>6</v>
      </c>
      <c r="O11" s="3">
        <v>5</v>
      </c>
      <c r="P11" s="3">
        <v>2</v>
      </c>
      <c r="Q11" s="3">
        <v>21</v>
      </c>
      <c r="R11" s="3">
        <v>6</v>
      </c>
      <c r="S11" s="3">
        <v>4</v>
      </c>
      <c r="T11" s="4">
        <v>2</v>
      </c>
      <c r="U11" s="4">
        <v>6</v>
      </c>
      <c r="V11" s="4">
        <v>3</v>
      </c>
      <c r="W11" s="4">
        <v>1</v>
      </c>
      <c r="X11" s="4">
        <v>4</v>
      </c>
      <c r="Y11" s="4">
        <v>5</v>
      </c>
      <c r="Z11">
        <v>-20</v>
      </c>
    </row>
    <row r="12" spans="1:26">
      <c r="A12">
        <v>13479</v>
      </c>
      <c r="B12">
        <v>0</v>
      </c>
      <c r="C12">
        <v>1986</v>
      </c>
      <c r="D12" s="1">
        <v>43767.482222222221</v>
      </c>
      <c r="E12" t="s">
        <v>55</v>
      </c>
      <c r="F12" s="2">
        <v>4</v>
      </c>
      <c r="G12" s="2">
        <v>4</v>
      </c>
      <c r="H12" s="2">
        <f t="shared" si="0"/>
        <v>3</v>
      </c>
      <c r="I12" s="2">
        <v>6</v>
      </c>
      <c r="J12" s="2">
        <v>3</v>
      </c>
      <c r="K12" s="2">
        <v>4</v>
      </c>
      <c r="L12" s="2">
        <v>4</v>
      </c>
      <c r="M12" s="7"/>
      <c r="N12" s="3">
        <v>9</v>
      </c>
      <c r="O12" s="3">
        <v>6</v>
      </c>
      <c r="P12" s="3">
        <v>8</v>
      </c>
      <c r="Q12" s="3">
        <v>6</v>
      </c>
      <c r="R12" s="3">
        <v>4</v>
      </c>
      <c r="S12" s="3">
        <v>12</v>
      </c>
      <c r="T12" s="4">
        <v>4</v>
      </c>
      <c r="U12" s="4">
        <v>6</v>
      </c>
      <c r="V12" s="4">
        <v>1</v>
      </c>
      <c r="W12" s="4">
        <v>5</v>
      </c>
      <c r="X12" s="4">
        <v>2</v>
      </c>
      <c r="Y12" s="4">
        <v>3</v>
      </c>
      <c r="Z12">
        <v>-9</v>
      </c>
    </row>
    <row r="13" spans="1:26">
      <c r="A13">
        <v>13465</v>
      </c>
      <c r="B13">
        <v>0</v>
      </c>
      <c r="C13">
        <v>1997</v>
      </c>
      <c r="D13" s="1">
        <v>43767.483437499999</v>
      </c>
      <c r="E13" t="s">
        <v>56</v>
      </c>
      <c r="F13" s="2">
        <v>5</v>
      </c>
      <c r="G13" s="2">
        <v>5</v>
      </c>
      <c r="H13" s="2">
        <f t="shared" si="0"/>
        <v>2</v>
      </c>
      <c r="I13" s="2">
        <v>6</v>
      </c>
      <c r="J13" s="2">
        <v>4</v>
      </c>
      <c r="K13" s="2">
        <v>6</v>
      </c>
      <c r="L13" s="2">
        <v>5</v>
      </c>
      <c r="M13" s="7"/>
      <c r="N13" s="3">
        <v>15</v>
      </c>
      <c r="O13" s="3">
        <v>72</v>
      </c>
      <c r="P13" s="3">
        <v>3</v>
      </c>
      <c r="Q13" s="3">
        <v>18</v>
      </c>
      <c r="R13" s="3">
        <v>6</v>
      </c>
      <c r="S13" s="3">
        <v>4</v>
      </c>
      <c r="T13" s="4">
        <v>6</v>
      </c>
      <c r="U13" s="4">
        <v>1</v>
      </c>
      <c r="V13" s="4">
        <v>3</v>
      </c>
      <c r="W13" s="4">
        <v>4</v>
      </c>
      <c r="X13" s="4">
        <v>2</v>
      </c>
      <c r="Y13" s="4">
        <v>5</v>
      </c>
      <c r="Z13">
        <v>-13</v>
      </c>
    </row>
    <row r="14" spans="1:26">
      <c r="A14">
        <v>13488</v>
      </c>
      <c r="B14">
        <v>1</v>
      </c>
      <c r="C14">
        <v>1991</v>
      </c>
      <c r="D14" s="1">
        <v>43767.486724537041</v>
      </c>
      <c r="E14" t="s">
        <v>47</v>
      </c>
      <c r="F14" s="2">
        <v>5</v>
      </c>
      <c r="G14" s="2">
        <v>1</v>
      </c>
      <c r="H14" s="2">
        <f t="shared" si="0"/>
        <v>6</v>
      </c>
      <c r="I14" s="2">
        <v>4</v>
      </c>
      <c r="J14" s="2">
        <v>3</v>
      </c>
      <c r="K14" s="2">
        <v>5</v>
      </c>
      <c r="L14" s="2">
        <v>6</v>
      </c>
      <c r="M14" s="7"/>
      <c r="N14" s="3">
        <v>5</v>
      </c>
      <c r="O14" s="3">
        <v>3</v>
      </c>
      <c r="P14" s="3">
        <v>3</v>
      </c>
      <c r="Q14" s="3">
        <v>3</v>
      </c>
      <c r="R14" s="3">
        <v>2</v>
      </c>
      <c r="S14" s="3">
        <v>2</v>
      </c>
      <c r="T14" s="4">
        <v>4</v>
      </c>
      <c r="U14" s="4">
        <v>3</v>
      </c>
      <c r="V14" s="4">
        <v>2</v>
      </c>
      <c r="W14" s="4">
        <v>1</v>
      </c>
      <c r="X14" s="4">
        <v>5</v>
      </c>
      <c r="Y14" s="4">
        <v>6</v>
      </c>
      <c r="Z14">
        <v>0</v>
      </c>
    </row>
    <row r="15" spans="1:26">
      <c r="A15">
        <v>13487</v>
      </c>
      <c r="B15">
        <v>0</v>
      </c>
      <c r="C15">
        <v>1999</v>
      </c>
      <c r="D15" s="1">
        <v>43767.487847222219</v>
      </c>
      <c r="E15" t="s">
        <v>57</v>
      </c>
      <c r="F15" s="2">
        <v>5</v>
      </c>
      <c r="G15" s="2">
        <v>1</v>
      </c>
      <c r="H15" s="2">
        <f t="shared" si="0"/>
        <v>6</v>
      </c>
      <c r="I15" s="2">
        <v>6</v>
      </c>
      <c r="J15" s="2">
        <v>4</v>
      </c>
      <c r="K15" s="2">
        <v>5</v>
      </c>
      <c r="L15" s="2">
        <v>5</v>
      </c>
      <c r="M15" s="7"/>
      <c r="N15" s="3">
        <v>5</v>
      </c>
      <c r="O15" s="3">
        <v>4</v>
      </c>
      <c r="P15" s="3">
        <v>4</v>
      </c>
      <c r="Q15" s="3">
        <v>3</v>
      </c>
      <c r="R15" s="3">
        <v>3</v>
      </c>
      <c r="S15" s="3">
        <v>4</v>
      </c>
      <c r="T15" s="4">
        <v>4</v>
      </c>
      <c r="U15" s="4">
        <v>2</v>
      </c>
      <c r="V15" s="4">
        <v>1</v>
      </c>
      <c r="W15" s="4">
        <v>3</v>
      </c>
      <c r="X15" s="4">
        <v>6</v>
      </c>
      <c r="Y15" s="4">
        <v>5</v>
      </c>
      <c r="Z15">
        <v>-22</v>
      </c>
    </row>
    <row r="16" spans="1:26">
      <c r="A16">
        <v>13529</v>
      </c>
      <c r="B16">
        <v>0</v>
      </c>
      <c r="C16">
        <v>2000</v>
      </c>
      <c r="D16" s="1">
        <v>43767.500960648147</v>
      </c>
      <c r="E16" t="s">
        <v>58</v>
      </c>
      <c r="F16" s="2">
        <v>3</v>
      </c>
      <c r="G16" s="2">
        <v>3</v>
      </c>
      <c r="H16" s="2">
        <f t="shared" si="0"/>
        <v>4</v>
      </c>
      <c r="I16" s="2">
        <v>4</v>
      </c>
      <c r="J16" s="2">
        <v>5</v>
      </c>
      <c r="K16" s="2">
        <v>6</v>
      </c>
      <c r="L16" s="2">
        <v>4</v>
      </c>
      <c r="M16" s="7"/>
      <c r="N16" s="3">
        <v>6</v>
      </c>
      <c r="O16" s="3">
        <v>4</v>
      </c>
      <c r="P16" s="3">
        <v>7</v>
      </c>
      <c r="Q16" s="3">
        <v>5</v>
      </c>
      <c r="R16" s="3">
        <v>3</v>
      </c>
      <c r="S16" s="3">
        <v>4</v>
      </c>
      <c r="T16" s="4">
        <v>5</v>
      </c>
      <c r="U16" s="4">
        <v>4</v>
      </c>
      <c r="V16" s="4">
        <v>1</v>
      </c>
      <c r="W16" s="4">
        <v>2</v>
      </c>
      <c r="X16" s="4">
        <v>6</v>
      </c>
      <c r="Y16" s="4">
        <v>3</v>
      </c>
      <c r="Z16">
        <v>10</v>
      </c>
    </row>
    <row r="17" spans="1:26">
      <c r="A17">
        <v>13507</v>
      </c>
      <c r="B17">
        <v>0</v>
      </c>
      <c r="C17">
        <v>1997</v>
      </c>
      <c r="D17" s="1">
        <v>43767.504930555559</v>
      </c>
      <c r="E17" t="s">
        <v>59</v>
      </c>
      <c r="F17" s="2">
        <v>4</v>
      </c>
      <c r="G17" s="2">
        <v>4</v>
      </c>
      <c r="H17" s="2">
        <f t="shared" si="0"/>
        <v>3</v>
      </c>
      <c r="I17" s="2">
        <v>5</v>
      </c>
      <c r="J17" s="2">
        <v>5</v>
      </c>
      <c r="K17" s="2">
        <v>5</v>
      </c>
      <c r="L17" s="2">
        <v>6</v>
      </c>
      <c r="M17" s="7"/>
      <c r="N17" s="3">
        <v>20</v>
      </c>
      <c r="O17" s="3">
        <v>7</v>
      </c>
      <c r="P17" s="3">
        <v>3</v>
      </c>
      <c r="Q17" s="3">
        <v>5</v>
      </c>
      <c r="R17" s="3">
        <v>4</v>
      </c>
      <c r="S17" s="3">
        <v>3</v>
      </c>
      <c r="T17" s="4">
        <v>4</v>
      </c>
      <c r="U17" s="4">
        <v>1</v>
      </c>
      <c r="V17" s="4">
        <v>5</v>
      </c>
      <c r="W17" s="4">
        <v>2</v>
      </c>
      <c r="X17" s="4">
        <v>6</v>
      </c>
      <c r="Y17" s="4">
        <v>3</v>
      </c>
      <c r="Z17">
        <v>-28</v>
      </c>
    </row>
    <row r="18" spans="1:26">
      <c r="A18">
        <v>13531</v>
      </c>
      <c r="B18">
        <v>0</v>
      </c>
      <c r="C18">
        <v>1997</v>
      </c>
      <c r="D18" s="1">
        <v>43767.5077662037</v>
      </c>
      <c r="E18" t="s">
        <v>60</v>
      </c>
      <c r="F18" s="2">
        <v>5</v>
      </c>
      <c r="G18" s="2">
        <v>5</v>
      </c>
      <c r="H18" s="2">
        <f t="shared" si="0"/>
        <v>2</v>
      </c>
      <c r="I18" s="2">
        <v>5</v>
      </c>
      <c r="J18" s="2">
        <v>5</v>
      </c>
      <c r="K18" s="2">
        <v>6</v>
      </c>
      <c r="L18" s="2">
        <v>4</v>
      </c>
      <c r="M18" s="7"/>
      <c r="N18" s="3">
        <v>5</v>
      </c>
      <c r="O18" s="3">
        <v>4</v>
      </c>
      <c r="P18" s="3">
        <v>11</v>
      </c>
      <c r="Q18" s="3">
        <v>4</v>
      </c>
      <c r="R18" s="3">
        <v>5</v>
      </c>
      <c r="S18" s="3">
        <v>9</v>
      </c>
      <c r="T18" s="4">
        <v>3</v>
      </c>
      <c r="U18" s="4">
        <v>6</v>
      </c>
      <c r="V18" s="4">
        <v>1</v>
      </c>
      <c r="W18" s="4">
        <v>4</v>
      </c>
      <c r="X18" s="4">
        <v>5</v>
      </c>
      <c r="Y18" s="4">
        <v>2</v>
      </c>
      <c r="Z18">
        <v>-12</v>
      </c>
    </row>
    <row r="19" spans="1:26">
      <c r="A19">
        <v>13533</v>
      </c>
      <c r="B19">
        <v>0</v>
      </c>
      <c r="C19">
        <v>1998</v>
      </c>
      <c r="D19" s="1">
        <v>43767.509305555555</v>
      </c>
      <c r="E19" t="s">
        <v>61</v>
      </c>
      <c r="F19" s="2">
        <v>4</v>
      </c>
      <c r="G19" s="2">
        <v>4</v>
      </c>
      <c r="H19" s="2">
        <f t="shared" si="0"/>
        <v>3</v>
      </c>
      <c r="I19" s="2">
        <v>5</v>
      </c>
      <c r="J19" s="2">
        <v>3</v>
      </c>
      <c r="K19" s="2">
        <v>5</v>
      </c>
      <c r="L19" s="2">
        <v>4</v>
      </c>
      <c r="M19" s="7"/>
      <c r="N19" s="3">
        <v>6</v>
      </c>
      <c r="O19" s="3">
        <v>10</v>
      </c>
      <c r="P19" s="3">
        <v>5</v>
      </c>
      <c r="Q19" s="3">
        <v>4</v>
      </c>
      <c r="R19" s="3">
        <v>5</v>
      </c>
      <c r="S19" s="3">
        <v>12</v>
      </c>
      <c r="T19" s="4">
        <v>5</v>
      </c>
      <c r="U19" s="4">
        <v>1</v>
      </c>
      <c r="V19" s="4">
        <v>3</v>
      </c>
      <c r="W19" s="4">
        <v>4</v>
      </c>
      <c r="X19" s="4">
        <v>6</v>
      </c>
      <c r="Y19" s="4">
        <v>2</v>
      </c>
      <c r="Z19">
        <v>-19</v>
      </c>
    </row>
    <row r="20" spans="1:26">
      <c r="A20">
        <v>13540</v>
      </c>
      <c r="B20">
        <v>0</v>
      </c>
      <c r="C20">
        <v>1991</v>
      </c>
      <c r="D20" s="1">
        <v>43767.517002314817</v>
      </c>
      <c r="E20" t="s">
        <v>62</v>
      </c>
      <c r="F20" s="2">
        <v>6</v>
      </c>
      <c r="G20" s="2">
        <v>3</v>
      </c>
      <c r="H20" s="2">
        <f t="shared" si="0"/>
        <v>4</v>
      </c>
      <c r="I20" s="2">
        <v>6</v>
      </c>
      <c r="J20" s="2">
        <v>6</v>
      </c>
      <c r="K20" s="2">
        <v>6</v>
      </c>
      <c r="L20" s="2">
        <v>6</v>
      </c>
      <c r="M20" s="7"/>
      <c r="N20" s="3">
        <v>3</v>
      </c>
      <c r="O20" s="3">
        <v>5</v>
      </c>
      <c r="P20" s="3">
        <v>4</v>
      </c>
      <c r="Q20" s="3">
        <v>4</v>
      </c>
      <c r="R20" s="3">
        <v>3</v>
      </c>
      <c r="S20" s="3">
        <v>3</v>
      </c>
      <c r="T20" s="4">
        <v>6</v>
      </c>
      <c r="U20" s="4">
        <v>3</v>
      </c>
      <c r="V20" s="4">
        <v>1</v>
      </c>
      <c r="W20" s="4">
        <v>4</v>
      </c>
      <c r="X20" s="4">
        <v>2</v>
      </c>
      <c r="Y20" s="4">
        <v>5</v>
      </c>
      <c r="Z20">
        <v>-22</v>
      </c>
    </row>
    <row r="21" spans="1:26">
      <c r="A21">
        <v>13414</v>
      </c>
      <c r="B21">
        <v>0</v>
      </c>
      <c r="C21">
        <v>1998</v>
      </c>
      <c r="D21" s="1">
        <v>43767.519537037035</v>
      </c>
      <c r="E21" t="s">
        <v>63</v>
      </c>
      <c r="F21" s="2">
        <v>5</v>
      </c>
      <c r="G21" s="2">
        <v>4</v>
      </c>
      <c r="H21" s="2">
        <f t="shared" si="0"/>
        <v>3</v>
      </c>
      <c r="I21" s="2">
        <v>6</v>
      </c>
      <c r="J21" s="2">
        <v>5</v>
      </c>
      <c r="K21" s="2">
        <v>5</v>
      </c>
      <c r="L21" s="2">
        <v>5</v>
      </c>
      <c r="M21" s="7"/>
      <c r="N21" s="3">
        <v>6</v>
      </c>
      <c r="O21" s="3">
        <v>13</v>
      </c>
      <c r="P21" s="3">
        <v>3</v>
      </c>
      <c r="Q21" s="3">
        <v>5</v>
      </c>
      <c r="R21" s="3">
        <v>5</v>
      </c>
      <c r="S21" s="3">
        <v>6</v>
      </c>
      <c r="T21" s="4">
        <v>5</v>
      </c>
      <c r="U21" s="4">
        <v>1</v>
      </c>
      <c r="V21" s="4">
        <v>2</v>
      </c>
      <c r="W21" s="4">
        <v>4</v>
      </c>
      <c r="X21" s="4">
        <v>3</v>
      </c>
      <c r="Y21" s="4">
        <v>6</v>
      </c>
      <c r="Z21">
        <v>-35</v>
      </c>
    </row>
    <row r="22" spans="1:26">
      <c r="A22">
        <v>13575</v>
      </c>
      <c r="B22">
        <v>0</v>
      </c>
      <c r="C22">
        <v>1996</v>
      </c>
      <c r="D22" s="1">
        <v>43767.534687500003</v>
      </c>
      <c r="E22" t="s">
        <v>64</v>
      </c>
      <c r="F22" s="2">
        <v>4</v>
      </c>
      <c r="G22" s="2">
        <v>3</v>
      </c>
      <c r="H22" s="2">
        <f t="shared" si="0"/>
        <v>4</v>
      </c>
      <c r="I22" s="2">
        <v>4</v>
      </c>
      <c r="J22" s="2">
        <v>3</v>
      </c>
      <c r="K22" s="2">
        <v>3</v>
      </c>
      <c r="L22" s="2">
        <v>5</v>
      </c>
      <c r="M22" s="7"/>
      <c r="N22" s="3">
        <v>4</v>
      </c>
      <c r="O22" s="3">
        <v>4</v>
      </c>
      <c r="P22" s="3">
        <v>5</v>
      </c>
      <c r="Q22" s="3">
        <v>4</v>
      </c>
      <c r="R22" s="3">
        <v>4</v>
      </c>
      <c r="S22" s="3">
        <v>5</v>
      </c>
      <c r="T22" s="4">
        <v>6</v>
      </c>
      <c r="U22" s="4">
        <v>5</v>
      </c>
      <c r="V22" s="4">
        <v>1</v>
      </c>
      <c r="W22" s="4">
        <v>2</v>
      </c>
      <c r="X22" s="4">
        <v>3</v>
      </c>
      <c r="Y22" s="4">
        <v>4</v>
      </c>
      <c r="Z22">
        <v>-18</v>
      </c>
    </row>
    <row r="23" spans="1:26">
      <c r="A23">
        <v>13613</v>
      </c>
      <c r="B23">
        <v>0</v>
      </c>
      <c r="C23">
        <v>1988</v>
      </c>
      <c r="D23" s="1">
        <v>43767.562106481484</v>
      </c>
      <c r="E23" t="s">
        <v>47</v>
      </c>
      <c r="F23" s="2">
        <v>4</v>
      </c>
      <c r="G23" s="2">
        <v>4</v>
      </c>
      <c r="H23" s="2">
        <f t="shared" si="0"/>
        <v>3</v>
      </c>
      <c r="I23" s="2">
        <v>5</v>
      </c>
      <c r="J23" s="2">
        <v>5</v>
      </c>
      <c r="K23" s="2">
        <v>5</v>
      </c>
      <c r="L23" s="2">
        <v>5</v>
      </c>
      <c r="M23" s="7"/>
      <c r="N23" s="3">
        <v>5</v>
      </c>
      <c r="O23" s="3">
        <v>5</v>
      </c>
      <c r="P23" s="3">
        <v>3</v>
      </c>
      <c r="Q23" s="3">
        <v>6</v>
      </c>
      <c r="R23" s="3">
        <v>4</v>
      </c>
      <c r="S23" s="3">
        <v>5</v>
      </c>
      <c r="T23" s="4">
        <v>5</v>
      </c>
      <c r="U23" s="4">
        <v>4</v>
      </c>
      <c r="V23" s="4">
        <v>2</v>
      </c>
      <c r="W23" s="4">
        <v>1</v>
      </c>
      <c r="X23" s="4">
        <v>6</v>
      </c>
      <c r="Y23" s="4">
        <v>3</v>
      </c>
      <c r="Z23">
        <v>-36</v>
      </c>
    </row>
    <row r="24" spans="1:26">
      <c r="A24">
        <v>13636</v>
      </c>
      <c r="B24">
        <v>0</v>
      </c>
      <c r="C24">
        <v>1979</v>
      </c>
      <c r="D24" s="1">
        <v>43767.582708333335</v>
      </c>
      <c r="E24" t="s">
        <v>65</v>
      </c>
      <c r="F24" s="2">
        <v>5</v>
      </c>
      <c r="G24" s="2">
        <v>3</v>
      </c>
      <c r="H24" s="2">
        <f t="shared" si="0"/>
        <v>4</v>
      </c>
      <c r="I24" s="2">
        <v>6</v>
      </c>
      <c r="J24" s="2">
        <v>4</v>
      </c>
      <c r="K24" s="2">
        <v>4</v>
      </c>
      <c r="L24" s="2">
        <v>5</v>
      </c>
      <c r="M24" s="7"/>
      <c r="N24" s="3">
        <v>6</v>
      </c>
      <c r="O24" s="3">
        <v>21</v>
      </c>
      <c r="P24" s="3">
        <v>7</v>
      </c>
      <c r="Q24" s="3">
        <v>5</v>
      </c>
      <c r="R24" s="3">
        <v>8</v>
      </c>
      <c r="S24" s="3">
        <v>4</v>
      </c>
      <c r="T24" s="4">
        <v>4</v>
      </c>
      <c r="U24" s="4">
        <v>1</v>
      </c>
      <c r="V24" s="4">
        <v>2</v>
      </c>
      <c r="W24" s="4">
        <v>3</v>
      </c>
      <c r="X24" s="4">
        <v>6</v>
      </c>
      <c r="Y24" s="4">
        <v>5</v>
      </c>
      <c r="Z24">
        <v>-28</v>
      </c>
    </row>
    <row r="25" spans="1:26">
      <c r="A25">
        <v>13457</v>
      </c>
      <c r="B25">
        <v>1</v>
      </c>
      <c r="C25">
        <v>1998</v>
      </c>
      <c r="D25" s="1">
        <v>43767.583807870367</v>
      </c>
      <c r="E25" t="s">
        <v>66</v>
      </c>
      <c r="F25" s="2">
        <v>4</v>
      </c>
      <c r="G25" s="2">
        <v>3</v>
      </c>
      <c r="H25" s="2">
        <f t="shared" si="0"/>
        <v>4</v>
      </c>
      <c r="I25" s="2">
        <v>5</v>
      </c>
      <c r="J25" s="2">
        <v>4</v>
      </c>
      <c r="K25" s="2">
        <v>4</v>
      </c>
      <c r="L25" s="2">
        <v>4</v>
      </c>
      <c r="M25" s="7"/>
      <c r="N25" s="3">
        <v>4</v>
      </c>
      <c r="O25" s="3">
        <v>5</v>
      </c>
      <c r="P25" s="3">
        <v>3</v>
      </c>
      <c r="Q25" s="3">
        <v>7</v>
      </c>
      <c r="R25" s="3">
        <v>3</v>
      </c>
      <c r="S25" s="3">
        <v>4</v>
      </c>
      <c r="T25" s="4">
        <v>2</v>
      </c>
      <c r="U25" s="4">
        <v>5</v>
      </c>
      <c r="V25" s="4">
        <v>3</v>
      </c>
      <c r="W25" s="4">
        <v>1</v>
      </c>
      <c r="X25" s="4">
        <v>6</v>
      </c>
      <c r="Y25" s="4">
        <v>4</v>
      </c>
      <c r="Z25">
        <v>-36</v>
      </c>
    </row>
    <row r="26" spans="1:26">
      <c r="A26">
        <v>13676</v>
      </c>
      <c r="B26">
        <v>0</v>
      </c>
      <c r="C26">
        <v>1997</v>
      </c>
      <c r="D26" s="1">
        <v>43767.618125000001</v>
      </c>
      <c r="E26" t="s">
        <v>47</v>
      </c>
      <c r="F26" s="2">
        <v>5</v>
      </c>
      <c r="G26" s="2">
        <v>4</v>
      </c>
      <c r="H26" s="2">
        <f t="shared" si="0"/>
        <v>3</v>
      </c>
      <c r="I26" s="2">
        <v>4</v>
      </c>
      <c r="J26" s="2">
        <v>3</v>
      </c>
      <c r="K26" s="2">
        <v>6</v>
      </c>
      <c r="L26" s="2">
        <v>6</v>
      </c>
      <c r="M26" s="7"/>
      <c r="N26" s="3">
        <v>4</v>
      </c>
      <c r="O26" s="3">
        <v>3</v>
      </c>
      <c r="P26" s="3">
        <v>3</v>
      </c>
      <c r="Q26" s="3">
        <v>4</v>
      </c>
      <c r="R26" s="3">
        <v>2</v>
      </c>
      <c r="S26" s="3">
        <v>3</v>
      </c>
      <c r="T26" s="4">
        <v>6</v>
      </c>
      <c r="U26" s="4">
        <v>3</v>
      </c>
      <c r="V26" s="4">
        <v>2</v>
      </c>
      <c r="W26" s="4">
        <v>4</v>
      </c>
      <c r="X26" s="4">
        <v>5</v>
      </c>
      <c r="Y26" s="4">
        <v>1</v>
      </c>
      <c r="Z26">
        <v>9</v>
      </c>
    </row>
    <row r="27" spans="1:26">
      <c r="A27">
        <v>13668</v>
      </c>
      <c r="B27">
        <v>0</v>
      </c>
      <c r="C27">
        <v>2002</v>
      </c>
      <c r="D27" s="1">
        <v>43767.618796296294</v>
      </c>
      <c r="E27" t="s">
        <v>67</v>
      </c>
      <c r="F27" s="2">
        <v>4</v>
      </c>
      <c r="G27" s="2">
        <v>4</v>
      </c>
      <c r="H27" s="2">
        <f t="shared" si="0"/>
        <v>3</v>
      </c>
      <c r="I27" s="2">
        <v>5</v>
      </c>
      <c r="J27" s="2">
        <v>4</v>
      </c>
      <c r="K27" s="2">
        <v>5</v>
      </c>
      <c r="L27" s="2">
        <v>6</v>
      </c>
      <c r="M27" s="7"/>
      <c r="N27" s="3">
        <v>6</v>
      </c>
      <c r="O27" s="3">
        <v>8</v>
      </c>
      <c r="P27" s="3">
        <v>9</v>
      </c>
      <c r="Q27" s="3">
        <v>6</v>
      </c>
      <c r="R27" s="3">
        <v>4</v>
      </c>
      <c r="S27" s="3">
        <v>11</v>
      </c>
      <c r="T27" s="4">
        <v>2</v>
      </c>
      <c r="U27" s="4">
        <v>6</v>
      </c>
      <c r="V27" s="4">
        <v>1</v>
      </c>
      <c r="W27" s="4">
        <v>3</v>
      </c>
      <c r="X27" s="4">
        <v>5</v>
      </c>
      <c r="Y27" s="4">
        <v>4</v>
      </c>
      <c r="Z27">
        <v>-30</v>
      </c>
    </row>
    <row r="28" spans="1:26">
      <c r="A28" s="5">
        <v>13699</v>
      </c>
      <c r="B28" s="5">
        <v>0</v>
      </c>
      <c r="C28" s="5">
        <v>1994</v>
      </c>
      <c r="D28" s="6">
        <v>43767.624050925922</v>
      </c>
      <c r="E28" s="5" t="s">
        <v>67</v>
      </c>
      <c r="F28" s="5">
        <v>1</v>
      </c>
      <c r="G28" s="5">
        <v>3</v>
      </c>
      <c r="H28" s="2">
        <f t="shared" si="0"/>
        <v>4</v>
      </c>
      <c r="I28" s="5">
        <v>6</v>
      </c>
      <c r="J28" s="5">
        <v>1</v>
      </c>
      <c r="K28" s="5">
        <v>3</v>
      </c>
      <c r="L28" s="5">
        <v>6</v>
      </c>
      <c r="M28" s="5"/>
      <c r="N28" s="5">
        <v>4</v>
      </c>
      <c r="O28" s="5">
        <v>3</v>
      </c>
      <c r="P28" s="5">
        <v>5</v>
      </c>
      <c r="Q28" s="5">
        <v>5</v>
      </c>
      <c r="R28" s="5">
        <v>3</v>
      </c>
      <c r="S28" s="5">
        <v>4</v>
      </c>
      <c r="T28" s="5">
        <v>3</v>
      </c>
      <c r="U28" s="5">
        <v>5</v>
      </c>
      <c r="V28" s="5">
        <v>1</v>
      </c>
      <c r="W28" s="5">
        <v>2</v>
      </c>
      <c r="X28" s="5">
        <v>6</v>
      </c>
      <c r="Y28" s="5">
        <v>4</v>
      </c>
      <c r="Z28">
        <v>128</v>
      </c>
    </row>
    <row r="29" spans="1:26">
      <c r="A29">
        <v>13722</v>
      </c>
      <c r="B29">
        <v>1</v>
      </c>
      <c r="C29">
        <v>1996</v>
      </c>
      <c r="D29" s="1">
        <v>43767.631990740738</v>
      </c>
      <c r="E29" t="s">
        <v>68</v>
      </c>
      <c r="F29" s="2">
        <v>5</v>
      </c>
      <c r="G29" s="2">
        <v>2</v>
      </c>
      <c r="H29" s="2">
        <f t="shared" si="0"/>
        <v>5</v>
      </c>
      <c r="I29" s="2">
        <v>5</v>
      </c>
      <c r="J29" s="2">
        <v>4</v>
      </c>
      <c r="K29" s="2">
        <v>5</v>
      </c>
      <c r="L29" s="2">
        <v>6</v>
      </c>
      <c r="M29" s="7"/>
      <c r="N29" s="3">
        <v>6</v>
      </c>
      <c r="O29" s="3">
        <v>5</v>
      </c>
      <c r="P29" s="3">
        <v>10</v>
      </c>
      <c r="Q29" s="3">
        <v>4</v>
      </c>
      <c r="R29" s="3">
        <v>3</v>
      </c>
      <c r="S29" s="3">
        <v>2</v>
      </c>
      <c r="T29" s="4">
        <v>4</v>
      </c>
      <c r="U29" s="4">
        <v>5</v>
      </c>
      <c r="V29" s="4">
        <v>2</v>
      </c>
      <c r="W29" s="4">
        <v>1</v>
      </c>
      <c r="X29" s="4">
        <v>6</v>
      </c>
      <c r="Y29" s="4">
        <v>3</v>
      </c>
      <c r="Z29">
        <v>-32</v>
      </c>
    </row>
    <row r="30" spans="1:26">
      <c r="A30">
        <v>13714</v>
      </c>
      <c r="B30">
        <v>0</v>
      </c>
      <c r="C30">
        <v>1998</v>
      </c>
      <c r="D30" s="1">
        <v>43767.632465277777</v>
      </c>
      <c r="E30" t="s">
        <v>69</v>
      </c>
      <c r="F30" s="2">
        <v>5</v>
      </c>
      <c r="G30" s="2">
        <v>2</v>
      </c>
      <c r="H30" s="2">
        <f t="shared" si="0"/>
        <v>5</v>
      </c>
      <c r="I30" s="2">
        <v>5</v>
      </c>
      <c r="J30" s="2">
        <v>4</v>
      </c>
      <c r="K30" s="2">
        <v>6</v>
      </c>
      <c r="L30" s="2">
        <v>6</v>
      </c>
      <c r="M30" s="7"/>
      <c r="N30" s="3">
        <v>24</v>
      </c>
      <c r="O30" s="3">
        <v>5</v>
      </c>
      <c r="P30" s="3">
        <v>3</v>
      </c>
      <c r="Q30" s="3">
        <v>3</v>
      </c>
      <c r="R30" s="3">
        <v>3</v>
      </c>
      <c r="S30" s="3">
        <v>4</v>
      </c>
      <c r="T30" s="4">
        <v>1</v>
      </c>
      <c r="U30" s="4">
        <v>6</v>
      </c>
      <c r="V30" s="4">
        <v>5</v>
      </c>
      <c r="W30" s="4">
        <v>3</v>
      </c>
      <c r="X30" s="4">
        <v>4</v>
      </c>
      <c r="Y30" s="4">
        <v>2</v>
      </c>
      <c r="Z30">
        <v>-25</v>
      </c>
    </row>
    <row r="31" spans="1:26">
      <c r="A31">
        <v>13730</v>
      </c>
      <c r="B31">
        <v>0</v>
      </c>
      <c r="C31">
        <v>1997</v>
      </c>
      <c r="D31" s="1">
        <v>43767.633217592593</v>
      </c>
      <c r="E31" t="s">
        <v>47</v>
      </c>
      <c r="F31" s="2">
        <v>4</v>
      </c>
      <c r="G31" s="2">
        <v>3</v>
      </c>
      <c r="H31" s="2">
        <f t="shared" si="0"/>
        <v>4</v>
      </c>
      <c r="I31" s="2">
        <v>6</v>
      </c>
      <c r="J31" s="2">
        <v>6</v>
      </c>
      <c r="K31" s="2">
        <v>6</v>
      </c>
      <c r="L31" s="2">
        <v>6</v>
      </c>
      <c r="M31" s="7"/>
      <c r="N31" s="3">
        <v>7</v>
      </c>
      <c r="O31" s="3">
        <v>3</v>
      </c>
      <c r="P31" s="3">
        <v>3</v>
      </c>
      <c r="Q31" s="3">
        <v>2</v>
      </c>
      <c r="R31" s="3">
        <v>4</v>
      </c>
      <c r="S31" s="3">
        <v>1</v>
      </c>
      <c r="T31" s="4">
        <v>5</v>
      </c>
      <c r="U31" s="4">
        <v>1</v>
      </c>
      <c r="V31" s="4">
        <v>2</v>
      </c>
      <c r="W31" s="4">
        <v>4</v>
      </c>
      <c r="X31" s="4">
        <v>3</v>
      </c>
      <c r="Y31" s="4">
        <v>6</v>
      </c>
      <c r="Z31">
        <v>-14</v>
      </c>
    </row>
    <row r="32" spans="1:26">
      <c r="A32">
        <v>13772</v>
      </c>
      <c r="B32">
        <v>0</v>
      </c>
      <c r="C32">
        <v>1998</v>
      </c>
      <c r="D32" s="1">
        <v>43767.67291666667</v>
      </c>
      <c r="E32" t="s">
        <v>70</v>
      </c>
      <c r="F32" s="2">
        <v>4</v>
      </c>
      <c r="G32" s="2">
        <v>3</v>
      </c>
      <c r="H32" s="2">
        <f t="shared" si="0"/>
        <v>4</v>
      </c>
      <c r="I32" s="2">
        <v>6</v>
      </c>
      <c r="J32" s="2">
        <v>3</v>
      </c>
      <c r="K32" s="2">
        <v>6</v>
      </c>
      <c r="L32" s="2">
        <v>4</v>
      </c>
      <c r="M32" s="7"/>
      <c r="N32" s="3">
        <v>8</v>
      </c>
      <c r="O32" s="3">
        <v>12</v>
      </c>
      <c r="P32" s="3">
        <v>5</v>
      </c>
      <c r="Q32" s="3">
        <v>6</v>
      </c>
      <c r="R32" s="3">
        <v>5</v>
      </c>
      <c r="S32" s="3">
        <v>4</v>
      </c>
      <c r="T32" s="4">
        <v>3</v>
      </c>
      <c r="U32" s="4">
        <v>1</v>
      </c>
      <c r="V32" s="4">
        <v>4</v>
      </c>
      <c r="W32" s="4">
        <v>5</v>
      </c>
      <c r="X32" s="4">
        <v>2</v>
      </c>
      <c r="Y32" s="4">
        <v>6</v>
      </c>
      <c r="Z32">
        <v>12</v>
      </c>
    </row>
    <row r="33" spans="1:26">
      <c r="A33">
        <v>13818</v>
      </c>
      <c r="B33">
        <v>1</v>
      </c>
      <c r="C33">
        <v>1996</v>
      </c>
      <c r="D33" s="1">
        <v>43767.687557870369</v>
      </c>
      <c r="E33" t="s">
        <v>71</v>
      </c>
      <c r="F33" s="2">
        <v>5</v>
      </c>
      <c r="G33" s="2">
        <v>4</v>
      </c>
      <c r="H33" s="2">
        <f t="shared" si="0"/>
        <v>3</v>
      </c>
      <c r="I33" s="2">
        <v>6</v>
      </c>
      <c r="J33" s="2">
        <v>6</v>
      </c>
      <c r="K33" s="2">
        <v>6</v>
      </c>
      <c r="L33" s="2">
        <v>5</v>
      </c>
      <c r="M33" s="7"/>
      <c r="N33" s="3">
        <v>12</v>
      </c>
      <c r="O33" s="3">
        <v>4</v>
      </c>
      <c r="P33" s="3">
        <v>2</v>
      </c>
      <c r="Q33" s="3">
        <v>2</v>
      </c>
      <c r="R33" s="3">
        <v>2</v>
      </c>
      <c r="S33" s="3">
        <v>5</v>
      </c>
      <c r="T33" s="4">
        <v>1</v>
      </c>
      <c r="U33" s="4">
        <v>5</v>
      </c>
      <c r="V33" s="4">
        <v>6</v>
      </c>
      <c r="W33" s="4">
        <v>2</v>
      </c>
      <c r="X33" s="4">
        <v>4</v>
      </c>
      <c r="Y33" s="4">
        <v>3</v>
      </c>
      <c r="Z33">
        <v>-24</v>
      </c>
    </row>
    <row r="34" spans="1:26">
      <c r="A34">
        <v>13842</v>
      </c>
      <c r="B34">
        <v>0</v>
      </c>
      <c r="C34">
        <v>1999</v>
      </c>
      <c r="D34" s="1">
        <v>43767.694826388892</v>
      </c>
      <c r="E34" t="s">
        <v>72</v>
      </c>
      <c r="F34" s="2">
        <v>5</v>
      </c>
      <c r="G34" s="2">
        <v>5</v>
      </c>
      <c r="H34" s="2">
        <f t="shared" si="0"/>
        <v>2</v>
      </c>
      <c r="I34" s="2">
        <v>5</v>
      </c>
      <c r="J34" s="2">
        <v>4</v>
      </c>
      <c r="K34" s="2">
        <v>4</v>
      </c>
      <c r="L34" s="2">
        <v>5</v>
      </c>
      <c r="M34" s="7"/>
      <c r="N34" s="3">
        <v>7</v>
      </c>
      <c r="O34" s="3">
        <v>9</v>
      </c>
      <c r="P34" s="3">
        <v>2</v>
      </c>
      <c r="Q34" s="3">
        <v>5</v>
      </c>
      <c r="R34" s="3">
        <v>5</v>
      </c>
      <c r="S34" s="3">
        <v>4</v>
      </c>
      <c r="T34" s="4">
        <v>1</v>
      </c>
      <c r="U34" s="4">
        <v>2</v>
      </c>
      <c r="V34" s="4">
        <v>4</v>
      </c>
      <c r="W34" s="4">
        <v>5</v>
      </c>
      <c r="X34" s="4">
        <v>6</v>
      </c>
      <c r="Y34" s="4">
        <v>3</v>
      </c>
      <c r="Z34">
        <v>-25</v>
      </c>
    </row>
    <row r="35" spans="1:26">
      <c r="A35">
        <v>13884</v>
      </c>
      <c r="B35">
        <v>0</v>
      </c>
      <c r="C35">
        <v>1998</v>
      </c>
      <c r="D35" s="1">
        <v>43767.712858796294</v>
      </c>
      <c r="E35" t="s">
        <v>73</v>
      </c>
      <c r="F35" s="2">
        <v>4</v>
      </c>
      <c r="G35" s="2">
        <v>2</v>
      </c>
      <c r="H35" s="2">
        <f t="shared" si="0"/>
        <v>5</v>
      </c>
      <c r="I35" s="2">
        <v>5</v>
      </c>
      <c r="J35" s="2">
        <v>4</v>
      </c>
      <c r="K35" s="2">
        <v>4</v>
      </c>
      <c r="L35" s="2">
        <v>3</v>
      </c>
      <c r="M35" s="7"/>
      <c r="N35" s="3">
        <v>7</v>
      </c>
      <c r="O35" s="3">
        <v>8</v>
      </c>
      <c r="P35" s="3">
        <v>6</v>
      </c>
      <c r="Q35" s="3">
        <v>5</v>
      </c>
      <c r="R35" s="3">
        <v>6</v>
      </c>
      <c r="S35" s="3">
        <v>6</v>
      </c>
      <c r="T35" s="4">
        <v>3</v>
      </c>
      <c r="U35" s="4">
        <v>5</v>
      </c>
      <c r="V35" s="4">
        <v>1</v>
      </c>
      <c r="W35" s="4">
        <v>4</v>
      </c>
      <c r="X35" s="4">
        <v>2</v>
      </c>
      <c r="Y35" s="4">
        <v>6</v>
      </c>
      <c r="Z35">
        <v>-17</v>
      </c>
    </row>
    <row r="36" spans="1:26">
      <c r="A36">
        <v>13915</v>
      </c>
      <c r="B36">
        <v>0</v>
      </c>
      <c r="C36">
        <v>1997</v>
      </c>
      <c r="D36" s="1">
        <v>43767.713090277779</v>
      </c>
      <c r="E36" t="s">
        <v>47</v>
      </c>
      <c r="F36" s="2">
        <v>5</v>
      </c>
      <c r="G36" s="2">
        <v>3</v>
      </c>
      <c r="H36" s="2">
        <f t="shared" si="0"/>
        <v>4</v>
      </c>
      <c r="I36" s="2">
        <v>5</v>
      </c>
      <c r="J36" s="2">
        <v>5</v>
      </c>
      <c r="K36" s="2">
        <v>5</v>
      </c>
      <c r="L36" s="2">
        <v>5</v>
      </c>
      <c r="M36" s="7"/>
      <c r="N36" s="3">
        <v>3</v>
      </c>
      <c r="O36" s="3">
        <v>3</v>
      </c>
      <c r="P36" s="3">
        <v>2</v>
      </c>
      <c r="Q36" s="3">
        <v>1</v>
      </c>
      <c r="R36" s="3">
        <v>2</v>
      </c>
      <c r="S36" s="3">
        <v>1</v>
      </c>
      <c r="T36" s="4">
        <v>1</v>
      </c>
      <c r="U36" s="4">
        <v>4</v>
      </c>
      <c r="V36" s="4">
        <v>5</v>
      </c>
      <c r="W36" s="4">
        <v>3</v>
      </c>
      <c r="X36" s="4">
        <v>2</v>
      </c>
      <c r="Y36" s="4">
        <v>6</v>
      </c>
      <c r="Z36">
        <v>-40</v>
      </c>
    </row>
    <row r="37" spans="1:26">
      <c r="A37">
        <v>13921</v>
      </c>
      <c r="B37">
        <v>0</v>
      </c>
      <c r="C37">
        <v>1997</v>
      </c>
      <c r="D37" s="1">
        <v>43767.71675925926</v>
      </c>
      <c r="E37" t="s">
        <v>74</v>
      </c>
      <c r="F37" s="2">
        <v>4</v>
      </c>
      <c r="G37" s="2">
        <v>4</v>
      </c>
      <c r="H37" s="2">
        <f t="shared" si="0"/>
        <v>3</v>
      </c>
      <c r="I37" s="2">
        <v>5</v>
      </c>
      <c r="J37" s="2">
        <v>4</v>
      </c>
      <c r="K37" s="2">
        <v>5</v>
      </c>
      <c r="L37" s="2">
        <v>6</v>
      </c>
      <c r="M37" s="7"/>
      <c r="N37" s="3">
        <v>8</v>
      </c>
      <c r="O37" s="3">
        <v>7</v>
      </c>
      <c r="P37" s="3">
        <v>4</v>
      </c>
      <c r="Q37" s="3">
        <v>8</v>
      </c>
      <c r="R37" s="3">
        <v>4</v>
      </c>
      <c r="S37" s="3">
        <v>10</v>
      </c>
      <c r="T37" s="4">
        <v>2</v>
      </c>
      <c r="U37" s="4">
        <v>6</v>
      </c>
      <c r="V37" s="4">
        <v>5</v>
      </c>
      <c r="W37" s="4">
        <v>4</v>
      </c>
      <c r="X37" s="4">
        <v>3</v>
      </c>
      <c r="Y37" s="4">
        <v>1</v>
      </c>
      <c r="Z37">
        <v>-30</v>
      </c>
    </row>
    <row r="38" spans="1:26">
      <c r="A38">
        <v>13918</v>
      </c>
      <c r="B38">
        <v>0</v>
      </c>
      <c r="C38">
        <v>1994</v>
      </c>
      <c r="D38" s="1">
        <v>43767.717592592591</v>
      </c>
      <c r="E38" t="s">
        <v>73</v>
      </c>
      <c r="F38" s="2">
        <v>4</v>
      </c>
      <c r="G38" s="2">
        <v>3</v>
      </c>
      <c r="H38" s="2">
        <f t="shared" si="0"/>
        <v>4</v>
      </c>
      <c r="I38" s="2">
        <v>3</v>
      </c>
      <c r="J38" s="2">
        <v>6</v>
      </c>
      <c r="K38" s="2">
        <v>4</v>
      </c>
      <c r="L38" s="2">
        <v>3</v>
      </c>
      <c r="M38" s="7"/>
      <c r="N38" s="3">
        <v>6</v>
      </c>
      <c r="O38" s="3">
        <v>6</v>
      </c>
      <c r="P38" s="3">
        <v>3</v>
      </c>
      <c r="Q38" s="3">
        <v>6</v>
      </c>
      <c r="R38" s="3">
        <v>5</v>
      </c>
      <c r="S38" s="3">
        <v>3</v>
      </c>
      <c r="T38" s="4">
        <v>4</v>
      </c>
      <c r="U38" s="4">
        <v>2</v>
      </c>
      <c r="V38" s="4">
        <v>5</v>
      </c>
      <c r="W38" s="4">
        <v>1</v>
      </c>
      <c r="X38" s="4">
        <v>3</v>
      </c>
      <c r="Y38" s="4">
        <v>6</v>
      </c>
      <c r="Z38">
        <v>26</v>
      </c>
    </row>
    <row r="39" spans="1:26">
      <c r="A39">
        <v>13911</v>
      </c>
      <c r="B39">
        <v>0</v>
      </c>
      <c r="C39">
        <v>1978</v>
      </c>
      <c r="D39" s="1">
        <v>43767.726990740739</v>
      </c>
      <c r="E39" t="s">
        <v>47</v>
      </c>
      <c r="F39" s="2">
        <v>6</v>
      </c>
      <c r="G39" s="2">
        <v>4</v>
      </c>
      <c r="H39" s="2">
        <f t="shared" si="0"/>
        <v>3</v>
      </c>
      <c r="I39" s="2">
        <v>6</v>
      </c>
      <c r="J39" s="2">
        <v>6</v>
      </c>
      <c r="K39" s="2">
        <v>6</v>
      </c>
      <c r="L39" s="2">
        <v>6</v>
      </c>
      <c r="M39" s="7"/>
      <c r="N39" s="3">
        <v>2</v>
      </c>
      <c r="O39" s="3">
        <v>5</v>
      </c>
      <c r="P39" s="3">
        <v>2</v>
      </c>
      <c r="Q39" s="3">
        <v>2</v>
      </c>
      <c r="R39" s="3">
        <v>3</v>
      </c>
      <c r="S39" s="3">
        <v>3</v>
      </c>
      <c r="T39" s="4">
        <v>4</v>
      </c>
      <c r="U39" s="4">
        <v>6</v>
      </c>
      <c r="V39" s="4">
        <v>5</v>
      </c>
      <c r="W39" s="4">
        <v>3</v>
      </c>
      <c r="X39" s="4">
        <v>2</v>
      </c>
      <c r="Y39" s="4">
        <v>1</v>
      </c>
      <c r="Z39">
        <v>-20</v>
      </c>
    </row>
    <row r="40" spans="1:26">
      <c r="A40">
        <v>13965</v>
      </c>
      <c r="B40">
        <v>0</v>
      </c>
      <c r="C40">
        <v>1996</v>
      </c>
      <c r="D40" s="1">
        <v>43767.728437500002</v>
      </c>
      <c r="E40" t="s">
        <v>75</v>
      </c>
      <c r="F40" s="2">
        <v>6</v>
      </c>
      <c r="G40" s="2">
        <v>4</v>
      </c>
      <c r="H40" s="2">
        <f t="shared" si="0"/>
        <v>3</v>
      </c>
      <c r="I40" s="2">
        <v>6</v>
      </c>
      <c r="J40" s="2">
        <v>3</v>
      </c>
      <c r="K40" s="2">
        <v>6</v>
      </c>
      <c r="L40" s="2">
        <v>6</v>
      </c>
      <c r="M40" s="7"/>
      <c r="N40" s="3">
        <v>3</v>
      </c>
      <c r="O40" s="3">
        <v>5</v>
      </c>
      <c r="P40" s="3">
        <v>5</v>
      </c>
      <c r="Q40" s="3">
        <v>5</v>
      </c>
      <c r="R40" s="3">
        <v>2</v>
      </c>
      <c r="S40" s="3">
        <v>4</v>
      </c>
      <c r="T40" s="4">
        <v>5</v>
      </c>
      <c r="U40" s="4">
        <v>2</v>
      </c>
      <c r="V40" s="4">
        <v>1</v>
      </c>
      <c r="W40" s="4">
        <v>6</v>
      </c>
      <c r="X40" s="4">
        <v>4</v>
      </c>
      <c r="Y40" s="4">
        <v>3</v>
      </c>
      <c r="Z40">
        <v>5</v>
      </c>
    </row>
    <row r="41" spans="1:26">
      <c r="A41">
        <v>13801</v>
      </c>
      <c r="B41">
        <v>1</v>
      </c>
      <c r="C41">
        <v>1994</v>
      </c>
      <c r="D41" s="1">
        <v>43767.731400462966</v>
      </c>
      <c r="E41" t="s">
        <v>76</v>
      </c>
      <c r="F41" s="2">
        <v>6</v>
      </c>
      <c r="G41" s="2">
        <v>1</v>
      </c>
      <c r="H41" s="2">
        <f t="shared" si="0"/>
        <v>6</v>
      </c>
      <c r="I41" s="2">
        <v>6</v>
      </c>
      <c r="J41" s="2">
        <v>5</v>
      </c>
      <c r="K41" s="2">
        <v>4</v>
      </c>
      <c r="L41" s="2">
        <v>6</v>
      </c>
      <c r="M41" s="7"/>
      <c r="N41" s="3">
        <v>5</v>
      </c>
      <c r="O41" s="3">
        <v>3</v>
      </c>
      <c r="P41" s="3">
        <v>3</v>
      </c>
      <c r="Q41" s="3">
        <v>3</v>
      </c>
      <c r="R41" s="3">
        <v>5</v>
      </c>
      <c r="S41" s="3">
        <v>4</v>
      </c>
      <c r="T41" s="4">
        <v>6</v>
      </c>
      <c r="U41" s="4">
        <v>3</v>
      </c>
      <c r="V41" s="4">
        <v>2</v>
      </c>
      <c r="W41" s="4">
        <v>5</v>
      </c>
      <c r="X41" s="4">
        <v>4</v>
      </c>
      <c r="Y41" s="4">
        <v>1</v>
      </c>
      <c r="Z41">
        <v>5</v>
      </c>
    </row>
    <row r="42" spans="1:26">
      <c r="A42">
        <v>13969</v>
      </c>
      <c r="B42">
        <v>0</v>
      </c>
      <c r="C42">
        <v>1997</v>
      </c>
      <c r="D42" s="1">
        <v>43767.734097222223</v>
      </c>
      <c r="E42" t="s">
        <v>73</v>
      </c>
      <c r="F42" s="2">
        <v>5</v>
      </c>
      <c r="G42" s="2">
        <v>4</v>
      </c>
      <c r="H42" s="2">
        <f t="shared" si="0"/>
        <v>3</v>
      </c>
      <c r="I42" s="2">
        <v>5</v>
      </c>
      <c r="J42" s="2">
        <v>5</v>
      </c>
      <c r="K42" s="2">
        <v>6</v>
      </c>
      <c r="L42" s="2">
        <v>6</v>
      </c>
      <c r="M42" s="7"/>
      <c r="N42" s="3">
        <v>4</v>
      </c>
      <c r="O42" s="3">
        <v>7</v>
      </c>
      <c r="P42" s="3">
        <v>2</v>
      </c>
      <c r="Q42" s="3">
        <v>4</v>
      </c>
      <c r="R42" s="3">
        <v>4</v>
      </c>
      <c r="S42" s="3">
        <v>2</v>
      </c>
      <c r="T42" s="4">
        <v>5</v>
      </c>
      <c r="U42" s="4">
        <v>3</v>
      </c>
      <c r="V42" s="4">
        <v>6</v>
      </c>
      <c r="W42" s="4">
        <v>4</v>
      </c>
      <c r="X42" s="4">
        <v>1</v>
      </c>
      <c r="Y42" s="4">
        <v>2</v>
      </c>
      <c r="Z42">
        <v>-28</v>
      </c>
    </row>
    <row r="43" spans="1:26">
      <c r="A43">
        <v>13984</v>
      </c>
      <c r="B43">
        <v>0</v>
      </c>
      <c r="C43">
        <v>1974</v>
      </c>
      <c r="D43" s="1">
        <v>43767.735601851855</v>
      </c>
      <c r="E43" t="s">
        <v>77</v>
      </c>
      <c r="F43" s="2">
        <v>4</v>
      </c>
      <c r="G43" s="2">
        <v>3</v>
      </c>
      <c r="H43" s="2">
        <f t="shared" si="0"/>
        <v>4</v>
      </c>
      <c r="I43" s="2">
        <v>6</v>
      </c>
      <c r="J43" s="2">
        <v>3</v>
      </c>
      <c r="K43" s="2">
        <v>5</v>
      </c>
      <c r="L43" s="2">
        <v>5</v>
      </c>
      <c r="M43" s="7"/>
      <c r="N43" s="3">
        <v>10</v>
      </c>
      <c r="O43" s="3">
        <v>7</v>
      </c>
      <c r="P43" s="3">
        <v>5</v>
      </c>
      <c r="Q43" s="3">
        <v>10</v>
      </c>
      <c r="R43" s="3">
        <v>5</v>
      </c>
      <c r="S43" s="3">
        <v>6</v>
      </c>
      <c r="T43" s="4">
        <v>2</v>
      </c>
      <c r="U43" s="4">
        <v>3</v>
      </c>
      <c r="V43" s="4">
        <v>5</v>
      </c>
      <c r="W43" s="4">
        <v>1</v>
      </c>
      <c r="X43" s="4">
        <v>6</v>
      </c>
      <c r="Y43" s="4">
        <v>4</v>
      </c>
      <c r="Z43">
        <v>-18</v>
      </c>
    </row>
    <row r="44" spans="1:26">
      <c r="A44">
        <v>13982</v>
      </c>
      <c r="B44">
        <v>0</v>
      </c>
      <c r="C44">
        <v>1998</v>
      </c>
      <c r="D44" s="1">
        <v>43767.735694444447</v>
      </c>
      <c r="E44" t="s">
        <v>47</v>
      </c>
      <c r="F44" s="2">
        <v>4</v>
      </c>
      <c r="G44" s="2">
        <v>3</v>
      </c>
      <c r="H44" s="2">
        <f t="shared" si="0"/>
        <v>4</v>
      </c>
      <c r="I44" s="2">
        <v>6</v>
      </c>
      <c r="J44" s="2">
        <v>5</v>
      </c>
      <c r="K44" s="2">
        <v>5</v>
      </c>
      <c r="L44" s="2">
        <v>4</v>
      </c>
      <c r="M44" s="7"/>
      <c r="N44" s="3">
        <v>4</v>
      </c>
      <c r="O44" s="3">
        <v>3</v>
      </c>
      <c r="P44" s="3">
        <v>4</v>
      </c>
      <c r="Q44" s="3">
        <v>4</v>
      </c>
      <c r="R44" s="3">
        <v>2</v>
      </c>
      <c r="S44" s="3">
        <v>6</v>
      </c>
      <c r="T44" s="4">
        <v>6</v>
      </c>
      <c r="U44" s="4">
        <v>4</v>
      </c>
      <c r="V44" s="4">
        <v>1</v>
      </c>
      <c r="W44" s="4">
        <v>5</v>
      </c>
      <c r="X44" s="4">
        <v>2</v>
      </c>
      <c r="Y44" s="4">
        <v>3</v>
      </c>
      <c r="Z44">
        <v>-22</v>
      </c>
    </row>
    <row r="45" spans="1:26">
      <c r="A45">
        <v>13958</v>
      </c>
      <c r="B45">
        <v>0</v>
      </c>
      <c r="C45">
        <v>1987</v>
      </c>
      <c r="D45" s="1">
        <v>43767.742905092593</v>
      </c>
      <c r="E45" t="s">
        <v>78</v>
      </c>
      <c r="F45" s="2">
        <v>5</v>
      </c>
      <c r="G45" s="2">
        <v>1</v>
      </c>
      <c r="H45" s="2">
        <f t="shared" si="0"/>
        <v>6</v>
      </c>
      <c r="I45" s="2">
        <v>6</v>
      </c>
      <c r="J45" s="2">
        <v>5</v>
      </c>
      <c r="K45" s="2">
        <v>6</v>
      </c>
      <c r="L45" s="2">
        <v>6</v>
      </c>
      <c r="M45" s="7"/>
      <c r="N45" s="3">
        <v>4</v>
      </c>
      <c r="O45" s="3">
        <v>4</v>
      </c>
      <c r="P45" s="3">
        <v>4</v>
      </c>
      <c r="Q45" s="3">
        <v>7</v>
      </c>
      <c r="R45" s="3">
        <v>3</v>
      </c>
      <c r="S45" s="3">
        <v>4</v>
      </c>
      <c r="T45" s="4">
        <v>6</v>
      </c>
      <c r="U45" s="4">
        <v>2</v>
      </c>
      <c r="V45" s="4">
        <v>1</v>
      </c>
      <c r="W45" s="4">
        <v>4</v>
      </c>
      <c r="X45" s="4">
        <v>5</v>
      </c>
      <c r="Y45" s="4">
        <v>3</v>
      </c>
      <c r="Z45">
        <v>-20</v>
      </c>
    </row>
    <row r="46" spans="1:26">
      <c r="A46">
        <v>14028</v>
      </c>
      <c r="B46">
        <v>0</v>
      </c>
      <c r="C46">
        <v>1999</v>
      </c>
      <c r="D46" s="1">
        <v>43767.755416666667</v>
      </c>
      <c r="E46" t="s">
        <v>47</v>
      </c>
      <c r="F46" s="2">
        <v>4</v>
      </c>
      <c r="G46" s="2">
        <v>2</v>
      </c>
      <c r="H46" s="2">
        <f t="shared" si="0"/>
        <v>5</v>
      </c>
      <c r="I46" s="2">
        <v>3</v>
      </c>
      <c r="J46" s="2">
        <v>4</v>
      </c>
      <c r="K46" s="2">
        <v>5</v>
      </c>
      <c r="L46" s="2">
        <v>6</v>
      </c>
      <c r="M46" s="7"/>
      <c r="N46" s="3">
        <v>35</v>
      </c>
      <c r="O46" s="3">
        <v>5</v>
      </c>
      <c r="P46" s="3">
        <v>24</v>
      </c>
      <c r="Q46" s="3">
        <v>4</v>
      </c>
      <c r="R46" s="3">
        <v>7</v>
      </c>
      <c r="S46" s="3">
        <v>12</v>
      </c>
      <c r="T46" s="4">
        <v>4</v>
      </c>
      <c r="U46" s="4">
        <v>6</v>
      </c>
      <c r="V46" s="4">
        <v>1</v>
      </c>
      <c r="W46" s="4">
        <v>5</v>
      </c>
      <c r="X46" s="4">
        <v>2</v>
      </c>
      <c r="Y46" s="4">
        <v>3</v>
      </c>
      <c r="Z46">
        <v>13</v>
      </c>
    </row>
    <row r="47" spans="1:26">
      <c r="A47">
        <v>14024</v>
      </c>
      <c r="B47">
        <v>0</v>
      </c>
      <c r="C47">
        <v>1992</v>
      </c>
      <c r="D47" s="1">
        <v>43767.757199074076</v>
      </c>
      <c r="E47" t="s">
        <v>79</v>
      </c>
      <c r="F47" s="2">
        <v>5</v>
      </c>
      <c r="G47" s="2">
        <v>4</v>
      </c>
      <c r="H47" s="2">
        <f t="shared" si="0"/>
        <v>3</v>
      </c>
      <c r="I47" s="2">
        <v>6</v>
      </c>
      <c r="J47" s="2">
        <v>3</v>
      </c>
      <c r="K47" s="2">
        <v>5</v>
      </c>
      <c r="L47" s="2">
        <v>5</v>
      </c>
      <c r="M47" s="7"/>
      <c r="N47" s="3">
        <v>15</v>
      </c>
      <c r="O47" s="3">
        <v>30</v>
      </c>
      <c r="P47" s="3">
        <v>7</v>
      </c>
      <c r="Q47" s="3">
        <v>28</v>
      </c>
      <c r="R47" s="3">
        <v>6</v>
      </c>
      <c r="S47" s="3">
        <v>4</v>
      </c>
      <c r="T47" s="4">
        <v>3</v>
      </c>
      <c r="U47" s="4">
        <v>1</v>
      </c>
      <c r="V47" s="4">
        <v>4</v>
      </c>
      <c r="W47" s="4">
        <v>2</v>
      </c>
      <c r="X47" s="4">
        <v>5</v>
      </c>
      <c r="Y47" s="4">
        <v>6</v>
      </c>
      <c r="Z47">
        <v>-16</v>
      </c>
    </row>
    <row r="48" spans="1:26">
      <c r="A48">
        <v>13933</v>
      </c>
      <c r="B48">
        <v>1</v>
      </c>
      <c r="C48">
        <v>1990</v>
      </c>
      <c r="D48" s="1">
        <v>43767.763541666667</v>
      </c>
      <c r="E48" t="s">
        <v>47</v>
      </c>
      <c r="F48" s="2">
        <v>5</v>
      </c>
      <c r="G48" s="2">
        <v>5</v>
      </c>
      <c r="H48" s="2">
        <f t="shared" si="0"/>
        <v>2</v>
      </c>
      <c r="I48" s="2">
        <v>5</v>
      </c>
      <c r="J48" s="2">
        <v>5</v>
      </c>
      <c r="K48" s="2">
        <v>5</v>
      </c>
      <c r="L48" s="2">
        <v>5</v>
      </c>
      <c r="M48" s="7"/>
      <c r="N48" s="3">
        <v>7</v>
      </c>
      <c r="O48" s="3">
        <v>6</v>
      </c>
      <c r="P48" s="3">
        <v>3</v>
      </c>
      <c r="Q48" s="3">
        <v>4</v>
      </c>
      <c r="R48" s="3">
        <v>4</v>
      </c>
      <c r="S48" s="3">
        <v>4</v>
      </c>
      <c r="T48" s="4">
        <v>1</v>
      </c>
      <c r="U48" s="4">
        <v>4</v>
      </c>
      <c r="V48" s="4">
        <v>2</v>
      </c>
      <c r="W48" s="4">
        <v>5</v>
      </c>
      <c r="X48" s="4">
        <v>3</v>
      </c>
      <c r="Y48" s="4">
        <v>6</v>
      </c>
      <c r="Z48">
        <v>-30</v>
      </c>
    </row>
    <row r="49" spans="1:26">
      <c r="A49">
        <v>14045</v>
      </c>
      <c r="B49">
        <v>0</v>
      </c>
      <c r="C49">
        <v>1996</v>
      </c>
      <c r="D49" s="1">
        <v>43767.767199074071</v>
      </c>
      <c r="E49" t="s">
        <v>80</v>
      </c>
      <c r="F49" s="2">
        <v>4</v>
      </c>
      <c r="G49" s="2">
        <v>4</v>
      </c>
      <c r="H49" s="2">
        <f t="shared" si="0"/>
        <v>3</v>
      </c>
      <c r="I49" s="2">
        <v>6</v>
      </c>
      <c r="J49" s="2">
        <v>4</v>
      </c>
      <c r="K49" s="2">
        <v>5</v>
      </c>
      <c r="L49" s="2">
        <v>6</v>
      </c>
      <c r="M49" s="7"/>
      <c r="N49" s="3">
        <v>5</v>
      </c>
      <c r="O49" s="3">
        <v>4</v>
      </c>
      <c r="P49" s="3">
        <v>3</v>
      </c>
      <c r="Q49" s="3">
        <v>4</v>
      </c>
      <c r="R49" s="3">
        <v>3</v>
      </c>
      <c r="S49" s="3">
        <v>2</v>
      </c>
      <c r="T49" s="4">
        <v>6</v>
      </c>
      <c r="U49" s="4">
        <v>5</v>
      </c>
      <c r="V49" s="4">
        <v>1</v>
      </c>
      <c r="W49" s="4">
        <v>2</v>
      </c>
      <c r="X49" s="4">
        <v>3</v>
      </c>
      <c r="Y49" s="4">
        <v>4</v>
      </c>
      <c r="Z49">
        <v>-25</v>
      </c>
    </row>
    <row r="50" spans="1:26">
      <c r="A50">
        <v>14044</v>
      </c>
      <c r="B50">
        <v>0</v>
      </c>
      <c r="C50">
        <v>1972</v>
      </c>
      <c r="D50" s="1">
        <v>43767.76934027778</v>
      </c>
      <c r="E50" t="s">
        <v>67</v>
      </c>
      <c r="F50" s="2">
        <v>5</v>
      </c>
      <c r="G50" s="2">
        <v>1</v>
      </c>
      <c r="H50" s="2">
        <f t="shared" si="0"/>
        <v>6</v>
      </c>
      <c r="I50" s="2">
        <v>4</v>
      </c>
      <c r="J50" s="2">
        <v>4</v>
      </c>
      <c r="K50" s="2">
        <v>4</v>
      </c>
      <c r="L50" s="2">
        <v>6</v>
      </c>
      <c r="M50" s="7"/>
      <c r="N50" s="3">
        <v>6</v>
      </c>
      <c r="O50" s="3">
        <v>5</v>
      </c>
      <c r="P50" s="3">
        <v>11</v>
      </c>
      <c r="Q50" s="3">
        <v>8</v>
      </c>
      <c r="R50" s="3">
        <v>4</v>
      </c>
      <c r="S50" s="3">
        <v>5</v>
      </c>
      <c r="T50" s="4">
        <v>5</v>
      </c>
      <c r="U50" s="4">
        <v>3</v>
      </c>
      <c r="V50" s="4">
        <v>1</v>
      </c>
      <c r="W50" s="4">
        <v>2</v>
      </c>
      <c r="X50" s="4">
        <v>4</v>
      </c>
      <c r="Y50" s="4">
        <v>6</v>
      </c>
      <c r="Z50">
        <v>-2</v>
      </c>
    </row>
    <row r="51" spans="1:26">
      <c r="A51">
        <v>14021</v>
      </c>
      <c r="B51">
        <v>1</v>
      </c>
      <c r="C51">
        <v>1982</v>
      </c>
      <c r="D51" s="1">
        <v>43767.770902777775</v>
      </c>
      <c r="E51" t="s">
        <v>47</v>
      </c>
      <c r="F51" s="2">
        <v>4</v>
      </c>
      <c r="G51" s="2">
        <v>2</v>
      </c>
      <c r="H51" s="2">
        <f t="shared" si="0"/>
        <v>5</v>
      </c>
      <c r="I51" s="2">
        <v>4</v>
      </c>
      <c r="J51" s="2">
        <v>4</v>
      </c>
      <c r="K51" s="2">
        <v>4</v>
      </c>
      <c r="L51" s="2">
        <v>4</v>
      </c>
      <c r="M51" s="7"/>
      <c r="N51" s="3">
        <v>3</v>
      </c>
      <c r="O51" s="3">
        <v>3</v>
      </c>
      <c r="P51" s="3">
        <v>3</v>
      </c>
      <c r="Q51" s="3">
        <v>6</v>
      </c>
      <c r="R51" s="3">
        <v>3</v>
      </c>
      <c r="S51" s="3">
        <v>5</v>
      </c>
      <c r="T51" s="4">
        <v>6</v>
      </c>
      <c r="U51" s="4">
        <v>4</v>
      </c>
      <c r="V51" s="4">
        <v>3</v>
      </c>
      <c r="W51" s="4">
        <v>1</v>
      </c>
      <c r="X51" s="4">
        <v>2</v>
      </c>
      <c r="Y51" s="4">
        <v>5</v>
      </c>
      <c r="Z51">
        <v>-29</v>
      </c>
    </row>
    <row r="52" spans="1:26">
      <c r="A52">
        <v>13850</v>
      </c>
      <c r="B52">
        <v>0</v>
      </c>
      <c r="C52">
        <v>1950</v>
      </c>
      <c r="D52" s="1">
        <v>43767.771527777775</v>
      </c>
      <c r="E52" t="s">
        <v>47</v>
      </c>
      <c r="F52" s="2">
        <v>4</v>
      </c>
      <c r="G52" s="2">
        <v>4</v>
      </c>
      <c r="H52" s="2">
        <f t="shared" si="0"/>
        <v>3</v>
      </c>
      <c r="I52" s="2">
        <v>4</v>
      </c>
      <c r="J52" s="2">
        <v>5</v>
      </c>
      <c r="K52" s="2">
        <v>6</v>
      </c>
      <c r="L52" s="2">
        <v>4</v>
      </c>
      <c r="M52" s="7"/>
      <c r="N52" s="3">
        <v>5</v>
      </c>
      <c r="O52" s="3">
        <v>4</v>
      </c>
      <c r="P52" s="3">
        <v>6</v>
      </c>
      <c r="Q52" s="3">
        <v>4</v>
      </c>
      <c r="R52" s="3">
        <v>9</v>
      </c>
      <c r="S52" s="3">
        <v>5</v>
      </c>
      <c r="T52" s="4">
        <v>3</v>
      </c>
      <c r="U52" s="4">
        <v>4</v>
      </c>
      <c r="V52" s="4">
        <v>5</v>
      </c>
      <c r="W52" s="4">
        <v>2</v>
      </c>
      <c r="X52" s="4">
        <v>1</v>
      </c>
      <c r="Y52" s="4">
        <v>6</v>
      </c>
      <c r="Z52">
        <v>-6</v>
      </c>
    </row>
    <row r="53" spans="1:26">
      <c r="A53">
        <v>14055</v>
      </c>
      <c r="B53">
        <v>0</v>
      </c>
      <c r="C53">
        <v>1996</v>
      </c>
      <c r="D53" s="1">
        <v>43767.776736111111</v>
      </c>
      <c r="E53" t="s">
        <v>81</v>
      </c>
      <c r="F53" s="2">
        <v>3</v>
      </c>
      <c r="G53" s="2">
        <v>2</v>
      </c>
      <c r="H53" s="2">
        <f t="shared" si="0"/>
        <v>5</v>
      </c>
      <c r="I53" s="2">
        <v>4</v>
      </c>
      <c r="J53" s="2">
        <v>4</v>
      </c>
      <c r="K53" s="2">
        <v>6</v>
      </c>
      <c r="L53" s="2">
        <v>3</v>
      </c>
      <c r="M53" s="7"/>
      <c r="N53" s="3">
        <v>8</v>
      </c>
      <c r="O53" s="3">
        <v>10</v>
      </c>
      <c r="P53" s="3">
        <v>9</v>
      </c>
      <c r="Q53" s="3">
        <v>8</v>
      </c>
      <c r="R53" s="3">
        <v>9</v>
      </c>
      <c r="S53" s="3">
        <v>7</v>
      </c>
      <c r="T53" s="4">
        <v>2</v>
      </c>
      <c r="U53" s="4">
        <v>5</v>
      </c>
      <c r="V53" s="4">
        <v>6</v>
      </c>
      <c r="W53" s="4">
        <v>3</v>
      </c>
      <c r="X53" s="4">
        <v>1</v>
      </c>
      <c r="Y53" s="4">
        <v>4</v>
      </c>
      <c r="Z53">
        <v>31</v>
      </c>
    </row>
    <row r="54" spans="1:26">
      <c r="A54">
        <v>14062</v>
      </c>
      <c r="B54">
        <v>0</v>
      </c>
      <c r="C54">
        <v>1999</v>
      </c>
      <c r="D54" s="1">
        <v>43767.782071759262</v>
      </c>
      <c r="E54" t="s">
        <v>82</v>
      </c>
      <c r="F54" s="2">
        <v>4</v>
      </c>
      <c r="G54" s="2">
        <v>4</v>
      </c>
      <c r="H54" s="2">
        <f t="shared" si="0"/>
        <v>3</v>
      </c>
      <c r="I54" s="2">
        <v>5</v>
      </c>
      <c r="J54" s="2">
        <v>4</v>
      </c>
      <c r="K54" s="2">
        <v>5</v>
      </c>
      <c r="L54" s="2">
        <v>6</v>
      </c>
      <c r="M54" s="7"/>
      <c r="N54" s="3">
        <v>5</v>
      </c>
      <c r="O54" s="3">
        <v>12</v>
      </c>
      <c r="P54" s="3">
        <v>4</v>
      </c>
      <c r="Q54" s="3">
        <v>3</v>
      </c>
      <c r="R54" s="3">
        <v>3</v>
      </c>
      <c r="S54" s="3">
        <v>3</v>
      </c>
      <c r="T54" s="4">
        <v>4</v>
      </c>
      <c r="U54" s="4">
        <v>1</v>
      </c>
      <c r="V54" s="4">
        <v>5</v>
      </c>
      <c r="W54" s="4">
        <v>6</v>
      </c>
      <c r="X54" s="4">
        <v>3</v>
      </c>
      <c r="Y54" s="4">
        <v>2</v>
      </c>
      <c r="Z54">
        <v>-30</v>
      </c>
    </row>
    <row r="55" spans="1:26">
      <c r="A55">
        <v>14063</v>
      </c>
      <c r="B55">
        <v>0</v>
      </c>
      <c r="C55">
        <v>1996</v>
      </c>
      <c r="D55" s="1">
        <v>43767.786423611113</v>
      </c>
      <c r="E55" t="s">
        <v>83</v>
      </c>
      <c r="F55" s="2">
        <v>5</v>
      </c>
      <c r="G55" s="2">
        <v>2</v>
      </c>
      <c r="H55" s="2">
        <f t="shared" si="0"/>
        <v>5</v>
      </c>
      <c r="I55" s="2">
        <v>4</v>
      </c>
      <c r="J55" s="2">
        <v>5</v>
      </c>
      <c r="K55" s="2">
        <v>5</v>
      </c>
      <c r="L55" s="2">
        <v>3</v>
      </c>
      <c r="M55" s="7"/>
      <c r="N55" s="3">
        <v>4</v>
      </c>
      <c r="O55" s="3">
        <v>6</v>
      </c>
      <c r="P55" s="3">
        <v>3</v>
      </c>
      <c r="Q55" s="3">
        <v>6</v>
      </c>
      <c r="R55" s="3">
        <v>3</v>
      </c>
      <c r="S55" s="3">
        <v>7</v>
      </c>
      <c r="T55" s="4">
        <v>4</v>
      </c>
      <c r="U55" s="4">
        <v>5</v>
      </c>
      <c r="V55" s="4">
        <v>3</v>
      </c>
      <c r="W55" s="4">
        <v>1</v>
      </c>
      <c r="X55" s="4">
        <v>6</v>
      </c>
      <c r="Y55" s="4">
        <v>2</v>
      </c>
      <c r="Z55">
        <v>-2</v>
      </c>
    </row>
    <row r="56" spans="1:26">
      <c r="A56">
        <v>14088</v>
      </c>
      <c r="B56">
        <v>0</v>
      </c>
      <c r="C56">
        <v>1957</v>
      </c>
      <c r="D56" s="1">
        <v>43767.789409722223</v>
      </c>
      <c r="E56" t="s">
        <v>84</v>
      </c>
      <c r="F56" s="2">
        <v>5</v>
      </c>
      <c r="G56" s="2">
        <v>1</v>
      </c>
      <c r="H56" s="2">
        <f t="shared" si="0"/>
        <v>6</v>
      </c>
      <c r="I56" s="2">
        <v>5</v>
      </c>
      <c r="J56" s="2">
        <v>4</v>
      </c>
      <c r="K56" s="2">
        <v>5</v>
      </c>
      <c r="L56" s="2">
        <v>6</v>
      </c>
      <c r="M56" s="7"/>
      <c r="N56" s="3">
        <v>13</v>
      </c>
      <c r="O56" s="3">
        <v>5</v>
      </c>
      <c r="P56" s="3">
        <v>7</v>
      </c>
      <c r="Q56" s="3">
        <v>13</v>
      </c>
      <c r="R56" s="3">
        <v>7</v>
      </c>
      <c r="S56" s="3">
        <v>5</v>
      </c>
      <c r="T56" s="4">
        <v>5</v>
      </c>
      <c r="U56" s="4">
        <v>6</v>
      </c>
      <c r="V56" s="4">
        <v>4</v>
      </c>
      <c r="W56" s="4">
        <v>3</v>
      </c>
      <c r="X56" s="4">
        <v>2</v>
      </c>
      <c r="Y56" s="4">
        <v>1</v>
      </c>
      <c r="Z56">
        <v>-23</v>
      </c>
    </row>
    <row r="57" spans="1:26">
      <c r="A57">
        <v>14077</v>
      </c>
      <c r="B57">
        <v>0</v>
      </c>
      <c r="C57">
        <v>1961</v>
      </c>
      <c r="D57" s="1">
        <v>43767.79278935185</v>
      </c>
      <c r="E57" t="s">
        <v>85</v>
      </c>
      <c r="F57" s="2">
        <v>6</v>
      </c>
      <c r="G57" s="2">
        <v>3</v>
      </c>
      <c r="H57" s="2">
        <f t="shared" si="0"/>
        <v>4</v>
      </c>
      <c r="I57" s="2">
        <v>6</v>
      </c>
      <c r="J57" s="2">
        <v>6</v>
      </c>
      <c r="K57" s="2">
        <v>6</v>
      </c>
      <c r="L57" s="2">
        <v>6</v>
      </c>
      <c r="M57" s="7"/>
      <c r="N57" s="3">
        <v>4</v>
      </c>
      <c r="O57" s="3">
        <v>13</v>
      </c>
      <c r="P57" s="3">
        <v>7</v>
      </c>
      <c r="Q57" s="3">
        <v>3</v>
      </c>
      <c r="R57" s="3">
        <v>4</v>
      </c>
      <c r="S57" s="3">
        <v>2</v>
      </c>
      <c r="T57" s="4">
        <v>2</v>
      </c>
      <c r="U57" s="4">
        <v>3</v>
      </c>
      <c r="V57" s="4">
        <v>1</v>
      </c>
      <c r="W57" s="4">
        <v>5</v>
      </c>
      <c r="X57" s="4">
        <v>4</v>
      </c>
      <c r="Y57" s="4">
        <v>6</v>
      </c>
      <c r="Z57">
        <v>-22</v>
      </c>
    </row>
    <row r="58" spans="1:26">
      <c r="A58">
        <v>14081</v>
      </c>
      <c r="B58">
        <v>0</v>
      </c>
      <c r="C58">
        <v>1994</v>
      </c>
      <c r="D58" s="1">
        <v>43767.796990740739</v>
      </c>
      <c r="E58" t="s">
        <v>67</v>
      </c>
      <c r="F58" s="2">
        <v>6</v>
      </c>
      <c r="G58" s="2">
        <v>2</v>
      </c>
      <c r="H58" s="2">
        <f t="shared" si="0"/>
        <v>5</v>
      </c>
      <c r="I58" s="2">
        <v>6</v>
      </c>
      <c r="J58" s="2">
        <v>5</v>
      </c>
      <c r="K58" s="2">
        <v>6</v>
      </c>
      <c r="L58" s="2">
        <v>6</v>
      </c>
      <c r="M58" s="7"/>
      <c r="N58" s="3">
        <v>4</v>
      </c>
      <c r="O58" s="3">
        <v>4</v>
      </c>
      <c r="P58" s="3">
        <v>4</v>
      </c>
      <c r="Q58" s="3">
        <v>5</v>
      </c>
      <c r="R58" s="3">
        <v>3</v>
      </c>
      <c r="S58" s="3">
        <v>7</v>
      </c>
      <c r="T58" s="4">
        <v>6</v>
      </c>
      <c r="U58" s="4">
        <v>3</v>
      </c>
      <c r="V58" s="4">
        <v>4</v>
      </c>
      <c r="W58" s="4">
        <v>5</v>
      </c>
      <c r="X58" s="4">
        <v>2</v>
      </c>
      <c r="Y58" s="4">
        <v>1</v>
      </c>
      <c r="Z58">
        <v>-24</v>
      </c>
    </row>
    <row r="59" spans="1:26">
      <c r="A59">
        <v>14133</v>
      </c>
      <c r="B59">
        <v>1</v>
      </c>
      <c r="C59">
        <v>1996</v>
      </c>
      <c r="D59" s="1">
        <v>43767.798321759263</v>
      </c>
      <c r="E59" t="s">
        <v>86</v>
      </c>
      <c r="F59" s="2">
        <v>4</v>
      </c>
      <c r="G59" s="2">
        <v>2</v>
      </c>
      <c r="H59" s="2">
        <f t="shared" si="0"/>
        <v>5</v>
      </c>
      <c r="I59" s="2">
        <v>4</v>
      </c>
      <c r="J59" s="2">
        <v>4</v>
      </c>
      <c r="K59" s="2">
        <v>5</v>
      </c>
      <c r="L59" s="2">
        <v>3</v>
      </c>
      <c r="M59" s="7"/>
      <c r="N59" s="3">
        <v>4</v>
      </c>
      <c r="O59" s="3">
        <v>4</v>
      </c>
      <c r="P59" s="3">
        <v>5</v>
      </c>
      <c r="Q59" s="3">
        <v>8</v>
      </c>
      <c r="R59" s="3">
        <v>3</v>
      </c>
      <c r="S59" s="3">
        <v>6</v>
      </c>
      <c r="T59" s="4">
        <v>5</v>
      </c>
      <c r="U59" s="4">
        <v>3</v>
      </c>
      <c r="V59" s="4">
        <v>6</v>
      </c>
      <c r="W59" s="4">
        <v>2</v>
      </c>
      <c r="X59" s="4">
        <v>4</v>
      </c>
      <c r="Y59" s="4">
        <v>1</v>
      </c>
      <c r="Z59">
        <v>-8</v>
      </c>
    </row>
    <row r="60" spans="1:26">
      <c r="A60">
        <v>14048</v>
      </c>
      <c r="B60">
        <v>1</v>
      </c>
      <c r="C60">
        <v>1967</v>
      </c>
      <c r="D60" s="1">
        <v>43767.798495370371</v>
      </c>
      <c r="E60" t="s">
        <v>77</v>
      </c>
      <c r="F60" s="2">
        <v>5</v>
      </c>
      <c r="G60" s="2">
        <v>4</v>
      </c>
      <c r="H60" s="2">
        <f t="shared" si="0"/>
        <v>3</v>
      </c>
      <c r="I60" s="2">
        <v>5</v>
      </c>
      <c r="J60" s="2">
        <v>6</v>
      </c>
      <c r="K60" s="2">
        <v>5</v>
      </c>
      <c r="L60" s="2">
        <v>4</v>
      </c>
      <c r="M60" s="7"/>
      <c r="N60" s="3">
        <v>27</v>
      </c>
      <c r="O60" s="3">
        <v>8</v>
      </c>
      <c r="P60" s="3">
        <v>4</v>
      </c>
      <c r="Q60" s="3">
        <v>12</v>
      </c>
      <c r="R60" s="3">
        <v>3</v>
      </c>
      <c r="S60" s="3">
        <v>4</v>
      </c>
      <c r="T60" s="4">
        <v>4</v>
      </c>
      <c r="U60" s="4">
        <v>1</v>
      </c>
      <c r="V60" s="4">
        <v>3</v>
      </c>
      <c r="W60" s="4">
        <v>6</v>
      </c>
      <c r="X60" s="4">
        <v>5</v>
      </c>
      <c r="Y60" s="4">
        <v>2</v>
      </c>
      <c r="Z60">
        <v>-21</v>
      </c>
    </row>
    <row r="61" spans="1:26">
      <c r="A61">
        <v>14129</v>
      </c>
      <c r="B61">
        <v>0</v>
      </c>
      <c r="C61">
        <v>1998</v>
      </c>
      <c r="D61" s="1">
        <v>43767.799861111111</v>
      </c>
      <c r="E61" t="s">
        <v>73</v>
      </c>
      <c r="F61" s="2">
        <v>4</v>
      </c>
      <c r="G61" s="2">
        <v>5</v>
      </c>
      <c r="H61" s="2">
        <f t="shared" si="0"/>
        <v>2</v>
      </c>
      <c r="I61" s="2">
        <v>5</v>
      </c>
      <c r="J61" s="2">
        <v>4</v>
      </c>
      <c r="K61" s="2">
        <v>3</v>
      </c>
      <c r="L61" s="2">
        <v>6</v>
      </c>
      <c r="M61" s="7"/>
      <c r="N61" s="3">
        <v>5</v>
      </c>
      <c r="O61" s="3">
        <v>5</v>
      </c>
      <c r="P61" s="3">
        <v>5</v>
      </c>
      <c r="Q61" s="3">
        <v>6</v>
      </c>
      <c r="R61" s="3">
        <v>3</v>
      </c>
      <c r="S61" s="3">
        <v>4</v>
      </c>
      <c r="T61" s="4">
        <v>3</v>
      </c>
      <c r="U61" s="4">
        <v>1</v>
      </c>
      <c r="V61" s="4">
        <v>4</v>
      </c>
      <c r="W61" s="4">
        <v>2</v>
      </c>
      <c r="X61" s="4">
        <v>5</v>
      </c>
      <c r="Y61" s="4">
        <v>6</v>
      </c>
      <c r="Z61">
        <v>4</v>
      </c>
    </row>
    <row r="62" spans="1:26">
      <c r="A62">
        <v>14068</v>
      </c>
      <c r="B62">
        <v>1</v>
      </c>
      <c r="C62">
        <v>1981</v>
      </c>
      <c r="D62" s="1">
        <v>43767.801701388889</v>
      </c>
      <c r="E62" t="s">
        <v>47</v>
      </c>
      <c r="F62" s="2">
        <v>4</v>
      </c>
      <c r="G62" s="2">
        <v>6</v>
      </c>
      <c r="H62" s="2">
        <f t="shared" si="0"/>
        <v>1</v>
      </c>
      <c r="I62" s="2">
        <v>6</v>
      </c>
      <c r="J62" s="2">
        <v>5</v>
      </c>
      <c r="K62" s="2">
        <v>4</v>
      </c>
      <c r="L62" s="2">
        <v>5</v>
      </c>
      <c r="M62" s="7"/>
      <c r="N62" s="3">
        <v>45</v>
      </c>
      <c r="O62" s="3">
        <v>6</v>
      </c>
      <c r="P62" s="3">
        <v>87</v>
      </c>
      <c r="Q62" s="3">
        <v>4</v>
      </c>
      <c r="R62" s="3">
        <v>17</v>
      </c>
      <c r="S62" s="3">
        <v>8</v>
      </c>
      <c r="T62" s="4">
        <v>2</v>
      </c>
      <c r="U62" s="4">
        <v>6</v>
      </c>
      <c r="V62" s="4">
        <v>1</v>
      </c>
      <c r="W62" s="4">
        <v>4</v>
      </c>
      <c r="X62" s="4">
        <v>5</v>
      </c>
      <c r="Y62" s="4">
        <v>3</v>
      </c>
      <c r="Z62">
        <v>0</v>
      </c>
    </row>
    <row r="63" spans="1:26">
      <c r="A63">
        <v>14145</v>
      </c>
      <c r="B63">
        <v>0</v>
      </c>
      <c r="C63">
        <v>1999</v>
      </c>
      <c r="D63" s="1">
        <v>43767.808310185188</v>
      </c>
      <c r="E63" t="s">
        <v>67</v>
      </c>
      <c r="F63" s="2">
        <v>5</v>
      </c>
      <c r="G63" s="2">
        <v>4</v>
      </c>
      <c r="H63" s="2">
        <f t="shared" si="0"/>
        <v>3</v>
      </c>
      <c r="I63" s="2">
        <v>5</v>
      </c>
      <c r="J63" s="2">
        <v>5</v>
      </c>
      <c r="K63" s="2">
        <v>6</v>
      </c>
      <c r="L63" s="2">
        <v>6</v>
      </c>
      <c r="M63" s="7"/>
      <c r="N63" s="3">
        <v>15</v>
      </c>
      <c r="O63" s="3">
        <v>10</v>
      </c>
      <c r="P63" s="3">
        <v>7</v>
      </c>
      <c r="Q63" s="3">
        <v>4</v>
      </c>
      <c r="R63" s="3">
        <v>3</v>
      </c>
      <c r="S63" s="3">
        <v>6</v>
      </c>
      <c r="T63" s="4">
        <v>5</v>
      </c>
      <c r="U63" s="4">
        <v>3</v>
      </c>
      <c r="V63" s="4">
        <v>4</v>
      </c>
      <c r="W63" s="4">
        <v>6</v>
      </c>
      <c r="X63" s="4">
        <v>2</v>
      </c>
      <c r="Y63" s="4">
        <v>1</v>
      </c>
      <c r="Z63">
        <v>-28</v>
      </c>
    </row>
    <row r="64" spans="1:26">
      <c r="A64">
        <v>14155</v>
      </c>
      <c r="B64">
        <v>0</v>
      </c>
      <c r="C64">
        <v>1974</v>
      </c>
      <c r="D64" s="1">
        <v>43767.81523148148</v>
      </c>
      <c r="E64" t="s">
        <v>87</v>
      </c>
      <c r="F64" s="2">
        <v>4</v>
      </c>
      <c r="G64" s="2">
        <v>3</v>
      </c>
      <c r="H64" s="2">
        <f t="shared" si="0"/>
        <v>4</v>
      </c>
      <c r="I64" s="2">
        <v>5</v>
      </c>
      <c r="J64" s="2">
        <v>2</v>
      </c>
      <c r="K64" s="2">
        <v>5</v>
      </c>
      <c r="L64" s="2">
        <v>5</v>
      </c>
      <c r="M64" s="7"/>
      <c r="N64" s="3">
        <v>17</v>
      </c>
      <c r="O64" s="3">
        <v>9</v>
      </c>
      <c r="P64" s="3">
        <v>4</v>
      </c>
      <c r="Q64" s="3">
        <v>8</v>
      </c>
      <c r="R64" s="3">
        <v>5</v>
      </c>
      <c r="S64" s="3">
        <v>7</v>
      </c>
      <c r="T64" s="4">
        <v>3</v>
      </c>
      <c r="U64" s="4">
        <v>6</v>
      </c>
      <c r="V64" s="4">
        <v>2</v>
      </c>
      <c r="W64" s="4">
        <v>5</v>
      </c>
      <c r="X64" s="4">
        <v>4</v>
      </c>
      <c r="Y64" s="4">
        <v>1</v>
      </c>
      <c r="Z64">
        <v>-7</v>
      </c>
    </row>
    <row r="65" spans="1:26">
      <c r="A65">
        <v>14105</v>
      </c>
      <c r="B65">
        <v>0</v>
      </c>
      <c r="C65">
        <v>1988</v>
      </c>
      <c r="D65" s="1">
        <v>43767.81994212963</v>
      </c>
      <c r="E65" t="s">
        <v>88</v>
      </c>
      <c r="F65" s="2">
        <v>4</v>
      </c>
      <c r="G65" s="2">
        <v>3</v>
      </c>
      <c r="H65" s="2">
        <f t="shared" si="0"/>
        <v>4</v>
      </c>
      <c r="I65" s="2">
        <v>4</v>
      </c>
      <c r="J65" s="2">
        <v>4</v>
      </c>
      <c r="K65" s="2">
        <v>4</v>
      </c>
      <c r="L65" s="2">
        <v>4</v>
      </c>
      <c r="M65" s="7"/>
      <c r="N65" s="3">
        <v>5</v>
      </c>
      <c r="O65" s="3">
        <v>6</v>
      </c>
      <c r="P65" s="3">
        <v>3</v>
      </c>
      <c r="Q65" s="3">
        <v>12</v>
      </c>
      <c r="R65" s="3">
        <v>5</v>
      </c>
      <c r="S65" s="3">
        <v>4</v>
      </c>
      <c r="T65" s="4">
        <v>2</v>
      </c>
      <c r="U65" s="4">
        <v>6</v>
      </c>
      <c r="V65" s="4">
        <v>5</v>
      </c>
      <c r="W65" s="4">
        <v>1</v>
      </c>
      <c r="X65" s="4">
        <v>4</v>
      </c>
      <c r="Y65" s="4">
        <v>3</v>
      </c>
      <c r="Z65">
        <v>-33</v>
      </c>
    </row>
    <row r="66" spans="1:26">
      <c r="A66">
        <v>14182</v>
      </c>
      <c r="B66">
        <v>0</v>
      </c>
      <c r="C66">
        <v>2001</v>
      </c>
      <c r="D66" s="1">
        <v>43767.823067129626</v>
      </c>
      <c r="E66" t="s">
        <v>89</v>
      </c>
      <c r="F66" s="2">
        <v>4</v>
      </c>
      <c r="G66" s="2">
        <v>3</v>
      </c>
      <c r="H66" s="2">
        <f t="shared" ref="H66:H129" si="1">7-G66</f>
        <v>4</v>
      </c>
      <c r="I66" s="2">
        <v>4</v>
      </c>
      <c r="J66" s="2">
        <v>4</v>
      </c>
      <c r="K66" s="2">
        <v>5</v>
      </c>
      <c r="L66" s="2">
        <v>5</v>
      </c>
      <c r="M66" s="7"/>
      <c r="N66" s="3">
        <v>5</v>
      </c>
      <c r="O66" s="3">
        <v>5</v>
      </c>
      <c r="P66" s="3">
        <v>3</v>
      </c>
      <c r="Q66" s="3">
        <v>3</v>
      </c>
      <c r="R66" s="3">
        <v>2</v>
      </c>
      <c r="S66" s="3">
        <v>4</v>
      </c>
      <c r="T66" s="4">
        <v>1</v>
      </c>
      <c r="U66" s="4">
        <v>2</v>
      </c>
      <c r="V66" s="4">
        <v>6</v>
      </c>
      <c r="W66" s="4">
        <v>5</v>
      </c>
      <c r="X66" s="4">
        <v>4</v>
      </c>
      <c r="Y66" s="4">
        <v>3</v>
      </c>
      <c r="Z66">
        <v>-30</v>
      </c>
    </row>
    <row r="67" spans="1:26">
      <c r="A67">
        <v>13673</v>
      </c>
      <c r="B67">
        <v>0</v>
      </c>
      <c r="C67">
        <v>1996</v>
      </c>
      <c r="D67" s="1">
        <v>43767.831412037034</v>
      </c>
      <c r="E67" t="s">
        <v>90</v>
      </c>
      <c r="F67" s="2">
        <v>4</v>
      </c>
      <c r="G67" s="2">
        <v>3</v>
      </c>
      <c r="H67" s="2">
        <f t="shared" si="1"/>
        <v>4</v>
      </c>
      <c r="I67" s="2">
        <v>6</v>
      </c>
      <c r="J67" s="2">
        <v>5</v>
      </c>
      <c r="K67" s="2">
        <v>6</v>
      </c>
      <c r="L67" s="2">
        <v>6</v>
      </c>
      <c r="M67" s="7"/>
      <c r="N67" s="3">
        <v>4</v>
      </c>
      <c r="O67" s="3">
        <v>4</v>
      </c>
      <c r="P67" s="3">
        <v>2</v>
      </c>
      <c r="Q67" s="3">
        <v>15</v>
      </c>
      <c r="R67" s="3">
        <v>5</v>
      </c>
      <c r="S67" s="3">
        <v>2</v>
      </c>
      <c r="T67" s="4">
        <v>5</v>
      </c>
      <c r="U67" s="4">
        <v>3</v>
      </c>
      <c r="V67" s="4">
        <v>4</v>
      </c>
      <c r="W67" s="4">
        <v>1</v>
      </c>
      <c r="X67" s="4">
        <v>6</v>
      </c>
      <c r="Y67" s="4">
        <v>2</v>
      </c>
      <c r="Z67">
        <v>-23</v>
      </c>
    </row>
    <row r="68" spans="1:26">
      <c r="A68">
        <v>14223</v>
      </c>
      <c r="B68">
        <v>0</v>
      </c>
      <c r="C68">
        <v>1993</v>
      </c>
      <c r="D68" s="1">
        <v>43767.831990740742</v>
      </c>
      <c r="E68" t="s">
        <v>91</v>
      </c>
      <c r="F68" s="2">
        <v>4</v>
      </c>
      <c r="G68" s="2">
        <v>4</v>
      </c>
      <c r="H68" s="2">
        <f t="shared" si="1"/>
        <v>3</v>
      </c>
      <c r="I68" s="2">
        <v>6</v>
      </c>
      <c r="J68" s="2">
        <v>5</v>
      </c>
      <c r="K68" s="2">
        <v>6</v>
      </c>
      <c r="L68" s="2">
        <v>5</v>
      </c>
      <c r="M68" s="7"/>
      <c r="N68" s="3">
        <v>4</v>
      </c>
      <c r="O68" s="3">
        <v>7</v>
      </c>
      <c r="P68" s="3">
        <v>9</v>
      </c>
      <c r="Q68" s="3">
        <v>4</v>
      </c>
      <c r="R68" s="3">
        <v>3</v>
      </c>
      <c r="S68" s="3">
        <v>6</v>
      </c>
      <c r="T68" s="4">
        <v>4</v>
      </c>
      <c r="U68" s="4">
        <v>2</v>
      </c>
      <c r="V68" s="4">
        <v>3</v>
      </c>
      <c r="W68" s="4">
        <v>5</v>
      </c>
      <c r="X68" s="4">
        <v>6</v>
      </c>
      <c r="Y68" s="4">
        <v>1</v>
      </c>
      <c r="Z68">
        <v>-21</v>
      </c>
    </row>
    <row r="69" spans="1:26">
      <c r="A69">
        <v>14027</v>
      </c>
      <c r="B69">
        <v>0</v>
      </c>
      <c r="C69">
        <v>1990</v>
      </c>
      <c r="D69" s="1">
        <v>43767.834016203706</v>
      </c>
      <c r="E69" t="s">
        <v>47</v>
      </c>
      <c r="F69" s="2">
        <v>4</v>
      </c>
      <c r="G69" s="2">
        <v>2</v>
      </c>
      <c r="H69" s="2">
        <f t="shared" si="1"/>
        <v>5</v>
      </c>
      <c r="I69" s="2">
        <v>6</v>
      </c>
      <c r="J69" s="2">
        <v>5</v>
      </c>
      <c r="K69" s="2">
        <v>5</v>
      </c>
      <c r="L69" s="2">
        <v>5</v>
      </c>
      <c r="M69" s="7"/>
      <c r="N69" s="3">
        <v>6</v>
      </c>
      <c r="O69" s="3">
        <v>10</v>
      </c>
      <c r="P69" s="3">
        <v>3</v>
      </c>
      <c r="Q69" s="3">
        <v>8</v>
      </c>
      <c r="R69" s="3">
        <v>2</v>
      </c>
      <c r="S69" s="3">
        <v>3</v>
      </c>
      <c r="T69" s="4">
        <v>4</v>
      </c>
      <c r="U69" s="4">
        <v>1</v>
      </c>
      <c r="V69" s="4">
        <v>2</v>
      </c>
      <c r="W69" s="4">
        <v>5</v>
      </c>
      <c r="X69" s="4">
        <v>6</v>
      </c>
      <c r="Y69" s="4">
        <v>3</v>
      </c>
      <c r="Z69">
        <v>-26</v>
      </c>
    </row>
    <row r="70" spans="1:26">
      <c r="A70">
        <v>14237</v>
      </c>
      <c r="B70">
        <v>0</v>
      </c>
      <c r="C70">
        <v>1970</v>
      </c>
      <c r="D70" s="1">
        <v>43767.844814814816</v>
      </c>
      <c r="E70" t="s">
        <v>77</v>
      </c>
      <c r="F70" s="2">
        <v>4</v>
      </c>
      <c r="G70" s="2">
        <v>2</v>
      </c>
      <c r="H70" s="2">
        <f t="shared" si="1"/>
        <v>5</v>
      </c>
      <c r="I70" s="2">
        <v>4</v>
      </c>
      <c r="J70" s="2">
        <v>4</v>
      </c>
      <c r="K70" s="2">
        <v>5</v>
      </c>
      <c r="L70" s="2">
        <v>3</v>
      </c>
      <c r="M70" s="7"/>
      <c r="N70" s="3">
        <v>8</v>
      </c>
      <c r="O70" s="3">
        <v>6</v>
      </c>
      <c r="P70" s="3">
        <v>12</v>
      </c>
      <c r="Q70" s="3">
        <v>4</v>
      </c>
      <c r="R70" s="3">
        <v>5</v>
      </c>
      <c r="S70" s="3">
        <v>5</v>
      </c>
      <c r="T70" s="4">
        <v>4</v>
      </c>
      <c r="U70" s="4">
        <v>6</v>
      </c>
      <c r="V70" s="4">
        <v>5</v>
      </c>
      <c r="W70" s="4">
        <v>3</v>
      </c>
      <c r="X70" s="4">
        <v>1</v>
      </c>
      <c r="Y70" s="4">
        <v>2</v>
      </c>
      <c r="Z70">
        <v>-8</v>
      </c>
    </row>
    <row r="71" spans="1:26">
      <c r="A71">
        <v>14094</v>
      </c>
      <c r="B71">
        <v>0</v>
      </c>
      <c r="C71">
        <v>1997</v>
      </c>
      <c r="D71" s="1">
        <v>43767.857199074075</v>
      </c>
      <c r="E71" t="s">
        <v>73</v>
      </c>
      <c r="F71" s="2">
        <v>5</v>
      </c>
      <c r="G71" s="2">
        <v>3</v>
      </c>
      <c r="H71" s="2">
        <f t="shared" si="1"/>
        <v>4</v>
      </c>
      <c r="I71" s="2">
        <v>5</v>
      </c>
      <c r="J71" s="2">
        <v>4</v>
      </c>
      <c r="K71" s="2">
        <v>5</v>
      </c>
      <c r="L71" s="2">
        <v>5</v>
      </c>
      <c r="M71" s="7"/>
      <c r="N71" s="3">
        <v>8</v>
      </c>
      <c r="O71" s="3">
        <v>4</v>
      </c>
      <c r="P71" s="3">
        <v>6</v>
      </c>
      <c r="Q71" s="3">
        <v>6</v>
      </c>
      <c r="R71" s="3">
        <v>3</v>
      </c>
      <c r="S71" s="3">
        <v>3</v>
      </c>
      <c r="T71" s="4">
        <v>1</v>
      </c>
      <c r="U71" s="4">
        <v>6</v>
      </c>
      <c r="V71" s="4">
        <v>3</v>
      </c>
      <c r="W71" s="4">
        <v>5</v>
      </c>
      <c r="X71" s="4">
        <v>2</v>
      </c>
      <c r="Y71" s="4">
        <v>4</v>
      </c>
      <c r="Z71">
        <v>-40</v>
      </c>
    </row>
    <row r="72" spans="1:26">
      <c r="A72">
        <v>14289</v>
      </c>
      <c r="B72">
        <v>0</v>
      </c>
      <c r="C72">
        <v>1982</v>
      </c>
      <c r="D72" s="1">
        <v>43767.857581018521</v>
      </c>
      <c r="E72" t="s">
        <v>67</v>
      </c>
      <c r="F72" s="2">
        <v>5</v>
      </c>
      <c r="G72" s="2">
        <v>2</v>
      </c>
      <c r="H72" s="2">
        <f t="shared" si="1"/>
        <v>5</v>
      </c>
      <c r="I72" s="2">
        <v>6</v>
      </c>
      <c r="J72" s="2">
        <v>5</v>
      </c>
      <c r="K72" s="2">
        <v>5</v>
      </c>
      <c r="L72" s="2">
        <v>4</v>
      </c>
      <c r="M72" s="7"/>
      <c r="N72" s="3">
        <v>4</v>
      </c>
      <c r="O72" s="3">
        <v>5</v>
      </c>
      <c r="P72" s="3">
        <v>4</v>
      </c>
      <c r="Q72" s="3">
        <v>5</v>
      </c>
      <c r="R72" s="3">
        <v>2</v>
      </c>
      <c r="S72" s="3">
        <v>6</v>
      </c>
      <c r="T72" s="4">
        <v>4</v>
      </c>
      <c r="U72" s="4">
        <v>3</v>
      </c>
      <c r="V72" s="4">
        <v>2</v>
      </c>
      <c r="W72" s="4">
        <v>1</v>
      </c>
      <c r="X72" s="4">
        <v>6</v>
      </c>
      <c r="Y72" s="4">
        <v>5</v>
      </c>
      <c r="Z72">
        <v>-22</v>
      </c>
    </row>
    <row r="73" spans="1:26">
      <c r="A73">
        <v>14304</v>
      </c>
      <c r="B73">
        <v>1</v>
      </c>
      <c r="C73">
        <v>1988</v>
      </c>
      <c r="D73" s="1">
        <v>43767.860625000001</v>
      </c>
      <c r="E73" t="s">
        <v>47</v>
      </c>
      <c r="F73" s="2">
        <v>6</v>
      </c>
      <c r="G73" s="2">
        <v>3</v>
      </c>
      <c r="H73" s="2">
        <f t="shared" si="1"/>
        <v>4</v>
      </c>
      <c r="I73" s="2">
        <v>6</v>
      </c>
      <c r="J73" s="2">
        <v>3</v>
      </c>
      <c r="K73" s="2">
        <v>6</v>
      </c>
      <c r="L73" s="2">
        <v>5</v>
      </c>
      <c r="M73" s="7"/>
      <c r="N73" s="3">
        <v>2</v>
      </c>
      <c r="O73" s="3">
        <v>8</v>
      </c>
      <c r="P73" s="3">
        <v>3</v>
      </c>
      <c r="Q73" s="3">
        <v>3</v>
      </c>
      <c r="R73" s="3">
        <v>2</v>
      </c>
      <c r="S73" s="3">
        <v>4</v>
      </c>
      <c r="T73" s="4">
        <v>6</v>
      </c>
      <c r="U73" s="4">
        <v>3</v>
      </c>
      <c r="V73" s="4">
        <v>1</v>
      </c>
      <c r="W73" s="4">
        <v>4</v>
      </c>
      <c r="X73" s="4">
        <v>2</v>
      </c>
      <c r="Y73" s="4">
        <v>5</v>
      </c>
      <c r="Z73">
        <v>5</v>
      </c>
    </row>
    <row r="74" spans="1:26">
      <c r="A74">
        <v>14305</v>
      </c>
      <c r="B74">
        <v>0</v>
      </c>
      <c r="C74">
        <v>1998</v>
      </c>
      <c r="D74" s="1">
        <v>43767.862175925926</v>
      </c>
      <c r="E74" t="s">
        <v>47</v>
      </c>
      <c r="F74" s="2">
        <v>4</v>
      </c>
      <c r="G74" s="2">
        <v>3</v>
      </c>
      <c r="H74" s="2">
        <f t="shared" si="1"/>
        <v>4</v>
      </c>
      <c r="I74" s="2">
        <v>4</v>
      </c>
      <c r="J74" s="2">
        <v>4</v>
      </c>
      <c r="K74" s="2">
        <v>4</v>
      </c>
      <c r="L74" s="2">
        <v>5</v>
      </c>
      <c r="M74" s="7"/>
      <c r="N74" s="3">
        <v>9</v>
      </c>
      <c r="O74" s="3">
        <v>4</v>
      </c>
      <c r="P74" s="3">
        <v>3</v>
      </c>
      <c r="Q74" s="3">
        <v>5</v>
      </c>
      <c r="R74" s="3">
        <v>2</v>
      </c>
      <c r="S74" s="3">
        <v>3</v>
      </c>
      <c r="T74" s="4">
        <v>3</v>
      </c>
      <c r="U74" s="4">
        <v>5</v>
      </c>
      <c r="V74" s="4">
        <v>6</v>
      </c>
      <c r="W74" s="4">
        <v>1</v>
      </c>
      <c r="X74" s="4">
        <v>4</v>
      </c>
      <c r="Y74" s="4">
        <v>2</v>
      </c>
      <c r="Z74">
        <v>-32</v>
      </c>
    </row>
    <row r="75" spans="1:26">
      <c r="A75">
        <v>14209</v>
      </c>
      <c r="B75">
        <v>0</v>
      </c>
      <c r="C75">
        <v>1996</v>
      </c>
      <c r="D75" s="1">
        <v>43767.863020833334</v>
      </c>
      <c r="E75" t="s">
        <v>92</v>
      </c>
      <c r="F75" s="2">
        <v>5</v>
      </c>
      <c r="G75" s="2">
        <v>2</v>
      </c>
      <c r="H75" s="2">
        <f t="shared" si="1"/>
        <v>5</v>
      </c>
      <c r="I75" s="2">
        <v>5</v>
      </c>
      <c r="J75" s="2">
        <v>5</v>
      </c>
      <c r="K75" s="2">
        <v>5</v>
      </c>
      <c r="L75" s="2">
        <v>4</v>
      </c>
      <c r="M75" s="7"/>
      <c r="N75" s="3">
        <v>3</v>
      </c>
      <c r="O75" s="3">
        <v>3</v>
      </c>
      <c r="P75" s="3">
        <v>11</v>
      </c>
      <c r="Q75" s="3">
        <v>3</v>
      </c>
      <c r="R75" s="3">
        <v>2</v>
      </c>
      <c r="S75" s="3">
        <v>3</v>
      </c>
      <c r="T75" s="4">
        <v>4</v>
      </c>
      <c r="U75" s="4">
        <v>5</v>
      </c>
      <c r="V75" s="4">
        <v>1</v>
      </c>
      <c r="W75" s="4">
        <v>2</v>
      </c>
      <c r="X75" s="4">
        <v>3</v>
      </c>
      <c r="Y75" s="4">
        <v>6</v>
      </c>
      <c r="Z75">
        <v>-29</v>
      </c>
    </row>
    <row r="76" spans="1:26">
      <c r="A76">
        <v>14296</v>
      </c>
      <c r="B76">
        <v>1</v>
      </c>
      <c r="C76">
        <v>1987</v>
      </c>
      <c r="D76" s="1">
        <v>43767.865671296298</v>
      </c>
      <c r="E76" t="s">
        <v>93</v>
      </c>
      <c r="F76" s="2">
        <v>4</v>
      </c>
      <c r="G76" s="2">
        <v>4</v>
      </c>
      <c r="H76" s="2">
        <f t="shared" si="1"/>
        <v>3</v>
      </c>
      <c r="I76" s="2">
        <v>6</v>
      </c>
      <c r="J76" s="2">
        <v>5</v>
      </c>
      <c r="K76" s="2">
        <v>5</v>
      </c>
      <c r="L76" s="2">
        <v>6</v>
      </c>
      <c r="M76" s="7"/>
      <c r="N76" s="3">
        <v>6</v>
      </c>
      <c r="O76" s="3">
        <v>8</v>
      </c>
      <c r="P76" s="3">
        <v>3</v>
      </c>
      <c r="Q76" s="3">
        <v>9</v>
      </c>
      <c r="R76" s="3">
        <v>5</v>
      </c>
      <c r="S76" s="3">
        <v>3</v>
      </c>
      <c r="T76" s="4">
        <v>2</v>
      </c>
      <c r="U76" s="4">
        <v>6</v>
      </c>
      <c r="V76" s="4">
        <v>5</v>
      </c>
      <c r="W76" s="4">
        <v>1</v>
      </c>
      <c r="X76" s="4">
        <v>3</v>
      </c>
      <c r="Y76" s="4">
        <v>4</v>
      </c>
      <c r="Z76">
        <v>-25</v>
      </c>
    </row>
    <row r="77" spans="1:26">
      <c r="A77">
        <v>14310</v>
      </c>
      <c r="B77">
        <v>0</v>
      </c>
      <c r="C77">
        <v>1979</v>
      </c>
      <c r="D77" s="1">
        <v>43767.875428240739</v>
      </c>
      <c r="E77" t="s">
        <v>94</v>
      </c>
      <c r="F77" s="2">
        <v>4</v>
      </c>
      <c r="G77" s="2">
        <v>3</v>
      </c>
      <c r="H77" s="2">
        <f t="shared" si="1"/>
        <v>4</v>
      </c>
      <c r="I77" s="2">
        <v>4</v>
      </c>
      <c r="J77" s="2">
        <v>3</v>
      </c>
      <c r="K77" s="2">
        <v>4</v>
      </c>
      <c r="L77" s="2">
        <v>4</v>
      </c>
      <c r="M77" s="7"/>
      <c r="N77" s="3">
        <v>5</v>
      </c>
      <c r="O77" s="3">
        <v>4</v>
      </c>
      <c r="P77" s="3">
        <v>11</v>
      </c>
      <c r="Q77" s="3">
        <v>6</v>
      </c>
      <c r="R77" s="3">
        <v>4</v>
      </c>
      <c r="S77" s="3">
        <v>4</v>
      </c>
      <c r="T77" s="4">
        <v>3</v>
      </c>
      <c r="U77" s="4">
        <v>6</v>
      </c>
      <c r="V77" s="4">
        <v>2</v>
      </c>
      <c r="W77" s="4">
        <v>5</v>
      </c>
      <c r="X77" s="4">
        <v>4</v>
      </c>
      <c r="Y77" s="4">
        <v>1</v>
      </c>
      <c r="Z77">
        <v>-28</v>
      </c>
    </row>
    <row r="78" spans="1:26">
      <c r="A78">
        <v>14152</v>
      </c>
      <c r="B78">
        <v>0</v>
      </c>
      <c r="C78">
        <v>1955</v>
      </c>
      <c r="D78" s="1">
        <v>43767.876331018517</v>
      </c>
      <c r="E78" t="s">
        <v>61</v>
      </c>
      <c r="F78" s="2">
        <v>4</v>
      </c>
      <c r="G78" s="2">
        <v>3</v>
      </c>
      <c r="H78" s="2">
        <f t="shared" si="1"/>
        <v>4</v>
      </c>
      <c r="I78" s="2">
        <v>4</v>
      </c>
      <c r="J78" s="2">
        <v>4</v>
      </c>
      <c r="K78" s="2">
        <v>4</v>
      </c>
      <c r="L78" s="2">
        <v>3</v>
      </c>
      <c r="M78" s="7"/>
      <c r="N78" s="3">
        <v>5</v>
      </c>
      <c r="O78" s="3">
        <v>3</v>
      </c>
      <c r="P78" s="3">
        <v>3</v>
      </c>
      <c r="Q78" s="3">
        <v>2</v>
      </c>
      <c r="R78" s="3">
        <v>3</v>
      </c>
      <c r="S78" s="3">
        <v>2</v>
      </c>
      <c r="T78" s="4">
        <v>2</v>
      </c>
      <c r="U78" s="4">
        <v>4</v>
      </c>
      <c r="V78" s="4">
        <v>5</v>
      </c>
      <c r="W78" s="4">
        <v>3</v>
      </c>
      <c r="X78" s="4">
        <v>1</v>
      </c>
      <c r="Y78" s="4">
        <v>6</v>
      </c>
      <c r="Z78">
        <v>-22</v>
      </c>
    </row>
    <row r="79" spans="1:26">
      <c r="A79">
        <v>14332</v>
      </c>
      <c r="B79">
        <v>0</v>
      </c>
      <c r="C79">
        <v>1995</v>
      </c>
      <c r="D79" s="1">
        <v>43767.881504629629</v>
      </c>
      <c r="E79" t="s">
        <v>95</v>
      </c>
      <c r="F79" s="2">
        <v>6</v>
      </c>
      <c r="G79" s="2">
        <v>3</v>
      </c>
      <c r="H79" s="2">
        <f t="shared" si="1"/>
        <v>4</v>
      </c>
      <c r="I79" s="2">
        <v>6</v>
      </c>
      <c r="J79" s="2">
        <v>6</v>
      </c>
      <c r="K79" s="2">
        <v>6</v>
      </c>
      <c r="L79" s="2">
        <v>6</v>
      </c>
      <c r="M79" s="7"/>
      <c r="N79" s="3">
        <v>3</v>
      </c>
      <c r="O79" s="3">
        <v>3</v>
      </c>
      <c r="P79" s="3">
        <v>2</v>
      </c>
      <c r="Q79" s="3">
        <v>64</v>
      </c>
      <c r="R79" s="3">
        <v>1</v>
      </c>
      <c r="S79" s="3">
        <v>2</v>
      </c>
      <c r="T79" s="4">
        <v>2</v>
      </c>
      <c r="U79" s="4">
        <v>3</v>
      </c>
      <c r="V79" s="4">
        <v>5</v>
      </c>
      <c r="W79" s="4">
        <v>1</v>
      </c>
      <c r="X79" s="4">
        <v>6</v>
      </c>
      <c r="Y79" s="4">
        <v>4</v>
      </c>
      <c r="Z79">
        <v>-22</v>
      </c>
    </row>
    <row r="80" spans="1:26">
      <c r="A80">
        <v>14220</v>
      </c>
      <c r="B80">
        <v>0</v>
      </c>
      <c r="C80">
        <v>1999</v>
      </c>
      <c r="D80" s="1">
        <v>43767.883414351854</v>
      </c>
      <c r="E80" t="s">
        <v>47</v>
      </c>
      <c r="F80" s="2">
        <v>5</v>
      </c>
      <c r="G80" s="2">
        <v>1</v>
      </c>
      <c r="H80" s="2">
        <f t="shared" si="1"/>
        <v>6</v>
      </c>
      <c r="I80" s="2">
        <v>6</v>
      </c>
      <c r="J80" s="2">
        <v>5</v>
      </c>
      <c r="K80" s="2">
        <v>4</v>
      </c>
      <c r="L80" s="2">
        <v>6</v>
      </c>
      <c r="M80" s="7"/>
      <c r="N80" s="3">
        <v>4</v>
      </c>
      <c r="O80" s="3">
        <v>5</v>
      </c>
      <c r="P80" s="3">
        <v>3</v>
      </c>
      <c r="Q80" s="3">
        <v>3</v>
      </c>
      <c r="R80" s="3">
        <v>3</v>
      </c>
      <c r="S80" s="3">
        <v>2</v>
      </c>
      <c r="T80" s="4">
        <v>2</v>
      </c>
      <c r="U80" s="4">
        <v>3</v>
      </c>
      <c r="V80" s="4">
        <v>6</v>
      </c>
      <c r="W80" s="4">
        <v>1</v>
      </c>
      <c r="X80" s="4">
        <v>5</v>
      </c>
      <c r="Y80" s="4">
        <v>4</v>
      </c>
      <c r="Z80">
        <v>-6</v>
      </c>
    </row>
    <row r="81" spans="1:26">
      <c r="A81">
        <v>14395</v>
      </c>
      <c r="B81">
        <v>0</v>
      </c>
      <c r="C81">
        <v>2000</v>
      </c>
      <c r="D81" s="1">
        <v>43767.884351851855</v>
      </c>
      <c r="E81" t="s">
        <v>73</v>
      </c>
      <c r="F81" s="2">
        <v>4</v>
      </c>
      <c r="G81" s="2">
        <v>2</v>
      </c>
      <c r="H81" s="2">
        <f t="shared" si="1"/>
        <v>5</v>
      </c>
      <c r="I81" s="2">
        <v>4</v>
      </c>
      <c r="J81" s="2">
        <v>4</v>
      </c>
      <c r="K81" s="2">
        <v>5</v>
      </c>
      <c r="L81" s="2">
        <v>5</v>
      </c>
      <c r="M81" s="7"/>
      <c r="N81" s="3">
        <v>4</v>
      </c>
      <c r="O81" s="3">
        <v>6</v>
      </c>
      <c r="P81" s="3">
        <v>4</v>
      </c>
      <c r="Q81" s="3">
        <v>4</v>
      </c>
      <c r="R81" s="3">
        <v>3</v>
      </c>
      <c r="S81" s="3">
        <v>5</v>
      </c>
      <c r="T81" s="4">
        <v>2</v>
      </c>
      <c r="U81" s="4">
        <v>6</v>
      </c>
      <c r="V81" s="4">
        <v>5</v>
      </c>
      <c r="W81" s="4">
        <v>4</v>
      </c>
      <c r="X81" s="4">
        <v>3</v>
      </c>
      <c r="Y81" s="4">
        <v>1</v>
      </c>
      <c r="Z81">
        <v>-27</v>
      </c>
    </row>
    <row r="82" spans="1:26">
      <c r="A82">
        <v>14387</v>
      </c>
      <c r="B82">
        <v>0</v>
      </c>
      <c r="C82">
        <v>1998</v>
      </c>
      <c r="D82" s="1">
        <v>43767.885347222225</v>
      </c>
      <c r="E82" t="s">
        <v>96</v>
      </c>
      <c r="F82" s="2">
        <v>4</v>
      </c>
      <c r="G82" s="2">
        <v>3</v>
      </c>
      <c r="H82" s="2">
        <f t="shared" si="1"/>
        <v>4</v>
      </c>
      <c r="I82" s="2">
        <v>5</v>
      </c>
      <c r="J82" s="2">
        <v>5</v>
      </c>
      <c r="K82" s="2">
        <v>4</v>
      </c>
      <c r="L82" s="2">
        <v>5</v>
      </c>
      <c r="M82" s="7"/>
      <c r="N82" s="3">
        <v>5</v>
      </c>
      <c r="O82" s="3">
        <v>5</v>
      </c>
      <c r="P82" s="3">
        <v>4</v>
      </c>
      <c r="Q82" s="3">
        <v>6</v>
      </c>
      <c r="R82" s="3">
        <v>12</v>
      </c>
      <c r="S82" s="3">
        <v>2</v>
      </c>
      <c r="T82" s="4">
        <v>2</v>
      </c>
      <c r="U82" s="4">
        <v>3</v>
      </c>
      <c r="V82" s="4">
        <v>4</v>
      </c>
      <c r="W82" s="4">
        <v>6</v>
      </c>
      <c r="X82" s="4">
        <v>1</v>
      </c>
      <c r="Y82" s="4">
        <v>5</v>
      </c>
      <c r="Z82">
        <v>-32</v>
      </c>
    </row>
    <row r="83" spans="1:26">
      <c r="A83">
        <v>14375</v>
      </c>
      <c r="B83">
        <v>0</v>
      </c>
      <c r="C83">
        <v>1999</v>
      </c>
      <c r="D83" s="1">
        <v>43767.885393518518</v>
      </c>
      <c r="E83" t="s">
        <v>73</v>
      </c>
      <c r="F83" s="2">
        <v>6</v>
      </c>
      <c r="G83" s="2">
        <v>3</v>
      </c>
      <c r="H83" s="2">
        <f t="shared" si="1"/>
        <v>4</v>
      </c>
      <c r="I83" s="2">
        <v>6</v>
      </c>
      <c r="J83" s="2">
        <v>4</v>
      </c>
      <c r="K83" s="2">
        <v>6</v>
      </c>
      <c r="L83" s="2">
        <v>6</v>
      </c>
      <c r="M83" s="7"/>
      <c r="N83" s="3">
        <v>3</v>
      </c>
      <c r="O83" s="3">
        <v>4</v>
      </c>
      <c r="P83" s="3">
        <v>2</v>
      </c>
      <c r="Q83" s="3">
        <v>5</v>
      </c>
      <c r="R83" s="3">
        <v>16</v>
      </c>
      <c r="S83" s="3">
        <v>4</v>
      </c>
      <c r="T83" s="4">
        <v>6</v>
      </c>
      <c r="U83" s="4">
        <v>3</v>
      </c>
      <c r="V83" s="4">
        <v>2</v>
      </c>
      <c r="W83" s="4">
        <v>4</v>
      </c>
      <c r="X83" s="4">
        <v>1</v>
      </c>
      <c r="Y83" s="4">
        <v>5</v>
      </c>
      <c r="Z83">
        <v>-19</v>
      </c>
    </row>
    <row r="84" spans="1:26">
      <c r="A84">
        <v>14371</v>
      </c>
      <c r="B84">
        <v>0</v>
      </c>
      <c r="C84">
        <v>1984</v>
      </c>
      <c r="D84" s="1">
        <v>43767.885509259257</v>
      </c>
      <c r="E84" t="s">
        <v>97</v>
      </c>
      <c r="F84" s="2">
        <v>5</v>
      </c>
      <c r="G84" s="2">
        <v>2</v>
      </c>
      <c r="H84" s="2">
        <f t="shared" si="1"/>
        <v>5</v>
      </c>
      <c r="I84" s="2">
        <v>5</v>
      </c>
      <c r="J84" s="2">
        <v>4</v>
      </c>
      <c r="K84" s="2">
        <v>6</v>
      </c>
      <c r="L84" s="2">
        <v>6</v>
      </c>
      <c r="M84" s="7"/>
      <c r="N84" s="3">
        <v>8</v>
      </c>
      <c r="O84" s="3">
        <v>9</v>
      </c>
      <c r="P84" s="3">
        <v>10</v>
      </c>
      <c r="Q84" s="3">
        <v>13</v>
      </c>
      <c r="R84" s="3">
        <v>4</v>
      </c>
      <c r="S84" s="3">
        <v>19</v>
      </c>
      <c r="T84" s="4">
        <v>3</v>
      </c>
      <c r="U84" s="4">
        <v>1</v>
      </c>
      <c r="V84" s="4">
        <v>6</v>
      </c>
      <c r="W84" s="4">
        <v>4</v>
      </c>
      <c r="X84" s="4">
        <v>5</v>
      </c>
      <c r="Y84" s="4">
        <v>2</v>
      </c>
      <c r="Z84">
        <v>-25</v>
      </c>
    </row>
    <row r="85" spans="1:26">
      <c r="A85">
        <v>14380</v>
      </c>
      <c r="B85">
        <v>0</v>
      </c>
      <c r="C85">
        <v>1970</v>
      </c>
      <c r="D85" s="1">
        <v>43767.886631944442</v>
      </c>
      <c r="E85" t="s">
        <v>98</v>
      </c>
      <c r="F85" s="2">
        <v>4</v>
      </c>
      <c r="G85" s="2">
        <v>3</v>
      </c>
      <c r="H85" s="2">
        <f t="shared" si="1"/>
        <v>4</v>
      </c>
      <c r="I85" s="2">
        <v>5</v>
      </c>
      <c r="J85" s="2">
        <v>5</v>
      </c>
      <c r="K85" s="2">
        <v>4</v>
      </c>
      <c r="L85" s="2">
        <v>4</v>
      </c>
      <c r="M85" s="7"/>
      <c r="N85" s="3">
        <v>12</v>
      </c>
      <c r="O85" s="3">
        <v>7</v>
      </c>
      <c r="P85" s="3">
        <v>6</v>
      </c>
      <c r="Q85" s="3">
        <v>4</v>
      </c>
      <c r="R85" s="3">
        <v>8</v>
      </c>
      <c r="S85" s="3">
        <v>6</v>
      </c>
      <c r="T85" s="4">
        <v>6</v>
      </c>
      <c r="U85" s="4">
        <v>3</v>
      </c>
      <c r="V85" s="4">
        <v>2</v>
      </c>
      <c r="W85" s="4">
        <v>5</v>
      </c>
      <c r="X85" s="4">
        <v>1</v>
      </c>
      <c r="Y85" s="4">
        <v>4</v>
      </c>
      <c r="Z85">
        <v>-30</v>
      </c>
    </row>
    <row r="86" spans="1:26">
      <c r="A86">
        <v>14420</v>
      </c>
      <c r="B86">
        <v>0</v>
      </c>
      <c r="C86">
        <v>1993</v>
      </c>
      <c r="D86" s="1">
        <v>43767.889733796299</v>
      </c>
      <c r="E86" t="s">
        <v>99</v>
      </c>
      <c r="F86" s="2">
        <v>6</v>
      </c>
      <c r="G86" s="2">
        <v>6</v>
      </c>
      <c r="H86" s="2">
        <f t="shared" si="1"/>
        <v>1</v>
      </c>
      <c r="I86" s="2">
        <v>4</v>
      </c>
      <c r="J86" s="2">
        <v>3</v>
      </c>
      <c r="K86" s="2">
        <v>2</v>
      </c>
      <c r="L86" s="2">
        <v>6</v>
      </c>
      <c r="M86" s="7"/>
      <c r="N86" s="3">
        <v>7</v>
      </c>
      <c r="O86" s="3">
        <v>4</v>
      </c>
      <c r="P86" s="3">
        <v>3</v>
      </c>
      <c r="Q86" s="3">
        <v>4</v>
      </c>
      <c r="R86" s="3">
        <v>3</v>
      </c>
      <c r="S86" s="3">
        <v>4</v>
      </c>
      <c r="T86" s="4">
        <v>1</v>
      </c>
      <c r="U86" s="4">
        <v>2</v>
      </c>
      <c r="V86" s="4">
        <v>5</v>
      </c>
      <c r="W86" s="4">
        <v>4</v>
      </c>
      <c r="X86" s="4">
        <v>6</v>
      </c>
      <c r="Y86" s="4">
        <v>3</v>
      </c>
      <c r="Z86">
        <v>98</v>
      </c>
    </row>
    <row r="87" spans="1:26">
      <c r="A87">
        <v>14251</v>
      </c>
      <c r="B87">
        <v>1</v>
      </c>
      <c r="C87">
        <v>1996</v>
      </c>
      <c r="D87" s="1">
        <v>43767.890694444446</v>
      </c>
      <c r="E87" t="s">
        <v>47</v>
      </c>
      <c r="F87" s="2">
        <v>4</v>
      </c>
      <c r="G87" s="2">
        <v>2</v>
      </c>
      <c r="H87" s="2">
        <f t="shared" si="1"/>
        <v>5</v>
      </c>
      <c r="I87" s="2">
        <v>4</v>
      </c>
      <c r="J87" s="2">
        <v>5</v>
      </c>
      <c r="K87" s="2">
        <v>3</v>
      </c>
      <c r="L87" s="2">
        <v>4</v>
      </c>
      <c r="M87" s="7"/>
      <c r="N87" s="3">
        <v>10</v>
      </c>
      <c r="O87" s="3">
        <v>6</v>
      </c>
      <c r="P87" s="3">
        <v>4</v>
      </c>
      <c r="Q87" s="3">
        <v>8</v>
      </c>
      <c r="R87" s="3">
        <v>10</v>
      </c>
      <c r="S87" s="3">
        <v>6</v>
      </c>
      <c r="T87" s="4">
        <v>1</v>
      </c>
      <c r="U87" s="4">
        <v>5</v>
      </c>
      <c r="V87" s="4">
        <v>6</v>
      </c>
      <c r="W87" s="4">
        <v>4</v>
      </c>
      <c r="X87" s="4">
        <v>2</v>
      </c>
      <c r="Y87" s="4">
        <v>3</v>
      </c>
      <c r="Z87">
        <v>-6</v>
      </c>
    </row>
    <row r="88" spans="1:26">
      <c r="A88">
        <v>14357</v>
      </c>
      <c r="B88">
        <v>0</v>
      </c>
      <c r="C88">
        <v>1978</v>
      </c>
      <c r="D88" s="1">
        <v>43767.891585648147</v>
      </c>
      <c r="E88" t="s">
        <v>79</v>
      </c>
      <c r="F88" s="2">
        <v>5</v>
      </c>
      <c r="G88" s="2">
        <v>5</v>
      </c>
      <c r="H88" s="2">
        <f t="shared" si="1"/>
        <v>2</v>
      </c>
      <c r="I88" s="2">
        <v>5</v>
      </c>
      <c r="J88" s="2">
        <v>5</v>
      </c>
      <c r="K88" s="2">
        <v>5</v>
      </c>
      <c r="L88" s="2">
        <v>5</v>
      </c>
      <c r="M88" s="7"/>
      <c r="N88" s="3">
        <v>1</v>
      </c>
      <c r="O88" s="3">
        <v>3</v>
      </c>
      <c r="P88" s="3">
        <v>4</v>
      </c>
      <c r="Q88" s="3">
        <v>1</v>
      </c>
      <c r="R88" s="3">
        <v>2</v>
      </c>
      <c r="S88" s="3">
        <v>2</v>
      </c>
      <c r="T88" s="4">
        <v>5</v>
      </c>
      <c r="U88" s="4">
        <v>3</v>
      </c>
      <c r="V88" s="4">
        <v>1</v>
      </c>
      <c r="W88" s="4">
        <v>2</v>
      </c>
      <c r="X88" s="4">
        <v>6</v>
      </c>
      <c r="Y88" s="4">
        <v>4</v>
      </c>
      <c r="Z88">
        <v>-30</v>
      </c>
    </row>
    <row r="89" spans="1:26">
      <c r="A89">
        <v>14349</v>
      </c>
      <c r="B89">
        <v>0</v>
      </c>
      <c r="C89">
        <v>2000</v>
      </c>
      <c r="D89" s="1">
        <v>43767.896770833337</v>
      </c>
      <c r="E89" t="s">
        <v>48</v>
      </c>
      <c r="F89" s="2">
        <v>5</v>
      </c>
      <c r="G89" s="2">
        <v>4</v>
      </c>
      <c r="H89" s="2">
        <f t="shared" si="1"/>
        <v>3</v>
      </c>
      <c r="I89" s="2">
        <v>5</v>
      </c>
      <c r="J89" s="2">
        <v>5</v>
      </c>
      <c r="K89" s="2">
        <v>5</v>
      </c>
      <c r="L89" s="2">
        <v>5</v>
      </c>
      <c r="M89" s="7"/>
      <c r="N89" s="3">
        <v>3</v>
      </c>
      <c r="O89" s="3">
        <v>4</v>
      </c>
      <c r="P89" s="3">
        <v>1</v>
      </c>
      <c r="Q89" s="3">
        <v>1</v>
      </c>
      <c r="R89" s="3">
        <v>5</v>
      </c>
      <c r="S89" s="3">
        <v>3</v>
      </c>
      <c r="T89" s="4">
        <v>2</v>
      </c>
      <c r="U89" s="4">
        <v>4</v>
      </c>
      <c r="V89" s="4">
        <v>3</v>
      </c>
      <c r="W89" s="4">
        <v>6</v>
      </c>
      <c r="X89" s="4">
        <v>5</v>
      </c>
      <c r="Y89" s="4">
        <v>1</v>
      </c>
      <c r="Z89">
        <v>-38</v>
      </c>
    </row>
    <row r="90" spans="1:26">
      <c r="A90">
        <v>14341</v>
      </c>
      <c r="B90">
        <v>0</v>
      </c>
      <c r="C90">
        <v>1991</v>
      </c>
      <c r="D90" s="1">
        <v>43767.904502314814</v>
      </c>
      <c r="E90" t="s">
        <v>100</v>
      </c>
      <c r="F90" s="2">
        <v>6</v>
      </c>
      <c r="G90" s="2">
        <v>3</v>
      </c>
      <c r="H90" s="2">
        <f t="shared" si="1"/>
        <v>4</v>
      </c>
      <c r="I90" s="2">
        <v>6</v>
      </c>
      <c r="J90" s="2">
        <v>4</v>
      </c>
      <c r="K90" s="2">
        <v>4</v>
      </c>
      <c r="L90" s="2">
        <v>6</v>
      </c>
      <c r="M90" s="7"/>
      <c r="N90" s="3">
        <v>2</v>
      </c>
      <c r="O90" s="3">
        <v>4</v>
      </c>
      <c r="P90" s="3">
        <v>6</v>
      </c>
      <c r="Q90" s="3">
        <v>5</v>
      </c>
      <c r="R90" s="3">
        <v>2</v>
      </c>
      <c r="S90" s="3">
        <v>2</v>
      </c>
      <c r="T90" s="4">
        <v>3</v>
      </c>
      <c r="U90" s="4">
        <v>6</v>
      </c>
      <c r="V90" s="4">
        <v>1</v>
      </c>
      <c r="W90" s="4">
        <v>4</v>
      </c>
      <c r="X90" s="4">
        <v>5</v>
      </c>
      <c r="Y90" s="4">
        <v>2</v>
      </c>
      <c r="Z90">
        <v>-8</v>
      </c>
    </row>
    <row r="91" spans="1:26">
      <c r="A91">
        <v>14142</v>
      </c>
      <c r="B91">
        <v>0</v>
      </c>
      <c r="C91">
        <v>1989</v>
      </c>
      <c r="D91" s="1">
        <v>43767.904548611114</v>
      </c>
      <c r="E91" t="s">
        <v>55</v>
      </c>
      <c r="F91" s="2">
        <v>4</v>
      </c>
      <c r="G91" s="2">
        <v>4</v>
      </c>
      <c r="H91" s="2">
        <f t="shared" si="1"/>
        <v>3</v>
      </c>
      <c r="I91" s="2">
        <v>4</v>
      </c>
      <c r="J91" s="2">
        <v>4</v>
      </c>
      <c r="K91" s="2">
        <v>4</v>
      </c>
      <c r="L91" s="2">
        <v>4</v>
      </c>
      <c r="M91" s="7"/>
      <c r="N91" s="3">
        <v>5</v>
      </c>
      <c r="O91" s="3">
        <v>3</v>
      </c>
      <c r="P91" s="3">
        <v>2</v>
      </c>
      <c r="Q91" s="3">
        <v>4</v>
      </c>
      <c r="R91" s="3">
        <v>8</v>
      </c>
      <c r="S91" s="3">
        <v>3</v>
      </c>
      <c r="T91" s="4">
        <v>2</v>
      </c>
      <c r="U91" s="4">
        <v>5</v>
      </c>
      <c r="V91" s="4">
        <v>6</v>
      </c>
      <c r="W91" s="4">
        <v>4</v>
      </c>
      <c r="X91" s="4">
        <v>1</v>
      </c>
      <c r="Y91" s="4">
        <v>3</v>
      </c>
      <c r="Z91">
        <v>-31</v>
      </c>
    </row>
    <row r="92" spans="1:26">
      <c r="A92">
        <v>14441</v>
      </c>
      <c r="B92">
        <v>0</v>
      </c>
      <c r="C92">
        <v>1997</v>
      </c>
      <c r="D92" s="1">
        <v>43767.908900462964</v>
      </c>
      <c r="E92" t="s">
        <v>101</v>
      </c>
      <c r="F92" s="2">
        <v>5</v>
      </c>
      <c r="G92" s="2">
        <v>3</v>
      </c>
      <c r="H92" s="2">
        <f t="shared" si="1"/>
        <v>4</v>
      </c>
      <c r="I92" s="2">
        <v>5</v>
      </c>
      <c r="J92" s="2">
        <v>4</v>
      </c>
      <c r="K92" s="2">
        <v>4</v>
      </c>
      <c r="L92" s="2">
        <v>4</v>
      </c>
      <c r="M92" s="7"/>
      <c r="N92" s="3">
        <v>4</v>
      </c>
      <c r="O92" s="3">
        <v>4</v>
      </c>
      <c r="P92" s="3">
        <v>71</v>
      </c>
      <c r="Q92" s="3">
        <v>3</v>
      </c>
      <c r="R92" s="3">
        <v>5</v>
      </c>
      <c r="S92" s="3">
        <v>2</v>
      </c>
      <c r="T92" s="4">
        <v>3</v>
      </c>
      <c r="U92" s="4">
        <v>2</v>
      </c>
      <c r="V92" s="4">
        <v>1</v>
      </c>
      <c r="W92" s="4">
        <v>6</v>
      </c>
      <c r="X92" s="4">
        <v>4</v>
      </c>
      <c r="Y92" s="4">
        <v>5</v>
      </c>
      <c r="Z92">
        <v>-33</v>
      </c>
    </row>
    <row r="93" spans="1:26">
      <c r="A93">
        <v>14454</v>
      </c>
      <c r="B93">
        <v>0</v>
      </c>
      <c r="C93">
        <v>1985</v>
      </c>
      <c r="D93" s="1">
        <v>43767.924421296295</v>
      </c>
      <c r="E93" t="s">
        <v>47</v>
      </c>
      <c r="F93" s="2">
        <v>6</v>
      </c>
      <c r="G93" s="2">
        <v>3</v>
      </c>
      <c r="H93" s="2">
        <f t="shared" si="1"/>
        <v>4</v>
      </c>
      <c r="I93" s="2">
        <v>6</v>
      </c>
      <c r="J93" s="2">
        <v>4</v>
      </c>
      <c r="K93" s="2">
        <v>6</v>
      </c>
      <c r="L93" s="2">
        <v>6</v>
      </c>
      <c r="M93" s="7"/>
      <c r="N93" s="3">
        <v>3</v>
      </c>
      <c r="O93" s="3">
        <v>6</v>
      </c>
      <c r="P93" s="3">
        <v>4</v>
      </c>
      <c r="Q93" s="3">
        <v>5</v>
      </c>
      <c r="R93" s="3">
        <v>3</v>
      </c>
      <c r="S93" s="3">
        <v>3</v>
      </c>
      <c r="T93" s="4">
        <v>4</v>
      </c>
      <c r="U93" s="4">
        <v>3</v>
      </c>
      <c r="V93" s="4">
        <v>1</v>
      </c>
      <c r="W93" s="4">
        <v>6</v>
      </c>
      <c r="X93" s="4">
        <v>5</v>
      </c>
      <c r="Y93" s="4">
        <v>2</v>
      </c>
      <c r="Z93">
        <v>-19</v>
      </c>
    </row>
    <row r="94" spans="1:26">
      <c r="A94">
        <v>14498</v>
      </c>
      <c r="B94">
        <v>0</v>
      </c>
      <c r="C94">
        <v>1999</v>
      </c>
      <c r="D94" s="1">
        <v>43767.925844907404</v>
      </c>
      <c r="E94" t="s">
        <v>102</v>
      </c>
      <c r="F94" s="2">
        <v>6</v>
      </c>
      <c r="G94" s="2">
        <v>4</v>
      </c>
      <c r="H94" s="2">
        <f t="shared" si="1"/>
        <v>3</v>
      </c>
      <c r="I94" s="2">
        <v>6</v>
      </c>
      <c r="J94" s="2">
        <v>6</v>
      </c>
      <c r="K94" s="2">
        <v>6</v>
      </c>
      <c r="L94" s="2">
        <v>3</v>
      </c>
      <c r="M94" s="7"/>
      <c r="N94" s="3">
        <v>5</v>
      </c>
      <c r="O94" s="3">
        <v>15</v>
      </c>
      <c r="P94" s="3">
        <v>6</v>
      </c>
      <c r="Q94" s="3">
        <v>4</v>
      </c>
      <c r="R94" s="3">
        <v>4</v>
      </c>
      <c r="S94" s="3">
        <v>14</v>
      </c>
      <c r="T94" s="4">
        <v>5</v>
      </c>
      <c r="U94" s="4">
        <v>1</v>
      </c>
      <c r="V94" s="4">
        <v>3</v>
      </c>
      <c r="W94" s="4">
        <v>2</v>
      </c>
      <c r="X94" s="4">
        <v>6</v>
      </c>
      <c r="Y94" s="4">
        <v>4</v>
      </c>
      <c r="Z94">
        <v>22</v>
      </c>
    </row>
    <row r="95" spans="1:26">
      <c r="A95" s="5">
        <v>14462</v>
      </c>
      <c r="B95" s="5">
        <v>1</v>
      </c>
      <c r="C95" s="5">
        <v>1999</v>
      </c>
      <c r="D95" s="6">
        <v>43767.928796296299</v>
      </c>
      <c r="E95" s="5" t="s">
        <v>47</v>
      </c>
      <c r="F95" s="5">
        <v>2</v>
      </c>
      <c r="G95" s="5">
        <v>2</v>
      </c>
      <c r="H95" s="2">
        <f t="shared" si="1"/>
        <v>5</v>
      </c>
      <c r="I95" s="5">
        <v>6</v>
      </c>
      <c r="J95" s="5">
        <v>6</v>
      </c>
      <c r="K95" s="5">
        <v>1</v>
      </c>
      <c r="L95" s="5">
        <v>6</v>
      </c>
      <c r="M95" s="5"/>
      <c r="N95" s="5">
        <v>14</v>
      </c>
      <c r="O95" s="5">
        <v>5</v>
      </c>
      <c r="P95" s="5">
        <v>4</v>
      </c>
      <c r="Q95" s="5">
        <v>5</v>
      </c>
      <c r="R95" s="5">
        <v>3</v>
      </c>
      <c r="S95" s="5">
        <v>4</v>
      </c>
      <c r="T95" s="5">
        <v>2</v>
      </c>
      <c r="U95" s="5">
        <v>1</v>
      </c>
      <c r="V95" s="5">
        <v>4</v>
      </c>
      <c r="W95" s="5">
        <v>6</v>
      </c>
      <c r="X95" s="5">
        <v>3</v>
      </c>
      <c r="Y95" s="5">
        <v>5</v>
      </c>
      <c r="Z95">
        <v>197</v>
      </c>
    </row>
    <row r="96" spans="1:26">
      <c r="A96">
        <v>14489</v>
      </c>
      <c r="B96">
        <v>0</v>
      </c>
      <c r="C96">
        <v>1977</v>
      </c>
      <c r="D96" s="1">
        <v>43767.933263888888</v>
      </c>
      <c r="E96" t="s">
        <v>67</v>
      </c>
      <c r="F96" s="2">
        <v>6</v>
      </c>
      <c r="G96" s="2">
        <v>1</v>
      </c>
      <c r="H96" s="2">
        <f t="shared" si="1"/>
        <v>6</v>
      </c>
      <c r="I96" s="2">
        <v>6</v>
      </c>
      <c r="J96" s="2">
        <v>6</v>
      </c>
      <c r="K96" s="2">
        <v>6</v>
      </c>
      <c r="L96" s="2">
        <v>6</v>
      </c>
      <c r="M96" s="7"/>
      <c r="N96" s="3">
        <v>4</v>
      </c>
      <c r="O96" s="3">
        <v>6</v>
      </c>
      <c r="P96" s="3">
        <v>4</v>
      </c>
      <c r="Q96" s="3">
        <v>3</v>
      </c>
      <c r="R96" s="3">
        <v>3</v>
      </c>
      <c r="S96" s="3">
        <v>5</v>
      </c>
      <c r="T96" s="4">
        <v>4</v>
      </c>
      <c r="U96" s="4">
        <v>1</v>
      </c>
      <c r="V96" s="4">
        <v>3</v>
      </c>
      <c r="W96" s="4">
        <v>5</v>
      </c>
      <c r="X96" s="4">
        <v>6</v>
      </c>
      <c r="Y96" s="4">
        <v>2</v>
      </c>
      <c r="Z96">
        <v>-8</v>
      </c>
    </row>
    <row r="97" spans="1:26">
      <c r="A97">
        <v>14505</v>
      </c>
      <c r="B97">
        <v>1</v>
      </c>
      <c r="C97">
        <v>1988</v>
      </c>
      <c r="D97" s="1">
        <v>43767.937881944446</v>
      </c>
      <c r="E97" t="s">
        <v>77</v>
      </c>
      <c r="F97" s="2">
        <v>6</v>
      </c>
      <c r="G97" s="2">
        <v>1</v>
      </c>
      <c r="H97" s="2">
        <f t="shared" si="1"/>
        <v>6</v>
      </c>
      <c r="I97" s="2">
        <v>6</v>
      </c>
      <c r="J97" s="2">
        <v>6</v>
      </c>
      <c r="K97" s="2">
        <v>6</v>
      </c>
      <c r="L97" s="2">
        <v>6</v>
      </c>
      <c r="M97" s="7"/>
      <c r="N97" s="3">
        <v>3</v>
      </c>
      <c r="O97" s="3">
        <v>4</v>
      </c>
      <c r="P97" s="3">
        <v>4</v>
      </c>
      <c r="Q97" s="3">
        <v>2</v>
      </c>
      <c r="R97" s="3">
        <v>67</v>
      </c>
      <c r="S97" s="3">
        <v>2</v>
      </c>
      <c r="T97" s="4">
        <v>6</v>
      </c>
      <c r="U97" s="4">
        <v>3</v>
      </c>
      <c r="V97" s="4">
        <v>4</v>
      </c>
      <c r="W97" s="4">
        <v>2</v>
      </c>
      <c r="X97" s="4">
        <v>1</v>
      </c>
      <c r="Y97" s="4">
        <v>5</v>
      </c>
      <c r="Z97">
        <v>-8</v>
      </c>
    </row>
    <row r="98" spans="1:26">
      <c r="A98">
        <v>13822</v>
      </c>
      <c r="B98">
        <v>0</v>
      </c>
      <c r="C98">
        <v>1958</v>
      </c>
      <c r="D98" s="1">
        <v>43767.939432870371</v>
      </c>
      <c r="E98" t="s">
        <v>47</v>
      </c>
      <c r="F98" s="2">
        <v>4</v>
      </c>
      <c r="G98" s="2">
        <v>4</v>
      </c>
      <c r="H98" s="2">
        <f t="shared" si="1"/>
        <v>3</v>
      </c>
      <c r="I98" s="2">
        <v>4</v>
      </c>
      <c r="J98" s="2">
        <v>3</v>
      </c>
      <c r="K98" s="2">
        <v>3</v>
      </c>
      <c r="L98" s="2">
        <v>4</v>
      </c>
      <c r="M98" s="7"/>
      <c r="N98" s="3">
        <v>9</v>
      </c>
      <c r="O98" s="3">
        <v>6</v>
      </c>
      <c r="P98" s="3">
        <v>3</v>
      </c>
      <c r="Q98" s="3">
        <v>4</v>
      </c>
      <c r="R98" s="3">
        <v>4</v>
      </c>
      <c r="S98" s="3">
        <v>7</v>
      </c>
      <c r="T98" s="4">
        <v>1</v>
      </c>
      <c r="U98" s="4">
        <v>6</v>
      </c>
      <c r="V98" s="4">
        <v>3</v>
      </c>
      <c r="W98" s="4">
        <v>4</v>
      </c>
      <c r="X98" s="4">
        <v>5</v>
      </c>
      <c r="Y98" s="4">
        <v>2</v>
      </c>
      <c r="Z98">
        <v>-19</v>
      </c>
    </row>
    <row r="99" spans="1:26">
      <c r="A99">
        <v>14468</v>
      </c>
      <c r="B99">
        <v>0</v>
      </c>
      <c r="C99">
        <v>1997</v>
      </c>
      <c r="D99" s="1">
        <v>43767.942094907405</v>
      </c>
      <c r="E99" t="s">
        <v>77</v>
      </c>
      <c r="F99" s="2">
        <v>5</v>
      </c>
      <c r="G99" s="2">
        <v>3</v>
      </c>
      <c r="H99" s="2">
        <f t="shared" si="1"/>
        <v>4</v>
      </c>
      <c r="I99" s="2">
        <v>4</v>
      </c>
      <c r="J99" s="2">
        <v>5</v>
      </c>
      <c r="K99" s="2">
        <v>5</v>
      </c>
      <c r="L99" s="2">
        <v>5</v>
      </c>
      <c r="M99" s="7"/>
      <c r="N99" s="3">
        <v>3</v>
      </c>
      <c r="O99" s="3">
        <v>5</v>
      </c>
      <c r="P99" s="3">
        <v>4</v>
      </c>
      <c r="Q99" s="3">
        <v>7</v>
      </c>
      <c r="R99" s="3">
        <v>3</v>
      </c>
      <c r="S99" s="3">
        <v>3</v>
      </c>
      <c r="T99" s="4">
        <v>2</v>
      </c>
      <c r="U99" s="4">
        <v>3</v>
      </c>
      <c r="V99" s="4">
        <v>4</v>
      </c>
      <c r="W99" s="4">
        <v>1</v>
      </c>
      <c r="X99" s="4">
        <v>5</v>
      </c>
      <c r="Y99" s="4">
        <v>6</v>
      </c>
      <c r="Z99">
        <v>-26</v>
      </c>
    </row>
    <row r="100" spans="1:26">
      <c r="A100">
        <v>14533</v>
      </c>
      <c r="B100">
        <v>0</v>
      </c>
      <c r="C100">
        <v>2000</v>
      </c>
      <c r="D100" s="1">
        <v>43767.946145833332</v>
      </c>
      <c r="E100" t="s">
        <v>47</v>
      </c>
      <c r="F100" s="2">
        <v>5</v>
      </c>
      <c r="G100" s="2">
        <v>2</v>
      </c>
      <c r="H100" s="2">
        <f t="shared" si="1"/>
        <v>5</v>
      </c>
      <c r="I100" s="2">
        <v>6</v>
      </c>
      <c r="J100" s="2">
        <v>6</v>
      </c>
      <c r="K100" s="2">
        <v>6</v>
      </c>
      <c r="L100" s="2">
        <v>6</v>
      </c>
      <c r="M100" s="7"/>
      <c r="N100" s="3">
        <v>4</v>
      </c>
      <c r="O100" s="3">
        <v>4</v>
      </c>
      <c r="P100" s="3">
        <v>3</v>
      </c>
      <c r="Q100" s="3">
        <v>5</v>
      </c>
      <c r="R100" s="3">
        <v>2</v>
      </c>
      <c r="S100" s="3">
        <v>4</v>
      </c>
      <c r="T100" s="4">
        <v>5</v>
      </c>
      <c r="U100" s="4">
        <v>4</v>
      </c>
      <c r="V100" s="4">
        <v>2</v>
      </c>
      <c r="W100" s="4">
        <v>6</v>
      </c>
      <c r="X100" s="4">
        <v>3</v>
      </c>
      <c r="Y100" s="4">
        <v>1</v>
      </c>
      <c r="Z100">
        <v>-22</v>
      </c>
    </row>
    <row r="101" spans="1:26">
      <c r="A101">
        <v>14552</v>
      </c>
      <c r="B101">
        <v>1</v>
      </c>
      <c r="C101">
        <v>1996</v>
      </c>
      <c r="D101" s="1">
        <v>43767.951782407406</v>
      </c>
      <c r="E101" t="s">
        <v>47</v>
      </c>
      <c r="F101" s="2">
        <v>6</v>
      </c>
      <c r="G101" s="2">
        <v>6</v>
      </c>
      <c r="H101" s="2">
        <f t="shared" si="1"/>
        <v>1</v>
      </c>
      <c r="I101" s="2">
        <v>4</v>
      </c>
      <c r="J101" s="2">
        <v>3</v>
      </c>
      <c r="K101" s="2">
        <v>3</v>
      </c>
      <c r="L101" s="2">
        <v>5</v>
      </c>
      <c r="M101" s="7"/>
      <c r="N101" s="3">
        <v>9</v>
      </c>
      <c r="O101" s="3">
        <v>4</v>
      </c>
      <c r="P101" s="3">
        <v>3</v>
      </c>
      <c r="Q101" s="3">
        <v>7</v>
      </c>
      <c r="R101" s="3">
        <v>3</v>
      </c>
      <c r="S101" s="3">
        <v>5</v>
      </c>
      <c r="T101" s="4">
        <v>6</v>
      </c>
      <c r="U101" s="4">
        <v>5</v>
      </c>
      <c r="V101" s="4">
        <v>3</v>
      </c>
      <c r="W101" s="4">
        <v>2</v>
      </c>
      <c r="X101" s="4">
        <v>4</v>
      </c>
      <c r="Y101" s="4">
        <v>1</v>
      </c>
      <c r="Z101">
        <v>48</v>
      </c>
    </row>
    <row r="102" spans="1:26">
      <c r="A102">
        <v>14492</v>
      </c>
      <c r="B102">
        <v>0</v>
      </c>
      <c r="C102">
        <v>2002</v>
      </c>
      <c r="D102" s="1">
        <v>43767.95207175926</v>
      </c>
      <c r="E102" t="s">
        <v>67</v>
      </c>
      <c r="F102" s="2">
        <v>6</v>
      </c>
      <c r="G102" s="2">
        <v>1</v>
      </c>
      <c r="H102" s="2">
        <f t="shared" si="1"/>
        <v>6</v>
      </c>
      <c r="I102" s="2">
        <v>6</v>
      </c>
      <c r="J102" s="2">
        <v>6</v>
      </c>
      <c r="K102" s="2">
        <v>6</v>
      </c>
      <c r="L102" s="2">
        <v>6</v>
      </c>
      <c r="M102" s="7"/>
      <c r="N102" s="3">
        <v>4</v>
      </c>
      <c r="O102" s="3">
        <v>6</v>
      </c>
      <c r="P102" s="3">
        <v>3</v>
      </c>
      <c r="Q102" s="3">
        <v>3</v>
      </c>
      <c r="R102" s="3">
        <v>3</v>
      </c>
      <c r="S102" s="3">
        <v>4</v>
      </c>
      <c r="T102" s="4">
        <v>6</v>
      </c>
      <c r="U102" s="4">
        <v>1</v>
      </c>
      <c r="V102" s="4">
        <v>5</v>
      </c>
      <c r="W102" s="4">
        <v>4</v>
      </c>
      <c r="X102" s="4">
        <v>2</v>
      </c>
      <c r="Y102" s="4">
        <v>3</v>
      </c>
      <c r="Z102">
        <v>-8</v>
      </c>
    </row>
    <row r="103" spans="1:26">
      <c r="A103">
        <v>14551</v>
      </c>
      <c r="B103">
        <v>0</v>
      </c>
      <c r="C103">
        <v>1998</v>
      </c>
      <c r="D103" s="1">
        <v>43767.961261574077</v>
      </c>
      <c r="E103" t="s">
        <v>48</v>
      </c>
      <c r="F103" s="2">
        <v>6</v>
      </c>
      <c r="G103" s="2">
        <v>5</v>
      </c>
      <c r="H103" s="2">
        <f t="shared" si="1"/>
        <v>2</v>
      </c>
      <c r="I103" s="2">
        <v>6</v>
      </c>
      <c r="J103" s="2">
        <v>6</v>
      </c>
      <c r="K103" s="2">
        <v>6</v>
      </c>
      <c r="L103" s="2">
        <v>6</v>
      </c>
      <c r="M103" s="7"/>
      <c r="N103" s="3">
        <v>86</v>
      </c>
      <c r="O103" s="3">
        <v>58</v>
      </c>
      <c r="P103" s="3">
        <v>8</v>
      </c>
      <c r="Q103" s="3">
        <v>109</v>
      </c>
      <c r="R103" s="3">
        <v>2</v>
      </c>
      <c r="S103" s="3">
        <v>3</v>
      </c>
      <c r="T103" s="4">
        <v>2</v>
      </c>
      <c r="U103" s="4">
        <v>1</v>
      </c>
      <c r="V103" s="4">
        <v>3</v>
      </c>
      <c r="W103" s="4">
        <v>4</v>
      </c>
      <c r="X103" s="4">
        <v>6</v>
      </c>
      <c r="Y103" s="4">
        <v>5</v>
      </c>
      <c r="Z103">
        <v>-12</v>
      </c>
    </row>
    <row r="104" spans="1:26">
      <c r="A104">
        <v>14553</v>
      </c>
      <c r="B104">
        <v>0</v>
      </c>
      <c r="C104">
        <v>1996</v>
      </c>
      <c r="D104" s="1">
        <v>43767.964444444442</v>
      </c>
      <c r="E104" t="s">
        <v>47</v>
      </c>
      <c r="F104" s="2">
        <v>5</v>
      </c>
      <c r="G104" s="2">
        <v>1</v>
      </c>
      <c r="H104" s="2">
        <f t="shared" si="1"/>
        <v>6</v>
      </c>
      <c r="I104" s="2">
        <v>5</v>
      </c>
      <c r="J104" s="2">
        <v>5</v>
      </c>
      <c r="K104" s="2">
        <v>4</v>
      </c>
      <c r="L104" s="2">
        <v>5</v>
      </c>
      <c r="M104" s="7"/>
      <c r="N104" s="3">
        <v>5</v>
      </c>
      <c r="O104" s="3">
        <v>8</v>
      </c>
      <c r="P104" s="3">
        <v>3</v>
      </c>
      <c r="Q104" s="3">
        <v>3</v>
      </c>
      <c r="R104" s="3">
        <v>5</v>
      </c>
      <c r="S104" s="3">
        <v>2</v>
      </c>
      <c r="T104" s="4">
        <v>1</v>
      </c>
      <c r="U104" s="4">
        <v>3</v>
      </c>
      <c r="V104" s="4">
        <v>4</v>
      </c>
      <c r="W104" s="4">
        <v>6</v>
      </c>
      <c r="X104" s="4">
        <v>5</v>
      </c>
      <c r="Y104" s="4">
        <v>2</v>
      </c>
      <c r="Z104">
        <v>-17</v>
      </c>
    </row>
    <row r="105" spans="1:26">
      <c r="A105">
        <v>14491</v>
      </c>
      <c r="B105">
        <v>0</v>
      </c>
      <c r="C105">
        <v>1977</v>
      </c>
      <c r="D105" s="1">
        <v>43767.965636574074</v>
      </c>
      <c r="E105" t="s">
        <v>103</v>
      </c>
      <c r="F105" s="2">
        <v>4</v>
      </c>
      <c r="G105" s="2">
        <v>6</v>
      </c>
      <c r="H105" s="2">
        <f t="shared" si="1"/>
        <v>1</v>
      </c>
      <c r="I105" s="2">
        <v>6</v>
      </c>
      <c r="J105" s="2">
        <v>3</v>
      </c>
      <c r="K105" s="2">
        <v>3</v>
      </c>
      <c r="L105" s="2">
        <v>6</v>
      </c>
      <c r="M105" s="7"/>
      <c r="N105" s="3">
        <v>6</v>
      </c>
      <c r="O105" s="3">
        <v>5</v>
      </c>
      <c r="P105" s="3">
        <v>7</v>
      </c>
      <c r="Q105" s="3">
        <v>10</v>
      </c>
      <c r="R105" s="3">
        <v>7</v>
      </c>
      <c r="S105" s="3">
        <v>6</v>
      </c>
      <c r="T105" s="4">
        <v>4</v>
      </c>
      <c r="U105" s="4">
        <v>6</v>
      </c>
      <c r="V105" s="4">
        <v>2</v>
      </c>
      <c r="W105" s="4">
        <v>3</v>
      </c>
      <c r="X105" s="4">
        <v>1</v>
      </c>
      <c r="Y105" s="4">
        <v>5</v>
      </c>
      <c r="Z105">
        <v>35</v>
      </c>
    </row>
    <row r="106" spans="1:26">
      <c r="A106">
        <v>14566</v>
      </c>
      <c r="B106">
        <v>0</v>
      </c>
      <c r="C106">
        <v>1999</v>
      </c>
      <c r="D106" s="1">
        <v>43767.970312500001</v>
      </c>
      <c r="E106" t="s">
        <v>47</v>
      </c>
      <c r="F106" s="2">
        <v>4</v>
      </c>
      <c r="G106" s="2">
        <v>1</v>
      </c>
      <c r="H106" s="2">
        <f t="shared" si="1"/>
        <v>6</v>
      </c>
      <c r="I106" s="2">
        <v>6</v>
      </c>
      <c r="J106" s="2">
        <v>6</v>
      </c>
      <c r="K106" s="2">
        <v>5</v>
      </c>
      <c r="L106" s="2">
        <v>6</v>
      </c>
      <c r="M106" s="7"/>
      <c r="N106" s="3">
        <v>6</v>
      </c>
      <c r="O106" s="3">
        <v>3</v>
      </c>
      <c r="P106" s="3">
        <v>3</v>
      </c>
      <c r="Q106" s="3">
        <v>3</v>
      </c>
      <c r="R106" s="3">
        <v>3</v>
      </c>
      <c r="S106" s="3">
        <v>3</v>
      </c>
      <c r="T106" s="4">
        <v>3</v>
      </c>
      <c r="U106" s="4">
        <v>6</v>
      </c>
      <c r="V106" s="4">
        <v>5</v>
      </c>
      <c r="W106" s="4">
        <v>1</v>
      </c>
      <c r="X106" s="4">
        <v>2</v>
      </c>
      <c r="Y106" s="4">
        <v>4</v>
      </c>
      <c r="Z106">
        <v>2</v>
      </c>
    </row>
    <row r="107" spans="1:26">
      <c r="A107">
        <v>14581</v>
      </c>
      <c r="B107">
        <v>0</v>
      </c>
      <c r="C107">
        <v>1974</v>
      </c>
      <c r="D107" s="1">
        <v>43767.981493055559</v>
      </c>
      <c r="E107" t="s">
        <v>104</v>
      </c>
      <c r="F107" s="2">
        <v>6</v>
      </c>
      <c r="G107" s="2">
        <v>2</v>
      </c>
      <c r="H107" s="2">
        <f t="shared" si="1"/>
        <v>5</v>
      </c>
      <c r="I107" s="2">
        <v>5</v>
      </c>
      <c r="J107" s="2">
        <v>4</v>
      </c>
      <c r="K107" s="2">
        <v>6</v>
      </c>
      <c r="L107" s="2">
        <v>6</v>
      </c>
      <c r="M107" s="7"/>
      <c r="N107" s="3">
        <v>17</v>
      </c>
      <c r="O107" s="3">
        <v>5</v>
      </c>
      <c r="P107" s="3">
        <v>4</v>
      </c>
      <c r="Q107" s="3">
        <v>4</v>
      </c>
      <c r="R107" s="3">
        <v>3</v>
      </c>
      <c r="S107" s="3">
        <v>6</v>
      </c>
      <c r="T107" s="4">
        <v>1</v>
      </c>
      <c r="U107" s="4">
        <v>3</v>
      </c>
      <c r="V107" s="4">
        <v>4</v>
      </c>
      <c r="W107" s="4">
        <v>2</v>
      </c>
      <c r="X107" s="4">
        <v>6</v>
      </c>
      <c r="Y107" s="4">
        <v>5</v>
      </c>
      <c r="Z107">
        <v>-13</v>
      </c>
    </row>
    <row r="108" spans="1:26">
      <c r="A108">
        <v>14595</v>
      </c>
      <c r="B108">
        <v>1</v>
      </c>
      <c r="C108">
        <v>1981</v>
      </c>
      <c r="D108" s="1">
        <v>43767.982187499998</v>
      </c>
      <c r="E108" t="s">
        <v>105</v>
      </c>
      <c r="F108" s="2">
        <v>4</v>
      </c>
      <c r="G108" s="2">
        <v>3</v>
      </c>
      <c r="H108" s="2">
        <f t="shared" si="1"/>
        <v>4</v>
      </c>
      <c r="I108" s="2">
        <v>4</v>
      </c>
      <c r="J108" s="2">
        <v>5</v>
      </c>
      <c r="K108" s="2">
        <v>5</v>
      </c>
      <c r="L108" s="2">
        <v>5</v>
      </c>
      <c r="M108" s="7"/>
      <c r="N108" s="3">
        <v>7</v>
      </c>
      <c r="O108" s="3">
        <v>7</v>
      </c>
      <c r="P108" s="3">
        <v>5</v>
      </c>
      <c r="Q108" s="3">
        <v>5</v>
      </c>
      <c r="R108" s="3">
        <v>12</v>
      </c>
      <c r="S108" s="3">
        <v>8</v>
      </c>
      <c r="T108" s="4">
        <v>6</v>
      </c>
      <c r="U108" s="4">
        <v>3</v>
      </c>
      <c r="V108" s="4">
        <v>5</v>
      </c>
      <c r="W108" s="4">
        <v>2</v>
      </c>
      <c r="X108" s="4">
        <v>1</v>
      </c>
      <c r="Y108" s="4">
        <v>4</v>
      </c>
      <c r="Z108">
        <v>-26</v>
      </c>
    </row>
    <row r="109" spans="1:26">
      <c r="A109">
        <v>14640</v>
      </c>
      <c r="B109">
        <v>0</v>
      </c>
      <c r="C109">
        <v>1996</v>
      </c>
      <c r="D109" s="1">
        <v>43768.212789351855</v>
      </c>
      <c r="E109" t="s">
        <v>106</v>
      </c>
      <c r="F109" s="2">
        <v>2</v>
      </c>
      <c r="G109" s="2">
        <v>4</v>
      </c>
      <c r="H109" s="2">
        <f t="shared" si="1"/>
        <v>3</v>
      </c>
      <c r="I109" s="2">
        <v>5</v>
      </c>
      <c r="J109" s="2">
        <v>3</v>
      </c>
      <c r="K109" s="2">
        <v>5</v>
      </c>
      <c r="L109" s="2">
        <v>4</v>
      </c>
      <c r="M109" s="7"/>
      <c r="N109" s="3">
        <v>6</v>
      </c>
      <c r="O109" s="3">
        <v>7</v>
      </c>
      <c r="P109" s="3">
        <v>4</v>
      </c>
      <c r="Q109" s="3">
        <v>7</v>
      </c>
      <c r="R109" s="3">
        <v>8</v>
      </c>
      <c r="S109" s="3">
        <v>10</v>
      </c>
      <c r="T109" s="4">
        <v>3</v>
      </c>
      <c r="U109" s="4">
        <v>4</v>
      </c>
      <c r="V109" s="4">
        <v>6</v>
      </c>
      <c r="W109" s="4">
        <v>5</v>
      </c>
      <c r="X109" s="4">
        <v>2</v>
      </c>
      <c r="Y109" s="4">
        <v>1</v>
      </c>
      <c r="Z109">
        <v>24</v>
      </c>
    </row>
    <row r="110" spans="1:26">
      <c r="A110">
        <v>14733</v>
      </c>
      <c r="B110">
        <v>0</v>
      </c>
      <c r="C110">
        <v>1997</v>
      </c>
      <c r="D110" s="1">
        <v>43768.349907407406</v>
      </c>
      <c r="E110" t="s">
        <v>67</v>
      </c>
      <c r="F110" s="2">
        <v>5</v>
      </c>
      <c r="G110" s="2">
        <v>4</v>
      </c>
      <c r="H110" s="2">
        <f t="shared" si="1"/>
        <v>3</v>
      </c>
      <c r="I110" s="2">
        <v>5</v>
      </c>
      <c r="J110" s="2">
        <v>3</v>
      </c>
      <c r="K110" s="2">
        <v>5</v>
      </c>
      <c r="L110" s="2">
        <v>5</v>
      </c>
      <c r="M110" s="7"/>
      <c r="N110" s="3">
        <v>4</v>
      </c>
      <c r="O110" s="3">
        <v>5</v>
      </c>
      <c r="P110" s="3">
        <v>4</v>
      </c>
      <c r="Q110" s="3">
        <v>12</v>
      </c>
      <c r="R110" s="3">
        <v>8</v>
      </c>
      <c r="S110" s="3">
        <v>2</v>
      </c>
      <c r="T110" s="4">
        <v>4</v>
      </c>
      <c r="U110" s="4">
        <v>2</v>
      </c>
      <c r="V110" s="4">
        <v>3</v>
      </c>
      <c r="W110" s="4">
        <v>1</v>
      </c>
      <c r="X110" s="4">
        <v>6</v>
      </c>
      <c r="Y110" s="4">
        <v>5</v>
      </c>
      <c r="Z110">
        <v>-24</v>
      </c>
    </row>
    <row r="111" spans="1:26">
      <c r="A111">
        <v>14731</v>
      </c>
      <c r="B111">
        <v>0</v>
      </c>
      <c r="C111">
        <v>1997</v>
      </c>
      <c r="D111" s="1">
        <v>43768.350624999999</v>
      </c>
      <c r="E111" t="s">
        <v>107</v>
      </c>
      <c r="F111" s="2">
        <v>5</v>
      </c>
      <c r="G111" s="2">
        <v>3</v>
      </c>
      <c r="H111" s="2">
        <f t="shared" si="1"/>
        <v>4</v>
      </c>
      <c r="I111" s="2">
        <v>6</v>
      </c>
      <c r="J111" s="2">
        <v>4</v>
      </c>
      <c r="K111" s="2">
        <v>5</v>
      </c>
      <c r="L111" s="2">
        <v>4</v>
      </c>
      <c r="M111" s="7"/>
      <c r="N111" s="3">
        <v>3</v>
      </c>
      <c r="O111" s="3">
        <v>12</v>
      </c>
      <c r="P111" s="3">
        <v>3</v>
      </c>
      <c r="Q111" s="3">
        <v>3</v>
      </c>
      <c r="R111" s="3">
        <v>2</v>
      </c>
      <c r="S111" s="3">
        <v>4</v>
      </c>
      <c r="T111" s="4">
        <v>3</v>
      </c>
      <c r="U111" s="4">
        <v>1</v>
      </c>
      <c r="V111" s="4">
        <v>6</v>
      </c>
      <c r="W111" s="4">
        <v>5</v>
      </c>
      <c r="X111" s="4">
        <v>4</v>
      </c>
      <c r="Y111" s="4">
        <v>2</v>
      </c>
      <c r="Z111">
        <v>-24</v>
      </c>
    </row>
    <row r="112" spans="1:26">
      <c r="A112">
        <v>14801</v>
      </c>
      <c r="B112">
        <v>0</v>
      </c>
      <c r="C112">
        <v>1994</v>
      </c>
      <c r="D112" s="1">
        <v>43768.379305555558</v>
      </c>
      <c r="E112" t="s">
        <v>48</v>
      </c>
      <c r="F112" s="2">
        <v>5</v>
      </c>
      <c r="G112" s="2">
        <v>2</v>
      </c>
      <c r="H112" s="2">
        <f t="shared" si="1"/>
        <v>5</v>
      </c>
      <c r="I112" s="2">
        <v>5</v>
      </c>
      <c r="J112" s="2">
        <v>4</v>
      </c>
      <c r="K112" s="2">
        <v>4</v>
      </c>
      <c r="L112" s="2">
        <v>5</v>
      </c>
      <c r="M112" s="7"/>
      <c r="N112" s="3">
        <v>3</v>
      </c>
      <c r="O112" s="3">
        <v>5</v>
      </c>
      <c r="P112" s="3">
        <v>5</v>
      </c>
      <c r="Q112" s="3">
        <v>8</v>
      </c>
      <c r="R112" s="3">
        <v>1</v>
      </c>
      <c r="S112" s="3">
        <v>3</v>
      </c>
      <c r="T112" s="4">
        <v>4</v>
      </c>
      <c r="U112" s="4">
        <v>1</v>
      </c>
      <c r="V112" s="4">
        <v>3</v>
      </c>
      <c r="W112" s="4">
        <v>5</v>
      </c>
      <c r="X112" s="4">
        <v>6</v>
      </c>
      <c r="Y112" s="4">
        <v>2</v>
      </c>
      <c r="Z112">
        <v>-33</v>
      </c>
    </row>
    <row r="113" spans="1:26">
      <c r="A113">
        <v>14764</v>
      </c>
      <c r="B113">
        <v>1</v>
      </c>
      <c r="C113">
        <v>2001</v>
      </c>
      <c r="D113" s="1">
        <v>43768.381307870368</v>
      </c>
      <c r="E113" t="s">
        <v>108</v>
      </c>
      <c r="F113" s="2">
        <v>4</v>
      </c>
      <c r="G113" s="2">
        <v>4</v>
      </c>
      <c r="H113" s="2">
        <f t="shared" si="1"/>
        <v>3</v>
      </c>
      <c r="I113" s="2">
        <v>4</v>
      </c>
      <c r="J113" s="2">
        <v>4</v>
      </c>
      <c r="K113" s="2">
        <v>4</v>
      </c>
      <c r="L113" s="2">
        <v>4</v>
      </c>
      <c r="M113" s="7"/>
      <c r="N113" s="3">
        <v>5</v>
      </c>
      <c r="O113" s="3">
        <v>10</v>
      </c>
      <c r="P113" s="3">
        <v>2</v>
      </c>
      <c r="Q113" s="3">
        <v>4</v>
      </c>
      <c r="R113" s="3">
        <v>2</v>
      </c>
      <c r="S113" s="3">
        <v>4</v>
      </c>
      <c r="T113" s="4">
        <v>2</v>
      </c>
      <c r="U113" s="4">
        <v>1</v>
      </c>
      <c r="V113" s="4">
        <v>6</v>
      </c>
      <c r="W113" s="4">
        <v>3</v>
      </c>
      <c r="X113" s="4">
        <v>4</v>
      </c>
      <c r="Y113" s="4">
        <v>5</v>
      </c>
      <c r="Z113">
        <v>-31</v>
      </c>
    </row>
    <row r="114" spans="1:26">
      <c r="A114">
        <v>14817</v>
      </c>
      <c r="B114">
        <v>0</v>
      </c>
      <c r="C114">
        <v>1995</v>
      </c>
      <c r="D114" s="1">
        <v>43768.382314814815</v>
      </c>
      <c r="E114" t="s">
        <v>47</v>
      </c>
      <c r="F114" s="2">
        <v>6</v>
      </c>
      <c r="G114" s="2">
        <v>2</v>
      </c>
      <c r="H114" s="2">
        <f t="shared" si="1"/>
        <v>5</v>
      </c>
      <c r="I114" s="2">
        <v>6</v>
      </c>
      <c r="J114" s="2">
        <v>5</v>
      </c>
      <c r="K114" s="2">
        <v>5</v>
      </c>
      <c r="L114" s="2">
        <v>6</v>
      </c>
      <c r="M114" s="7"/>
      <c r="N114" s="3">
        <v>5</v>
      </c>
      <c r="O114" s="3">
        <v>7</v>
      </c>
      <c r="P114" s="3">
        <v>2</v>
      </c>
      <c r="Q114" s="3">
        <v>3</v>
      </c>
      <c r="R114" s="3">
        <v>4</v>
      </c>
      <c r="S114" s="3">
        <v>2</v>
      </c>
      <c r="T114" s="4">
        <v>1</v>
      </c>
      <c r="U114" s="4">
        <v>2</v>
      </c>
      <c r="V114" s="4">
        <v>6</v>
      </c>
      <c r="W114" s="4">
        <v>4</v>
      </c>
      <c r="X114" s="4">
        <v>3</v>
      </c>
      <c r="Y114" s="4">
        <v>5</v>
      </c>
      <c r="Z114">
        <v>-22</v>
      </c>
    </row>
    <row r="115" spans="1:26">
      <c r="A115">
        <v>14818</v>
      </c>
      <c r="B115">
        <v>0</v>
      </c>
      <c r="C115">
        <v>1993</v>
      </c>
      <c r="D115" s="1">
        <v>43768.386678240742</v>
      </c>
      <c r="E115" t="s">
        <v>47</v>
      </c>
      <c r="F115" s="2">
        <v>5</v>
      </c>
      <c r="G115" s="2">
        <v>5</v>
      </c>
      <c r="H115" s="2">
        <f t="shared" si="1"/>
        <v>2</v>
      </c>
      <c r="I115" s="2">
        <v>6</v>
      </c>
      <c r="J115" s="2">
        <v>6</v>
      </c>
      <c r="K115" s="2">
        <v>6</v>
      </c>
      <c r="L115" s="2">
        <v>5</v>
      </c>
      <c r="M115" s="7"/>
      <c r="N115" s="3">
        <v>6</v>
      </c>
      <c r="O115" s="3">
        <v>5</v>
      </c>
      <c r="P115" s="3">
        <v>3</v>
      </c>
      <c r="Q115" s="3">
        <v>3</v>
      </c>
      <c r="R115" s="3">
        <v>4</v>
      </c>
      <c r="S115" s="3">
        <v>4</v>
      </c>
      <c r="T115" s="4">
        <v>2</v>
      </c>
      <c r="U115" s="4">
        <v>1</v>
      </c>
      <c r="V115" s="4">
        <v>4</v>
      </c>
      <c r="W115" s="4">
        <v>5</v>
      </c>
      <c r="X115" s="4">
        <v>3</v>
      </c>
      <c r="Y115" s="4">
        <v>6</v>
      </c>
      <c r="Z115">
        <v>-17</v>
      </c>
    </row>
    <row r="116" spans="1:26">
      <c r="A116">
        <v>14857</v>
      </c>
      <c r="B116">
        <v>0</v>
      </c>
      <c r="C116">
        <v>1989</v>
      </c>
      <c r="D116" s="1">
        <v>43768.394178240742</v>
      </c>
      <c r="E116" t="s">
        <v>109</v>
      </c>
      <c r="F116" s="2">
        <v>4</v>
      </c>
      <c r="G116" s="2">
        <v>3</v>
      </c>
      <c r="H116" s="2">
        <f t="shared" si="1"/>
        <v>4</v>
      </c>
      <c r="I116" s="2">
        <v>4</v>
      </c>
      <c r="J116" s="2">
        <v>5</v>
      </c>
      <c r="K116" s="2">
        <v>5</v>
      </c>
      <c r="L116" s="2">
        <v>6</v>
      </c>
      <c r="M116" s="7"/>
      <c r="N116" s="3">
        <v>8</v>
      </c>
      <c r="O116" s="3">
        <v>6</v>
      </c>
      <c r="P116" s="3">
        <v>12</v>
      </c>
      <c r="Q116" s="3">
        <v>6</v>
      </c>
      <c r="R116" s="3">
        <v>5</v>
      </c>
      <c r="S116" s="3">
        <v>4</v>
      </c>
      <c r="T116" s="4">
        <v>5</v>
      </c>
      <c r="U116" s="4">
        <v>3</v>
      </c>
      <c r="V116" s="4">
        <v>1</v>
      </c>
      <c r="W116" s="4">
        <v>6</v>
      </c>
      <c r="X116" s="4">
        <v>2</v>
      </c>
      <c r="Y116" s="4">
        <v>4</v>
      </c>
      <c r="Z116">
        <v>-16</v>
      </c>
    </row>
    <row r="117" spans="1:26">
      <c r="A117">
        <v>14907</v>
      </c>
      <c r="B117">
        <v>0</v>
      </c>
      <c r="C117">
        <v>1998</v>
      </c>
      <c r="D117" s="1">
        <v>43768.407407407409</v>
      </c>
      <c r="E117" t="s">
        <v>47</v>
      </c>
      <c r="F117" s="2">
        <v>5</v>
      </c>
      <c r="G117" s="2">
        <v>1</v>
      </c>
      <c r="H117" s="2">
        <f t="shared" si="1"/>
        <v>6</v>
      </c>
      <c r="I117" s="2">
        <v>3</v>
      </c>
      <c r="J117" s="2">
        <v>4</v>
      </c>
      <c r="K117" s="2">
        <v>6</v>
      </c>
      <c r="L117" s="2">
        <v>6</v>
      </c>
      <c r="M117" s="7"/>
      <c r="N117" s="3">
        <v>6</v>
      </c>
      <c r="O117" s="3">
        <v>5</v>
      </c>
      <c r="P117" s="3">
        <v>5</v>
      </c>
      <c r="Q117" s="3">
        <v>4</v>
      </c>
      <c r="R117" s="3">
        <v>2</v>
      </c>
      <c r="S117" s="3">
        <v>2</v>
      </c>
      <c r="T117" s="4">
        <v>1</v>
      </c>
      <c r="U117" s="4">
        <v>3</v>
      </c>
      <c r="V117" s="4">
        <v>2</v>
      </c>
      <c r="W117" s="4">
        <v>5</v>
      </c>
      <c r="X117" s="4">
        <v>6</v>
      </c>
      <c r="Y117" s="4">
        <v>4</v>
      </c>
      <c r="Z117">
        <v>38</v>
      </c>
    </row>
    <row r="118" spans="1:26">
      <c r="A118">
        <v>14937</v>
      </c>
      <c r="B118">
        <v>0</v>
      </c>
      <c r="C118">
        <v>1977</v>
      </c>
      <c r="D118" s="1">
        <v>43768.408310185187</v>
      </c>
      <c r="E118" t="s">
        <v>110</v>
      </c>
      <c r="F118" s="2">
        <v>4</v>
      </c>
      <c r="G118" s="2">
        <v>5</v>
      </c>
      <c r="H118" s="2">
        <f t="shared" si="1"/>
        <v>2</v>
      </c>
      <c r="I118" s="2">
        <v>4</v>
      </c>
      <c r="J118" s="2">
        <v>4</v>
      </c>
      <c r="K118" s="2">
        <v>4</v>
      </c>
      <c r="L118" s="2">
        <v>5</v>
      </c>
      <c r="M118" s="7"/>
      <c r="N118" s="3">
        <v>19</v>
      </c>
      <c r="O118" s="3">
        <v>5</v>
      </c>
      <c r="P118" s="3">
        <v>6</v>
      </c>
      <c r="Q118" s="3">
        <v>6</v>
      </c>
      <c r="R118" s="3">
        <v>3</v>
      </c>
      <c r="S118" s="3">
        <v>9</v>
      </c>
      <c r="T118" s="4">
        <v>1</v>
      </c>
      <c r="U118" s="4">
        <v>6</v>
      </c>
      <c r="V118" s="4">
        <v>3</v>
      </c>
      <c r="W118" s="4">
        <v>5</v>
      </c>
      <c r="X118" s="4">
        <v>4</v>
      </c>
      <c r="Y118" s="4">
        <v>2</v>
      </c>
      <c r="Z118">
        <v>-21</v>
      </c>
    </row>
    <row r="119" spans="1:26">
      <c r="A119" s="5">
        <v>14954</v>
      </c>
      <c r="B119" s="5">
        <v>1</v>
      </c>
      <c r="C119" s="5">
        <v>1978</v>
      </c>
      <c r="D119" s="6">
        <v>43768.419560185182</v>
      </c>
      <c r="E119" s="5" t="s">
        <v>48</v>
      </c>
      <c r="F119" s="5">
        <v>3</v>
      </c>
      <c r="G119" s="5">
        <v>1</v>
      </c>
      <c r="H119" s="2">
        <f t="shared" si="1"/>
        <v>6</v>
      </c>
      <c r="I119" s="5">
        <v>1</v>
      </c>
      <c r="J119" s="5">
        <v>2</v>
      </c>
      <c r="K119" s="5">
        <v>1</v>
      </c>
      <c r="L119" s="5">
        <v>1</v>
      </c>
      <c r="M119" s="5"/>
      <c r="N119" s="5">
        <v>25</v>
      </c>
      <c r="O119" s="5">
        <v>5</v>
      </c>
      <c r="P119" s="5">
        <v>8</v>
      </c>
      <c r="Q119" s="5">
        <v>79</v>
      </c>
      <c r="R119" s="5">
        <v>5</v>
      </c>
      <c r="S119" s="5">
        <v>5</v>
      </c>
      <c r="T119" s="5">
        <v>2</v>
      </c>
      <c r="U119" s="5">
        <v>6</v>
      </c>
      <c r="V119" s="5">
        <v>3</v>
      </c>
      <c r="W119" s="5">
        <v>5</v>
      </c>
      <c r="X119" s="5">
        <v>4</v>
      </c>
      <c r="Y119" s="5">
        <v>1</v>
      </c>
      <c r="Z119">
        <v>128</v>
      </c>
    </row>
    <row r="120" spans="1:26">
      <c r="A120">
        <v>15003</v>
      </c>
      <c r="B120">
        <v>0</v>
      </c>
      <c r="C120">
        <v>1974</v>
      </c>
      <c r="D120" s="1">
        <v>43768.434791666667</v>
      </c>
      <c r="E120" t="s">
        <v>111</v>
      </c>
      <c r="F120" s="2">
        <v>5</v>
      </c>
      <c r="G120" s="2">
        <v>1</v>
      </c>
      <c r="H120" s="2">
        <f t="shared" si="1"/>
        <v>6</v>
      </c>
      <c r="I120" s="2">
        <v>5</v>
      </c>
      <c r="J120" s="2">
        <v>2</v>
      </c>
      <c r="K120" s="2">
        <v>4</v>
      </c>
      <c r="L120" s="2">
        <v>6</v>
      </c>
      <c r="M120" s="7"/>
      <c r="N120" s="3">
        <v>13</v>
      </c>
      <c r="O120" s="3">
        <v>7</v>
      </c>
      <c r="P120" s="3">
        <v>6</v>
      </c>
      <c r="Q120" s="3">
        <v>12</v>
      </c>
      <c r="R120" s="3">
        <v>5</v>
      </c>
      <c r="S120" s="3">
        <v>5</v>
      </c>
      <c r="T120" s="4">
        <v>2</v>
      </c>
      <c r="U120" s="4">
        <v>5</v>
      </c>
      <c r="V120" s="4">
        <v>6</v>
      </c>
      <c r="W120" s="4">
        <v>1</v>
      </c>
      <c r="X120" s="4">
        <v>3</v>
      </c>
      <c r="Y120" s="4">
        <v>4</v>
      </c>
      <c r="Z120">
        <v>9</v>
      </c>
    </row>
    <row r="121" spans="1:26">
      <c r="A121">
        <v>15007</v>
      </c>
      <c r="B121">
        <v>0</v>
      </c>
      <c r="C121">
        <v>2000</v>
      </c>
      <c r="D121" s="1">
        <v>43768.43546296296</v>
      </c>
      <c r="E121" t="s">
        <v>112</v>
      </c>
      <c r="F121" s="2">
        <v>6</v>
      </c>
      <c r="G121" s="2">
        <v>4</v>
      </c>
      <c r="H121" s="2">
        <f t="shared" si="1"/>
        <v>3</v>
      </c>
      <c r="I121" s="2">
        <v>6</v>
      </c>
      <c r="J121" s="2">
        <v>5</v>
      </c>
      <c r="K121" s="2">
        <v>6</v>
      </c>
      <c r="L121" s="2">
        <v>6</v>
      </c>
      <c r="M121" s="7"/>
      <c r="N121" s="3">
        <v>9</v>
      </c>
      <c r="O121" s="3">
        <v>3</v>
      </c>
      <c r="P121" s="3">
        <v>5</v>
      </c>
      <c r="Q121" s="3">
        <v>17</v>
      </c>
      <c r="R121" s="3">
        <v>5</v>
      </c>
      <c r="S121" s="3">
        <v>5</v>
      </c>
      <c r="T121" s="4">
        <v>3</v>
      </c>
      <c r="U121" s="4">
        <v>2</v>
      </c>
      <c r="V121" s="4">
        <v>1</v>
      </c>
      <c r="W121" s="4">
        <v>6</v>
      </c>
      <c r="X121" s="4">
        <v>5</v>
      </c>
      <c r="Y121" s="4">
        <v>4</v>
      </c>
      <c r="Z121">
        <v>-24</v>
      </c>
    </row>
    <row r="122" spans="1:26">
      <c r="A122">
        <v>14964</v>
      </c>
      <c r="B122">
        <v>1</v>
      </c>
      <c r="C122">
        <v>1978</v>
      </c>
      <c r="D122" s="1">
        <v>43768.440509259257</v>
      </c>
      <c r="E122" t="s">
        <v>77</v>
      </c>
      <c r="F122" s="2">
        <v>5</v>
      </c>
      <c r="G122" s="2">
        <v>4</v>
      </c>
      <c r="H122" s="2">
        <f t="shared" si="1"/>
        <v>3</v>
      </c>
      <c r="I122" s="2">
        <v>6</v>
      </c>
      <c r="J122" s="2">
        <v>5</v>
      </c>
      <c r="K122" s="2">
        <v>4</v>
      </c>
      <c r="L122" s="2">
        <v>4</v>
      </c>
      <c r="M122" s="7"/>
      <c r="N122" s="3">
        <v>4</v>
      </c>
      <c r="O122" s="3">
        <v>6</v>
      </c>
      <c r="P122" s="3">
        <v>5</v>
      </c>
      <c r="Q122" s="3">
        <v>3</v>
      </c>
      <c r="R122" s="3">
        <v>8</v>
      </c>
      <c r="S122" s="3">
        <v>2</v>
      </c>
      <c r="T122" s="4">
        <v>3</v>
      </c>
      <c r="U122" s="4">
        <v>2</v>
      </c>
      <c r="V122" s="4">
        <v>5</v>
      </c>
      <c r="W122" s="4">
        <v>4</v>
      </c>
      <c r="X122" s="4">
        <v>1</v>
      </c>
      <c r="Y122" s="4">
        <v>6</v>
      </c>
      <c r="Z122">
        <v>-18</v>
      </c>
    </row>
    <row r="123" spans="1:26">
      <c r="A123">
        <v>15013</v>
      </c>
      <c r="B123">
        <v>1</v>
      </c>
      <c r="C123">
        <v>1998</v>
      </c>
      <c r="D123" s="1">
        <v>43768.440520833334</v>
      </c>
      <c r="E123" t="s">
        <v>47</v>
      </c>
      <c r="F123" s="2">
        <v>4</v>
      </c>
      <c r="G123" s="2">
        <v>3</v>
      </c>
      <c r="H123" s="2">
        <f t="shared" si="1"/>
        <v>4</v>
      </c>
      <c r="I123" s="2">
        <v>4</v>
      </c>
      <c r="J123" s="2">
        <v>4</v>
      </c>
      <c r="K123" s="2">
        <v>2</v>
      </c>
      <c r="L123" s="2">
        <v>4</v>
      </c>
      <c r="M123" s="7"/>
      <c r="N123" s="3">
        <v>7</v>
      </c>
      <c r="O123" s="3">
        <v>6</v>
      </c>
      <c r="P123" s="3">
        <v>4</v>
      </c>
      <c r="Q123" s="3">
        <v>5</v>
      </c>
      <c r="R123" s="3">
        <v>3</v>
      </c>
      <c r="S123" s="3">
        <v>7</v>
      </c>
      <c r="T123" s="4">
        <v>3</v>
      </c>
      <c r="U123" s="4">
        <v>5</v>
      </c>
      <c r="V123" s="4">
        <v>2</v>
      </c>
      <c r="W123" s="4">
        <v>4</v>
      </c>
      <c r="X123" s="4">
        <v>6</v>
      </c>
      <c r="Y123" s="4">
        <v>1</v>
      </c>
      <c r="Z123">
        <v>4</v>
      </c>
    </row>
    <row r="124" spans="1:26">
      <c r="A124">
        <v>15082</v>
      </c>
      <c r="B124">
        <v>1</v>
      </c>
      <c r="C124">
        <v>1966</v>
      </c>
      <c r="D124" s="1">
        <v>43768.473576388889</v>
      </c>
      <c r="E124" t="s">
        <v>61</v>
      </c>
      <c r="F124" s="2">
        <v>4</v>
      </c>
      <c r="G124" s="2">
        <v>6</v>
      </c>
      <c r="H124" s="2">
        <f t="shared" si="1"/>
        <v>1</v>
      </c>
      <c r="I124" s="2">
        <v>2</v>
      </c>
      <c r="J124" s="2">
        <v>3</v>
      </c>
      <c r="K124" s="2">
        <v>2</v>
      </c>
      <c r="L124" s="2">
        <v>3</v>
      </c>
      <c r="M124" s="7"/>
      <c r="N124" s="3">
        <v>9</v>
      </c>
      <c r="O124" s="3">
        <v>7</v>
      </c>
      <c r="P124" s="3">
        <v>6</v>
      </c>
      <c r="Q124" s="3">
        <v>11</v>
      </c>
      <c r="R124" s="3">
        <v>4</v>
      </c>
      <c r="S124" s="3">
        <v>3</v>
      </c>
      <c r="T124" s="4">
        <v>5</v>
      </c>
      <c r="U124" s="4">
        <v>1</v>
      </c>
      <c r="V124" s="4">
        <v>3</v>
      </c>
      <c r="W124" s="4">
        <v>2</v>
      </c>
      <c r="X124" s="4">
        <v>4</v>
      </c>
      <c r="Y124" s="4">
        <v>6</v>
      </c>
      <c r="Z124">
        <v>66</v>
      </c>
    </row>
    <row r="125" spans="1:26">
      <c r="A125">
        <v>15097</v>
      </c>
      <c r="B125">
        <v>1</v>
      </c>
      <c r="C125">
        <v>1989</v>
      </c>
      <c r="D125" s="1">
        <v>43768.481249999997</v>
      </c>
      <c r="E125" t="s">
        <v>113</v>
      </c>
      <c r="F125" s="2">
        <v>5</v>
      </c>
      <c r="G125" s="2">
        <v>5</v>
      </c>
      <c r="H125" s="2">
        <f t="shared" si="1"/>
        <v>2</v>
      </c>
      <c r="I125" s="2">
        <v>5</v>
      </c>
      <c r="J125" s="2">
        <v>5</v>
      </c>
      <c r="K125" s="2">
        <v>5</v>
      </c>
      <c r="L125" s="2">
        <v>5</v>
      </c>
      <c r="M125" s="7"/>
      <c r="N125" s="3">
        <v>8</v>
      </c>
      <c r="O125" s="3">
        <v>4</v>
      </c>
      <c r="P125" s="3">
        <v>4</v>
      </c>
      <c r="Q125" s="3">
        <v>4</v>
      </c>
      <c r="R125" s="3">
        <v>2</v>
      </c>
      <c r="S125" s="3">
        <v>4</v>
      </c>
      <c r="T125" s="4">
        <v>1</v>
      </c>
      <c r="U125" s="4">
        <v>5</v>
      </c>
      <c r="V125" s="4">
        <v>6</v>
      </c>
      <c r="W125" s="4">
        <v>2</v>
      </c>
      <c r="X125" s="4">
        <v>4</v>
      </c>
      <c r="Y125" s="4">
        <v>3</v>
      </c>
      <c r="Z125">
        <v>-30</v>
      </c>
    </row>
    <row r="126" spans="1:26">
      <c r="A126">
        <v>15148</v>
      </c>
      <c r="B126">
        <v>0</v>
      </c>
      <c r="C126">
        <v>1996</v>
      </c>
      <c r="D126" s="1">
        <v>43768.493356481478</v>
      </c>
      <c r="E126" t="s">
        <v>114</v>
      </c>
      <c r="F126" s="2">
        <v>5</v>
      </c>
      <c r="G126" s="2">
        <v>3</v>
      </c>
      <c r="H126" s="2">
        <f t="shared" si="1"/>
        <v>4</v>
      </c>
      <c r="I126" s="2">
        <v>6</v>
      </c>
      <c r="J126" s="2">
        <v>5</v>
      </c>
      <c r="K126" s="2">
        <v>5</v>
      </c>
      <c r="L126" s="2">
        <v>4</v>
      </c>
      <c r="M126" s="7"/>
      <c r="N126" s="3">
        <v>5</v>
      </c>
      <c r="O126" s="3">
        <v>4</v>
      </c>
      <c r="P126" s="3">
        <v>3</v>
      </c>
      <c r="Q126" s="3">
        <v>5</v>
      </c>
      <c r="R126" s="3">
        <v>2</v>
      </c>
      <c r="S126" s="3">
        <v>11</v>
      </c>
      <c r="T126" s="4">
        <v>3</v>
      </c>
      <c r="U126" s="4">
        <v>5</v>
      </c>
      <c r="V126" s="4">
        <v>4</v>
      </c>
      <c r="W126" s="4">
        <v>2</v>
      </c>
      <c r="X126" s="4">
        <v>6</v>
      </c>
      <c r="Y126" s="4">
        <v>1</v>
      </c>
      <c r="Z126">
        <v>-26</v>
      </c>
    </row>
    <row r="127" spans="1:26">
      <c r="A127">
        <v>15183</v>
      </c>
      <c r="B127">
        <v>1</v>
      </c>
      <c r="C127">
        <v>2000</v>
      </c>
      <c r="D127" s="1">
        <v>43768.506030092591</v>
      </c>
      <c r="E127" t="s">
        <v>115</v>
      </c>
      <c r="F127" s="2">
        <v>5</v>
      </c>
      <c r="G127" s="2">
        <v>3</v>
      </c>
      <c r="H127" s="2">
        <f t="shared" si="1"/>
        <v>4</v>
      </c>
      <c r="I127" s="2">
        <v>5</v>
      </c>
      <c r="J127" s="2">
        <v>6</v>
      </c>
      <c r="K127" s="2">
        <v>6</v>
      </c>
      <c r="L127" s="2">
        <v>4</v>
      </c>
      <c r="M127" s="7"/>
      <c r="N127" s="3">
        <v>9</v>
      </c>
      <c r="O127" s="3">
        <v>6</v>
      </c>
      <c r="P127" s="3">
        <v>5</v>
      </c>
      <c r="Q127" s="3">
        <v>6</v>
      </c>
      <c r="R127" s="3">
        <v>5</v>
      </c>
      <c r="S127" s="3">
        <v>4</v>
      </c>
      <c r="T127" s="4">
        <v>3</v>
      </c>
      <c r="U127" s="4">
        <v>5</v>
      </c>
      <c r="V127" s="4">
        <v>6</v>
      </c>
      <c r="W127" s="4">
        <v>4</v>
      </c>
      <c r="X127" s="4">
        <v>1</v>
      </c>
      <c r="Y127" s="4">
        <v>2</v>
      </c>
      <c r="Z127">
        <v>-14</v>
      </c>
    </row>
    <row r="128" spans="1:26">
      <c r="A128">
        <v>15101</v>
      </c>
      <c r="B128">
        <v>0</v>
      </c>
      <c r="C128">
        <v>2000</v>
      </c>
      <c r="D128" s="1">
        <v>43768.507696759261</v>
      </c>
      <c r="E128" t="s">
        <v>47</v>
      </c>
      <c r="F128" s="2">
        <v>6</v>
      </c>
      <c r="G128" s="2">
        <v>4</v>
      </c>
      <c r="H128" s="2">
        <f t="shared" si="1"/>
        <v>3</v>
      </c>
      <c r="I128" s="2">
        <v>6</v>
      </c>
      <c r="J128" s="2">
        <v>5</v>
      </c>
      <c r="K128" s="2">
        <v>6</v>
      </c>
      <c r="L128" s="2">
        <v>6</v>
      </c>
      <c r="M128" s="7"/>
      <c r="N128" s="3">
        <v>5</v>
      </c>
      <c r="O128" s="3">
        <v>5</v>
      </c>
      <c r="P128" s="3">
        <v>3</v>
      </c>
      <c r="Q128" s="3">
        <v>2</v>
      </c>
      <c r="R128" s="3">
        <v>2</v>
      </c>
      <c r="S128" s="3">
        <v>2</v>
      </c>
      <c r="T128" s="4">
        <v>1</v>
      </c>
      <c r="U128" s="4">
        <v>2</v>
      </c>
      <c r="V128" s="4">
        <v>6</v>
      </c>
      <c r="W128" s="4">
        <v>3</v>
      </c>
      <c r="X128" s="4">
        <v>5</v>
      </c>
      <c r="Y128" s="4">
        <v>4</v>
      </c>
      <c r="Z128">
        <v>-24</v>
      </c>
    </row>
    <row r="129" spans="1:26">
      <c r="A129">
        <v>15186</v>
      </c>
      <c r="B129">
        <v>0</v>
      </c>
      <c r="C129">
        <v>2000</v>
      </c>
      <c r="D129" s="1">
        <v>43768.511041666665</v>
      </c>
      <c r="E129" t="s">
        <v>116</v>
      </c>
      <c r="F129" s="2">
        <v>6</v>
      </c>
      <c r="G129" s="2">
        <v>3</v>
      </c>
      <c r="H129" s="2">
        <f t="shared" si="1"/>
        <v>4</v>
      </c>
      <c r="I129" s="2">
        <v>6</v>
      </c>
      <c r="J129" s="2">
        <v>5</v>
      </c>
      <c r="K129" s="2">
        <v>6</v>
      </c>
      <c r="L129" s="2">
        <v>6</v>
      </c>
      <c r="M129" s="7"/>
      <c r="N129" s="3">
        <v>3</v>
      </c>
      <c r="O129" s="3">
        <v>10</v>
      </c>
      <c r="P129" s="3">
        <v>3</v>
      </c>
      <c r="Q129" s="3">
        <v>4</v>
      </c>
      <c r="R129" s="3">
        <v>2</v>
      </c>
      <c r="S129" s="3">
        <v>5</v>
      </c>
      <c r="T129" s="4">
        <v>4</v>
      </c>
      <c r="U129" s="4">
        <v>1</v>
      </c>
      <c r="V129" s="4">
        <v>3</v>
      </c>
      <c r="W129" s="4">
        <v>2</v>
      </c>
      <c r="X129" s="4">
        <v>5</v>
      </c>
      <c r="Y129" s="4">
        <v>6</v>
      </c>
      <c r="Z129">
        <v>-27</v>
      </c>
    </row>
    <row r="130" spans="1:26">
      <c r="A130">
        <v>14987</v>
      </c>
      <c r="B130">
        <v>1</v>
      </c>
      <c r="C130">
        <v>1978</v>
      </c>
      <c r="D130" s="1">
        <v>43768.511874999997</v>
      </c>
      <c r="E130" t="s">
        <v>117</v>
      </c>
      <c r="F130" s="2">
        <v>5</v>
      </c>
      <c r="G130" s="2">
        <v>2</v>
      </c>
      <c r="H130" s="2">
        <f t="shared" ref="H130:H193" si="2">7-G130</f>
        <v>5</v>
      </c>
      <c r="I130" s="2">
        <v>4</v>
      </c>
      <c r="J130" s="2">
        <v>3</v>
      </c>
      <c r="K130" s="2">
        <v>4</v>
      </c>
      <c r="L130" s="2">
        <v>4</v>
      </c>
      <c r="M130" s="7"/>
      <c r="N130" s="3">
        <v>10</v>
      </c>
      <c r="O130" s="3">
        <v>6</v>
      </c>
      <c r="P130" s="3">
        <v>3</v>
      </c>
      <c r="Q130" s="3">
        <v>5</v>
      </c>
      <c r="R130" s="3">
        <v>3</v>
      </c>
      <c r="S130" s="3">
        <v>3</v>
      </c>
      <c r="T130" s="4">
        <v>1</v>
      </c>
      <c r="U130" s="4">
        <v>6</v>
      </c>
      <c r="V130" s="4">
        <v>5</v>
      </c>
      <c r="W130" s="4">
        <v>3</v>
      </c>
      <c r="X130" s="4">
        <v>2</v>
      </c>
      <c r="Y130" s="4">
        <v>4</v>
      </c>
      <c r="Z130">
        <v>-17</v>
      </c>
    </row>
    <row r="131" spans="1:26">
      <c r="A131">
        <v>15042</v>
      </c>
      <c r="B131">
        <v>0</v>
      </c>
      <c r="C131">
        <v>1956</v>
      </c>
      <c r="D131" s="1">
        <v>43768.5315625</v>
      </c>
      <c r="E131" t="s">
        <v>48</v>
      </c>
      <c r="F131" s="2">
        <v>6</v>
      </c>
      <c r="G131" s="2">
        <v>2</v>
      </c>
      <c r="H131" s="2">
        <f t="shared" si="2"/>
        <v>5</v>
      </c>
      <c r="I131" s="2">
        <v>6</v>
      </c>
      <c r="J131" s="2">
        <v>6</v>
      </c>
      <c r="K131" s="2">
        <v>6</v>
      </c>
      <c r="L131" s="2">
        <v>6</v>
      </c>
      <c r="M131" s="7"/>
      <c r="N131" s="3">
        <v>6</v>
      </c>
      <c r="O131" s="3">
        <v>6</v>
      </c>
      <c r="P131" s="3">
        <v>3</v>
      </c>
      <c r="Q131" s="3">
        <v>3</v>
      </c>
      <c r="R131" s="3">
        <v>2</v>
      </c>
      <c r="S131" s="3">
        <v>3</v>
      </c>
      <c r="T131" s="4">
        <v>1</v>
      </c>
      <c r="U131" s="4">
        <v>4</v>
      </c>
      <c r="V131" s="4">
        <v>6</v>
      </c>
      <c r="W131" s="4">
        <v>2</v>
      </c>
      <c r="X131" s="4">
        <v>3</v>
      </c>
      <c r="Y131" s="4">
        <v>5</v>
      </c>
      <c r="Z131">
        <v>-18</v>
      </c>
    </row>
    <row r="132" spans="1:26">
      <c r="A132">
        <v>15224</v>
      </c>
      <c r="B132">
        <v>0</v>
      </c>
      <c r="C132">
        <v>1977</v>
      </c>
      <c r="D132" s="1">
        <v>43768.531585648147</v>
      </c>
      <c r="E132" t="s">
        <v>47</v>
      </c>
      <c r="F132" s="2">
        <v>6</v>
      </c>
      <c r="G132" s="2">
        <v>2</v>
      </c>
      <c r="H132" s="2">
        <f t="shared" si="2"/>
        <v>5</v>
      </c>
      <c r="I132" s="2">
        <v>6</v>
      </c>
      <c r="J132" s="2">
        <v>6</v>
      </c>
      <c r="K132" s="2">
        <v>5</v>
      </c>
      <c r="L132" s="2">
        <v>5</v>
      </c>
      <c r="M132" s="7"/>
      <c r="N132" s="3">
        <v>3</v>
      </c>
      <c r="O132" s="3">
        <v>8</v>
      </c>
      <c r="P132" s="3">
        <v>3</v>
      </c>
      <c r="Q132" s="3">
        <v>3</v>
      </c>
      <c r="R132" s="3">
        <v>6</v>
      </c>
      <c r="S132" s="3">
        <v>5</v>
      </c>
      <c r="T132" s="4">
        <v>6</v>
      </c>
      <c r="U132" s="4">
        <v>1</v>
      </c>
      <c r="V132" s="4">
        <v>3</v>
      </c>
      <c r="W132" s="4">
        <v>4</v>
      </c>
      <c r="X132" s="4">
        <v>2</v>
      </c>
      <c r="Y132" s="4">
        <v>5</v>
      </c>
      <c r="Z132">
        <v>-13</v>
      </c>
    </row>
    <row r="133" spans="1:26">
      <c r="A133">
        <v>15212</v>
      </c>
      <c r="B133">
        <v>0</v>
      </c>
      <c r="C133">
        <v>1989</v>
      </c>
      <c r="D133" s="1">
        <v>43768.531655092593</v>
      </c>
      <c r="E133" t="s">
        <v>47</v>
      </c>
      <c r="F133" s="2">
        <v>5</v>
      </c>
      <c r="G133" s="2">
        <v>5</v>
      </c>
      <c r="H133" s="2">
        <f t="shared" si="2"/>
        <v>2</v>
      </c>
      <c r="I133" s="2">
        <v>6</v>
      </c>
      <c r="J133" s="2">
        <v>5</v>
      </c>
      <c r="K133" s="2">
        <v>5</v>
      </c>
      <c r="L133" s="2">
        <v>5</v>
      </c>
      <c r="M133" s="7"/>
      <c r="N133" s="3">
        <v>5</v>
      </c>
      <c r="O133" s="3">
        <v>4</v>
      </c>
      <c r="P133" s="3">
        <v>3</v>
      </c>
      <c r="Q133" s="3">
        <v>5</v>
      </c>
      <c r="R133" s="3">
        <v>4</v>
      </c>
      <c r="S133" s="3">
        <v>4</v>
      </c>
      <c r="T133" s="4">
        <v>6</v>
      </c>
      <c r="U133" s="4">
        <v>1</v>
      </c>
      <c r="V133" s="4">
        <v>3</v>
      </c>
      <c r="W133" s="4">
        <v>4</v>
      </c>
      <c r="X133" s="4">
        <v>5</v>
      </c>
      <c r="Y133" s="4">
        <v>2</v>
      </c>
      <c r="Z133">
        <v>-27</v>
      </c>
    </row>
    <row r="134" spans="1:26">
      <c r="A134">
        <v>15179</v>
      </c>
      <c r="B134">
        <v>1</v>
      </c>
      <c r="C134">
        <v>1999</v>
      </c>
      <c r="D134" s="1">
        <v>43768.534259259257</v>
      </c>
      <c r="E134" t="s">
        <v>118</v>
      </c>
      <c r="F134" s="2">
        <v>5</v>
      </c>
      <c r="G134" s="2">
        <v>4</v>
      </c>
      <c r="H134" s="2">
        <f t="shared" si="2"/>
        <v>3</v>
      </c>
      <c r="I134" s="2">
        <v>4</v>
      </c>
      <c r="J134" s="2">
        <v>4</v>
      </c>
      <c r="K134" s="2">
        <v>4</v>
      </c>
      <c r="L134" s="2">
        <v>3</v>
      </c>
      <c r="M134" s="7"/>
      <c r="N134" s="3">
        <v>15</v>
      </c>
      <c r="O134" s="3">
        <v>4</v>
      </c>
      <c r="P134" s="3">
        <v>3</v>
      </c>
      <c r="Q134" s="3">
        <v>5</v>
      </c>
      <c r="R134" s="3">
        <v>4</v>
      </c>
      <c r="S134" s="3">
        <v>4</v>
      </c>
      <c r="T134" s="4">
        <v>1</v>
      </c>
      <c r="U134" s="4">
        <v>6</v>
      </c>
      <c r="V134" s="4">
        <v>5</v>
      </c>
      <c r="W134" s="4">
        <v>3</v>
      </c>
      <c r="X134" s="4">
        <v>2</v>
      </c>
      <c r="Y134" s="4">
        <v>4</v>
      </c>
      <c r="Z134">
        <v>-12</v>
      </c>
    </row>
    <row r="135" spans="1:26">
      <c r="A135">
        <v>15244</v>
      </c>
      <c r="B135">
        <v>0</v>
      </c>
      <c r="C135">
        <v>2002</v>
      </c>
      <c r="D135" s="1">
        <v>43768.534444444442</v>
      </c>
      <c r="E135" t="s">
        <v>47</v>
      </c>
      <c r="F135" s="2">
        <v>5</v>
      </c>
      <c r="G135" s="2">
        <v>2</v>
      </c>
      <c r="H135" s="2">
        <f t="shared" si="2"/>
        <v>5</v>
      </c>
      <c r="I135" s="2">
        <v>5</v>
      </c>
      <c r="J135" s="2">
        <v>4</v>
      </c>
      <c r="K135" s="2">
        <v>5</v>
      </c>
      <c r="L135" s="2">
        <v>6</v>
      </c>
      <c r="M135" s="7"/>
      <c r="N135" s="3">
        <v>5</v>
      </c>
      <c r="O135" s="3">
        <v>4</v>
      </c>
      <c r="P135" s="3">
        <v>4</v>
      </c>
      <c r="Q135" s="3">
        <v>4</v>
      </c>
      <c r="R135" s="3">
        <v>3</v>
      </c>
      <c r="S135" s="3">
        <v>4</v>
      </c>
      <c r="T135" s="4">
        <v>6</v>
      </c>
      <c r="U135" s="4">
        <v>5</v>
      </c>
      <c r="V135" s="4">
        <v>4</v>
      </c>
      <c r="W135" s="4">
        <v>3</v>
      </c>
      <c r="X135" s="4">
        <v>2</v>
      </c>
      <c r="Y135" s="4">
        <v>1</v>
      </c>
      <c r="Z135">
        <v>-32</v>
      </c>
    </row>
    <row r="136" spans="1:26">
      <c r="A136">
        <v>15230</v>
      </c>
      <c r="B136">
        <v>0</v>
      </c>
      <c r="C136">
        <v>1991</v>
      </c>
      <c r="D136" s="1">
        <v>43768.540046296293</v>
      </c>
      <c r="E136" t="s">
        <v>119</v>
      </c>
      <c r="F136" s="2">
        <v>5</v>
      </c>
      <c r="G136" s="2">
        <v>4</v>
      </c>
      <c r="H136" s="2">
        <f t="shared" si="2"/>
        <v>3</v>
      </c>
      <c r="I136" s="2">
        <v>6</v>
      </c>
      <c r="J136" s="2">
        <v>6</v>
      </c>
      <c r="K136" s="2">
        <v>6</v>
      </c>
      <c r="L136" s="2">
        <v>6</v>
      </c>
      <c r="M136" s="7"/>
      <c r="N136" s="3">
        <v>9</v>
      </c>
      <c r="O136" s="3">
        <v>6</v>
      </c>
      <c r="P136" s="3">
        <v>4</v>
      </c>
      <c r="Q136" s="3">
        <v>4</v>
      </c>
      <c r="R136" s="3">
        <v>4</v>
      </c>
      <c r="S136" s="3">
        <v>4</v>
      </c>
      <c r="T136" s="4">
        <v>2</v>
      </c>
      <c r="U136" s="4">
        <v>1</v>
      </c>
      <c r="V136" s="4">
        <v>4</v>
      </c>
      <c r="W136" s="4">
        <v>5</v>
      </c>
      <c r="X136" s="4">
        <v>3</v>
      </c>
      <c r="Y136" s="4">
        <v>6</v>
      </c>
      <c r="Z136">
        <v>-25</v>
      </c>
    </row>
    <row r="137" spans="1:26">
      <c r="A137">
        <v>15256</v>
      </c>
      <c r="B137">
        <v>0</v>
      </c>
      <c r="C137">
        <v>1998</v>
      </c>
      <c r="D137" s="1">
        <v>43768.544907407406</v>
      </c>
      <c r="E137" t="s">
        <v>47</v>
      </c>
      <c r="F137" s="2">
        <v>6</v>
      </c>
      <c r="G137" s="2">
        <v>6</v>
      </c>
      <c r="H137" s="2">
        <f t="shared" si="2"/>
        <v>1</v>
      </c>
      <c r="I137" s="2">
        <v>6</v>
      </c>
      <c r="J137" s="2">
        <v>6</v>
      </c>
      <c r="K137" s="2">
        <v>6</v>
      </c>
      <c r="L137" s="2">
        <v>6</v>
      </c>
      <c r="M137" s="7"/>
      <c r="N137" s="3">
        <v>11</v>
      </c>
      <c r="O137" s="3">
        <v>3</v>
      </c>
      <c r="P137" s="3">
        <v>1</v>
      </c>
      <c r="Q137" s="3">
        <v>3</v>
      </c>
      <c r="R137" s="3">
        <v>2</v>
      </c>
      <c r="S137" s="3">
        <v>2</v>
      </c>
      <c r="T137" s="4">
        <v>1</v>
      </c>
      <c r="U137" s="4">
        <v>6</v>
      </c>
      <c r="V137" s="4">
        <v>3</v>
      </c>
      <c r="W137" s="4">
        <v>4</v>
      </c>
      <c r="X137" s="4">
        <v>2</v>
      </c>
      <c r="Y137" s="4">
        <v>5</v>
      </c>
      <c r="Z137">
        <v>2</v>
      </c>
    </row>
    <row r="138" spans="1:26">
      <c r="A138">
        <v>15269</v>
      </c>
      <c r="B138">
        <v>0</v>
      </c>
      <c r="C138">
        <v>1998</v>
      </c>
      <c r="D138" s="1">
        <v>43768.555208333331</v>
      </c>
      <c r="E138" t="s">
        <v>67</v>
      </c>
      <c r="F138" s="2">
        <v>5</v>
      </c>
      <c r="G138" s="2">
        <v>3</v>
      </c>
      <c r="H138" s="2">
        <f t="shared" si="2"/>
        <v>4</v>
      </c>
      <c r="I138" s="2">
        <v>4</v>
      </c>
      <c r="J138" s="2">
        <v>4</v>
      </c>
      <c r="K138" s="2">
        <v>5</v>
      </c>
      <c r="L138" s="2">
        <v>5</v>
      </c>
      <c r="M138" s="7"/>
      <c r="N138" s="3">
        <v>7</v>
      </c>
      <c r="O138" s="3">
        <v>7</v>
      </c>
      <c r="P138" s="3">
        <v>4</v>
      </c>
      <c r="Q138" s="3">
        <v>4</v>
      </c>
      <c r="R138" s="3">
        <v>2</v>
      </c>
      <c r="S138" s="3">
        <v>7</v>
      </c>
      <c r="T138" s="4">
        <v>6</v>
      </c>
      <c r="U138" s="4">
        <v>5</v>
      </c>
      <c r="V138" s="4">
        <v>2</v>
      </c>
      <c r="W138" s="4">
        <v>3</v>
      </c>
      <c r="X138" s="4">
        <v>4</v>
      </c>
      <c r="Y138" s="4">
        <v>1</v>
      </c>
      <c r="Z138">
        <v>-28</v>
      </c>
    </row>
    <row r="139" spans="1:26">
      <c r="A139">
        <v>15271</v>
      </c>
      <c r="B139">
        <v>0</v>
      </c>
      <c r="C139">
        <v>1983</v>
      </c>
      <c r="D139" s="1">
        <v>43768.568402777775</v>
      </c>
      <c r="E139" t="s">
        <v>120</v>
      </c>
      <c r="F139" s="2">
        <v>4</v>
      </c>
      <c r="G139" s="2">
        <v>5</v>
      </c>
      <c r="H139" s="2">
        <f t="shared" si="2"/>
        <v>2</v>
      </c>
      <c r="I139" s="2">
        <v>5</v>
      </c>
      <c r="J139" s="2">
        <v>6</v>
      </c>
      <c r="K139" s="2">
        <v>5</v>
      </c>
      <c r="L139" s="2">
        <v>5</v>
      </c>
      <c r="M139" s="7"/>
      <c r="N139" s="3">
        <v>8</v>
      </c>
      <c r="O139" s="3">
        <v>6</v>
      </c>
      <c r="P139" s="3">
        <v>13</v>
      </c>
      <c r="Q139" s="3">
        <v>9</v>
      </c>
      <c r="R139" s="3">
        <v>3</v>
      </c>
      <c r="S139" s="3">
        <v>3</v>
      </c>
      <c r="T139" s="4">
        <v>6</v>
      </c>
      <c r="U139" s="4">
        <v>5</v>
      </c>
      <c r="V139" s="4">
        <v>1</v>
      </c>
      <c r="W139" s="4">
        <v>3</v>
      </c>
      <c r="X139" s="4">
        <v>2</v>
      </c>
      <c r="Y139" s="4">
        <v>4</v>
      </c>
      <c r="Z139">
        <v>-15</v>
      </c>
    </row>
    <row r="140" spans="1:26">
      <c r="A140">
        <v>15313</v>
      </c>
      <c r="B140">
        <v>1</v>
      </c>
      <c r="C140">
        <v>1996</v>
      </c>
      <c r="D140" s="1">
        <v>43768.570300925923</v>
      </c>
      <c r="E140" t="s">
        <v>67</v>
      </c>
      <c r="F140" s="2">
        <v>4</v>
      </c>
      <c r="G140" s="2">
        <v>5</v>
      </c>
      <c r="H140" s="2">
        <f t="shared" si="2"/>
        <v>2</v>
      </c>
      <c r="I140" s="2">
        <v>3</v>
      </c>
      <c r="J140" s="2">
        <v>4</v>
      </c>
      <c r="K140" s="2">
        <v>5</v>
      </c>
      <c r="L140" s="2">
        <v>3</v>
      </c>
      <c r="M140" s="7"/>
      <c r="N140" s="3">
        <v>9</v>
      </c>
      <c r="O140" s="3">
        <v>4</v>
      </c>
      <c r="P140" s="3">
        <v>6</v>
      </c>
      <c r="Q140" s="3">
        <v>4</v>
      </c>
      <c r="R140" s="3">
        <v>6</v>
      </c>
      <c r="S140" s="3">
        <v>5</v>
      </c>
      <c r="T140" s="4">
        <v>1</v>
      </c>
      <c r="U140" s="4">
        <v>4</v>
      </c>
      <c r="V140" s="4">
        <v>2</v>
      </c>
      <c r="W140" s="4">
        <v>3</v>
      </c>
      <c r="X140" s="4">
        <v>6</v>
      </c>
      <c r="Y140" s="4">
        <v>5</v>
      </c>
      <c r="Z140">
        <v>17</v>
      </c>
    </row>
    <row r="141" spans="1:26">
      <c r="A141">
        <v>15301</v>
      </c>
      <c r="B141">
        <v>0</v>
      </c>
      <c r="C141">
        <v>1983</v>
      </c>
      <c r="D141" s="1">
        <v>43768.570555555554</v>
      </c>
      <c r="E141" t="s">
        <v>121</v>
      </c>
      <c r="F141" s="2">
        <v>5</v>
      </c>
      <c r="G141" s="2">
        <v>6</v>
      </c>
      <c r="H141" s="2">
        <f t="shared" si="2"/>
        <v>1</v>
      </c>
      <c r="I141" s="2">
        <v>6</v>
      </c>
      <c r="J141" s="2">
        <v>5</v>
      </c>
      <c r="K141" s="2">
        <v>6</v>
      </c>
      <c r="L141" s="2">
        <v>4</v>
      </c>
      <c r="M141" s="7"/>
      <c r="N141" s="3">
        <v>6</v>
      </c>
      <c r="O141" s="3">
        <v>5</v>
      </c>
      <c r="P141" s="3">
        <v>3</v>
      </c>
      <c r="Q141" s="3">
        <v>4</v>
      </c>
      <c r="R141" s="3">
        <v>5</v>
      </c>
      <c r="S141" s="3">
        <v>8</v>
      </c>
      <c r="T141" s="4">
        <v>3</v>
      </c>
      <c r="U141" s="4">
        <v>4</v>
      </c>
      <c r="V141" s="4">
        <v>5</v>
      </c>
      <c r="W141" s="4">
        <v>6</v>
      </c>
      <c r="X141" s="4">
        <v>1</v>
      </c>
      <c r="Y141" s="4">
        <v>2</v>
      </c>
      <c r="Z141">
        <v>6</v>
      </c>
    </row>
    <row r="142" spans="1:26">
      <c r="A142">
        <v>15048</v>
      </c>
      <c r="B142">
        <v>0</v>
      </c>
      <c r="C142">
        <v>1994</v>
      </c>
      <c r="D142" s="1">
        <v>43768.571932870371</v>
      </c>
      <c r="E142" t="s">
        <v>122</v>
      </c>
      <c r="F142" s="2">
        <v>5</v>
      </c>
      <c r="G142" s="2">
        <v>2</v>
      </c>
      <c r="H142" s="2">
        <f t="shared" si="2"/>
        <v>5</v>
      </c>
      <c r="I142" s="2">
        <v>6</v>
      </c>
      <c r="J142" s="2">
        <v>3</v>
      </c>
      <c r="K142" s="2">
        <v>6</v>
      </c>
      <c r="L142" s="2">
        <v>6</v>
      </c>
      <c r="M142" s="7"/>
      <c r="N142" s="3">
        <v>10</v>
      </c>
      <c r="O142" s="3">
        <v>16</v>
      </c>
      <c r="P142" s="3">
        <v>5</v>
      </c>
      <c r="Q142" s="3">
        <v>7</v>
      </c>
      <c r="R142" s="3">
        <v>2</v>
      </c>
      <c r="S142" s="3">
        <v>3</v>
      </c>
      <c r="T142" s="4">
        <v>1</v>
      </c>
      <c r="U142" s="4">
        <v>5</v>
      </c>
      <c r="V142" s="4">
        <v>2</v>
      </c>
      <c r="W142" s="4">
        <v>6</v>
      </c>
      <c r="X142" s="4">
        <v>3</v>
      </c>
      <c r="Y142" s="4">
        <v>4</v>
      </c>
      <c r="Z142">
        <v>-8</v>
      </c>
    </row>
    <row r="143" spans="1:26">
      <c r="A143">
        <v>15345</v>
      </c>
      <c r="B143">
        <v>1</v>
      </c>
      <c r="C143">
        <v>1986</v>
      </c>
      <c r="D143" s="1">
        <v>43768.590532407405</v>
      </c>
      <c r="E143" t="s">
        <v>67</v>
      </c>
      <c r="F143" s="2">
        <v>5</v>
      </c>
      <c r="G143" s="2">
        <v>4</v>
      </c>
      <c r="H143" s="2">
        <f t="shared" si="2"/>
        <v>3</v>
      </c>
      <c r="I143" s="2">
        <v>5</v>
      </c>
      <c r="J143" s="2">
        <v>4</v>
      </c>
      <c r="K143" s="2">
        <v>6</v>
      </c>
      <c r="L143" s="2">
        <v>5</v>
      </c>
      <c r="M143" s="7"/>
      <c r="N143" s="3">
        <v>8</v>
      </c>
      <c r="O143" s="3">
        <v>5</v>
      </c>
      <c r="P143" s="3">
        <v>5</v>
      </c>
      <c r="Q143" s="3">
        <v>6</v>
      </c>
      <c r="R143" s="3">
        <v>4</v>
      </c>
      <c r="S143" s="3">
        <v>4</v>
      </c>
      <c r="T143" s="4">
        <v>3</v>
      </c>
      <c r="U143" s="4">
        <v>4</v>
      </c>
      <c r="V143" s="4">
        <v>1</v>
      </c>
      <c r="W143" s="4">
        <v>2</v>
      </c>
      <c r="X143" s="4">
        <v>6</v>
      </c>
      <c r="Y143" s="4">
        <v>5</v>
      </c>
      <c r="Z143">
        <v>-25</v>
      </c>
    </row>
    <row r="144" spans="1:26">
      <c r="A144">
        <v>15377</v>
      </c>
      <c r="B144">
        <v>0</v>
      </c>
      <c r="C144">
        <v>1997</v>
      </c>
      <c r="D144" s="1">
        <v>43768.607199074075</v>
      </c>
      <c r="E144" t="s">
        <v>47</v>
      </c>
      <c r="F144" s="2">
        <v>5</v>
      </c>
      <c r="G144" s="2">
        <v>1</v>
      </c>
      <c r="H144" s="2">
        <f t="shared" si="2"/>
        <v>6</v>
      </c>
      <c r="I144" s="2">
        <v>6</v>
      </c>
      <c r="J144" s="2">
        <v>5</v>
      </c>
      <c r="K144" s="2">
        <v>5</v>
      </c>
      <c r="L144" s="2">
        <v>4</v>
      </c>
      <c r="M144" s="7"/>
      <c r="N144" s="3">
        <v>5</v>
      </c>
      <c r="O144" s="3">
        <v>4</v>
      </c>
      <c r="P144" s="3">
        <v>4</v>
      </c>
      <c r="Q144" s="3">
        <v>5</v>
      </c>
      <c r="R144" s="3">
        <v>4</v>
      </c>
      <c r="S144" s="3">
        <v>6</v>
      </c>
      <c r="T144" s="4">
        <v>2</v>
      </c>
      <c r="U144" s="4">
        <v>4</v>
      </c>
      <c r="V144" s="4">
        <v>5</v>
      </c>
      <c r="W144" s="4">
        <v>3</v>
      </c>
      <c r="X144" s="4">
        <v>6</v>
      </c>
      <c r="Y144" s="4">
        <v>1</v>
      </c>
      <c r="Z144">
        <v>-11</v>
      </c>
    </row>
    <row r="145" spans="1:26">
      <c r="A145">
        <v>13744</v>
      </c>
      <c r="B145">
        <v>0</v>
      </c>
      <c r="C145">
        <v>1998</v>
      </c>
      <c r="D145" s="1">
        <v>43768.643368055556</v>
      </c>
      <c r="E145" t="s">
        <v>123</v>
      </c>
      <c r="F145" s="2">
        <v>4</v>
      </c>
      <c r="G145" s="2">
        <v>3</v>
      </c>
      <c r="H145" s="2">
        <f t="shared" si="2"/>
        <v>4</v>
      </c>
      <c r="I145" s="2">
        <v>5</v>
      </c>
      <c r="J145" s="2">
        <v>5</v>
      </c>
      <c r="K145" s="2">
        <v>6</v>
      </c>
      <c r="L145" s="2">
        <v>5</v>
      </c>
      <c r="M145" s="7"/>
      <c r="N145" s="3">
        <v>4</v>
      </c>
      <c r="O145" s="3">
        <v>5</v>
      </c>
      <c r="P145" s="3">
        <v>7</v>
      </c>
      <c r="Q145" s="3">
        <v>4</v>
      </c>
      <c r="R145" s="3">
        <v>4</v>
      </c>
      <c r="S145" s="3">
        <v>3</v>
      </c>
      <c r="T145" s="4">
        <v>6</v>
      </c>
      <c r="U145" s="4">
        <v>1</v>
      </c>
      <c r="V145" s="4">
        <v>3</v>
      </c>
      <c r="W145" s="4">
        <v>5</v>
      </c>
      <c r="X145" s="4">
        <v>4</v>
      </c>
      <c r="Y145" s="4">
        <v>2</v>
      </c>
      <c r="Z145">
        <v>-27</v>
      </c>
    </row>
    <row r="146" spans="1:26">
      <c r="A146">
        <v>15443</v>
      </c>
      <c r="B146">
        <v>1</v>
      </c>
      <c r="C146">
        <v>1967</v>
      </c>
      <c r="D146" s="1">
        <v>43768.657546296294</v>
      </c>
      <c r="E146" t="s">
        <v>67</v>
      </c>
      <c r="F146" s="2">
        <v>4</v>
      </c>
      <c r="G146" s="2">
        <v>1</v>
      </c>
      <c r="H146" s="2">
        <f t="shared" si="2"/>
        <v>6</v>
      </c>
      <c r="I146" s="2">
        <v>6</v>
      </c>
      <c r="J146" s="2">
        <v>4</v>
      </c>
      <c r="K146" s="2">
        <v>5</v>
      </c>
      <c r="L146" s="2">
        <v>6</v>
      </c>
      <c r="M146" s="7"/>
      <c r="N146" s="3">
        <v>13</v>
      </c>
      <c r="O146" s="3">
        <v>11</v>
      </c>
      <c r="P146" s="3">
        <v>18</v>
      </c>
      <c r="Q146" s="3">
        <v>33</v>
      </c>
      <c r="R146" s="3">
        <v>9</v>
      </c>
      <c r="S146" s="3">
        <v>5</v>
      </c>
      <c r="T146" s="4">
        <v>6</v>
      </c>
      <c r="U146" s="4">
        <v>4</v>
      </c>
      <c r="V146" s="4">
        <v>2</v>
      </c>
      <c r="W146" s="4">
        <v>1</v>
      </c>
      <c r="X146" s="4">
        <v>3</v>
      </c>
      <c r="Y146" s="4">
        <v>5</v>
      </c>
      <c r="Z146">
        <v>-15</v>
      </c>
    </row>
    <row r="147" spans="1:26">
      <c r="A147">
        <v>15528</v>
      </c>
      <c r="B147">
        <v>0</v>
      </c>
      <c r="C147">
        <v>2003</v>
      </c>
      <c r="D147" s="1">
        <v>43768.675949074073</v>
      </c>
      <c r="E147" t="s">
        <v>47</v>
      </c>
      <c r="F147" s="2">
        <v>4</v>
      </c>
      <c r="G147" s="2">
        <v>4</v>
      </c>
      <c r="H147" s="2">
        <f t="shared" si="2"/>
        <v>3</v>
      </c>
      <c r="I147" s="2">
        <v>5</v>
      </c>
      <c r="J147" s="2">
        <v>4</v>
      </c>
      <c r="K147" s="2">
        <v>3</v>
      </c>
      <c r="L147" s="2">
        <v>6</v>
      </c>
      <c r="M147" s="7"/>
      <c r="N147" s="3">
        <v>5</v>
      </c>
      <c r="O147" s="3">
        <v>7</v>
      </c>
      <c r="P147" s="3">
        <v>4</v>
      </c>
      <c r="Q147" s="3">
        <v>6</v>
      </c>
      <c r="R147" s="3">
        <v>3</v>
      </c>
      <c r="S147" s="3">
        <v>3</v>
      </c>
      <c r="T147" s="4">
        <v>2</v>
      </c>
      <c r="U147" s="4">
        <v>3</v>
      </c>
      <c r="V147" s="4">
        <v>5</v>
      </c>
      <c r="W147" s="4">
        <v>1</v>
      </c>
      <c r="X147" s="4">
        <v>4</v>
      </c>
      <c r="Y147" s="4">
        <v>6</v>
      </c>
      <c r="Z147">
        <v>-4</v>
      </c>
    </row>
    <row r="148" spans="1:26">
      <c r="A148">
        <v>15487</v>
      </c>
      <c r="B148">
        <v>0</v>
      </c>
      <c r="C148">
        <v>1966</v>
      </c>
      <c r="D148" s="1">
        <v>43768.676006944443</v>
      </c>
      <c r="E148" t="s">
        <v>124</v>
      </c>
      <c r="F148" s="2">
        <v>6</v>
      </c>
      <c r="G148" s="2">
        <v>1</v>
      </c>
      <c r="H148" s="2">
        <f t="shared" si="2"/>
        <v>6</v>
      </c>
      <c r="I148" s="2">
        <v>4</v>
      </c>
      <c r="J148" s="2">
        <v>4</v>
      </c>
      <c r="K148" s="2">
        <v>4</v>
      </c>
      <c r="L148" s="2">
        <v>3</v>
      </c>
      <c r="M148" s="7"/>
      <c r="N148" s="3">
        <v>7</v>
      </c>
      <c r="O148" s="3">
        <v>8</v>
      </c>
      <c r="P148" s="3">
        <v>4</v>
      </c>
      <c r="Q148" s="3">
        <v>5</v>
      </c>
      <c r="R148" s="3">
        <v>4</v>
      </c>
      <c r="S148" s="3">
        <v>6</v>
      </c>
      <c r="T148" s="4">
        <v>2</v>
      </c>
      <c r="U148" s="4">
        <v>1</v>
      </c>
      <c r="V148" s="4">
        <v>5</v>
      </c>
      <c r="W148" s="4">
        <v>4</v>
      </c>
      <c r="X148" s="4">
        <v>3</v>
      </c>
      <c r="Y148" s="4">
        <v>6</v>
      </c>
      <c r="Z148">
        <v>24</v>
      </c>
    </row>
    <row r="149" spans="1:26">
      <c r="A149">
        <v>15529</v>
      </c>
      <c r="B149">
        <v>0</v>
      </c>
      <c r="C149">
        <v>1973</v>
      </c>
      <c r="D149" s="1">
        <v>43768.678900462961</v>
      </c>
      <c r="E149" t="s">
        <v>125</v>
      </c>
      <c r="F149" s="2">
        <v>5</v>
      </c>
      <c r="G149" s="2">
        <v>3</v>
      </c>
      <c r="H149" s="2">
        <f t="shared" si="2"/>
        <v>4</v>
      </c>
      <c r="I149" s="2">
        <v>5</v>
      </c>
      <c r="J149" s="2">
        <v>4</v>
      </c>
      <c r="K149" s="2">
        <v>5</v>
      </c>
      <c r="L149" s="2">
        <v>5</v>
      </c>
      <c r="M149" s="7"/>
      <c r="N149" s="3">
        <v>6</v>
      </c>
      <c r="O149" s="3">
        <v>13</v>
      </c>
      <c r="P149" s="3">
        <v>5</v>
      </c>
      <c r="Q149" s="3">
        <v>4</v>
      </c>
      <c r="R149" s="3">
        <v>3</v>
      </c>
      <c r="S149" s="3">
        <v>5</v>
      </c>
      <c r="T149" s="4">
        <v>6</v>
      </c>
      <c r="U149" s="4">
        <v>4</v>
      </c>
      <c r="V149" s="4">
        <v>1</v>
      </c>
      <c r="W149" s="4">
        <v>2</v>
      </c>
      <c r="X149" s="4">
        <v>5</v>
      </c>
      <c r="Y149" s="4">
        <v>3</v>
      </c>
      <c r="Z149">
        <v>-40</v>
      </c>
    </row>
    <row r="150" spans="1:26">
      <c r="A150">
        <v>14895</v>
      </c>
      <c r="B150">
        <v>0</v>
      </c>
      <c r="C150">
        <v>1995</v>
      </c>
      <c r="D150" s="1">
        <v>43768.688078703701</v>
      </c>
      <c r="E150" t="s">
        <v>94</v>
      </c>
      <c r="F150" s="2">
        <v>4</v>
      </c>
      <c r="G150" s="2">
        <v>3</v>
      </c>
      <c r="H150" s="2">
        <f t="shared" si="2"/>
        <v>4</v>
      </c>
      <c r="I150" s="2">
        <v>6</v>
      </c>
      <c r="J150" s="2">
        <v>5</v>
      </c>
      <c r="K150" s="2">
        <v>5</v>
      </c>
      <c r="L150" s="2">
        <v>6</v>
      </c>
      <c r="M150" s="7"/>
      <c r="N150" s="3">
        <v>5</v>
      </c>
      <c r="O150" s="3">
        <v>4</v>
      </c>
      <c r="P150" s="3">
        <v>3</v>
      </c>
      <c r="Q150" s="3">
        <v>3</v>
      </c>
      <c r="R150" s="3">
        <v>3</v>
      </c>
      <c r="S150" s="3">
        <v>3</v>
      </c>
      <c r="T150" s="4">
        <v>2</v>
      </c>
      <c r="U150" s="4">
        <v>3</v>
      </c>
      <c r="V150" s="4">
        <v>6</v>
      </c>
      <c r="W150" s="4">
        <v>5</v>
      </c>
      <c r="X150" s="4">
        <v>4</v>
      </c>
      <c r="Y150" s="4">
        <v>1</v>
      </c>
      <c r="Z150">
        <v>-27</v>
      </c>
    </row>
    <row r="151" spans="1:26">
      <c r="A151">
        <v>15486</v>
      </c>
      <c r="B151">
        <v>1</v>
      </c>
      <c r="C151">
        <v>1990</v>
      </c>
      <c r="D151" s="1">
        <v>43768.700428240743</v>
      </c>
      <c r="E151" t="s">
        <v>126</v>
      </c>
      <c r="F151" s="2">
        <v>5</v>
      </c>
      <c r="G151" s="2">
        <v>4</v>
      </c>
      <c r="H151" s="2">
        <f t="shared" si="2"/>
        <v>3</v>
      </c>
      <c r="I151" s="2">
        <v>5</v>
      </c>
      <c r="J151" s="2">
        <v>4</v>
      </c>
      <c r="K151" s="2">
        <v>4</v>
      </c>
      <c r="L151" s="2">
        <v>5</v>
      </c>
      <c r="M151" s="7"/>
      <c r="N151" s="3">
        <v>6</v>
      </c>
      <c r="O151" s="3">
        <v>3</v>
      </c>
      <c r="P151" s="3">
        <v>3</v>
      </c>
      <c r="Q151" s="3">
        <v>19</v>
      </c>
      <c r="R151" s="3">
        <v>7</v>
      </c>
      <c r="S151" s="3">
        <v>4</v>
      </c>
      <c r="T151" s="4">
        <v>1</v>
      </c>
      <c r="U151" s="4">
        <v>6</v>
      </c>
      <c r="V151" s="4">
        <v>4</v>
      </c>
      <c r="W151" s="4">
        <v>2</v>
      </c>
      <c r="X151" s="4">
        <v>3</v>
      </c>
      <c r="Y151" s="4">
        <v>5</v>
      </c>
      <c r="Z151">
        <v>-33</v>
      </c>
    </row>
    <row r="152" spans="1:26">
      <c r="A152">
        <v>15530</v>
      </c>
      <c r="B152">
        <v>0</v>
      </c>
      <c r="C152">
        <v>1984</v>
      </c>
      <c r="D152" s="1">
        <v>43768.705000000002</v>
      </c>
      <c r="E152" t="s">
        <v>79</v>
      </c>
      <c r="F152" s="2">
        <v>6</v>
      </c>
      <c r="G152" s="2">
        <v>6</v>
      </c>
      <c r="H152" s="2">
        <f t="shared" si="2"/>
        <v>1</v>
      </c>
      <c r="I152" s="2">
        <v>6</v>
      </c>
      <c r="J152" s="2">
        <v>5</v>
      </c>
      <c r="K152" s="2">
        <v>5</v>
      </c>
      <c r="L152" s="2">
        <v>5</v>
      </c>
      <c r="M152" s="7"/>
      <c r="N152" s="3">
        <v>5</v>
      </c>
      <c r="O152" s="3">
        <v>6</v>
      </c>
      <c r="P152" s="3">
        <v>7</v>
      </c>
      <c r="Q152" s="3">
        <v>18</v>
      </c>
      <c r="R152" s="3">
        <v>4</v>
      </c>
      <c r="S152" s="3">
        <v>6</v>
      </c>
      <c r="T152" s="4">
        <v>2</v>
      </c>
      <c r="U152" s="4">
        <v>4</v>
      </c>
      <c r="V152" s="4">
        <v>5</v>
      </c>
      <c r="W152" s="4">
        <v>1</v>
      </c>
      <c r="X152" s="4">
        <v>3</v>
      </c>
      <c r="Y152" s="4">
        <v>6</v>
      </c>
      <c r="Z152">
        <v>-2</v>
      </c>
    </row>
    <row r="153" spans="1:26">
      <c r="A153">
        <v>15569</v>
      </c>
      <c r="B153">
        <v>1</v>
      </c>
      <c r="C153">
        <v>1997</v>
      </c>
      <c r="D153" s="1">
        <v>43768.709027777775</v>
      </c>
      <c r="E153" t="s">
        <v>127</v>
      </c>
      <c r="F153" s="2">
        <v>5</v>
      </c>
      <c r="G153" s="2">
        <v>3</v>
      </c>
      <c r="H153" s="2">
        <f t="shared" si="2"/>
        <v>4</v>
      </c>
      <c r="I153" s="2">
        <v>5</v>
      </c>
      <c r="J153" s="2">
        <v>5</v>
      </c>
      <c r="K153" s="2">
        <v>4</v>
      </c>
      <c r="L153" s="2">
        <v>3</v>
      </c>
      <c r="M153" s="7"/>
      <c r="N153" s="3">
        <v>4</v>
      </c>
      <c r="O153" s="3">
        <v>12</v>
      </c>
      <c r="P153" s="3">
        <v>5</v>
      </c>
      <c r="Q153" s="3">
        <v>4</v>
      </c>
      <c r="R153" s="3">
        <v>6</v>
      </c>
      <c r="S153" s="3">
        <v>4</v>
      </c>
      <c r="T153" s="4">
        <v>6</v>
      </c>
      <c r="U153" s="4">
        <v>1</v>
      </c>
      <c r="V153" s="4">
        <v>2</v>
      </c>
      <c r="W153" s="4">
        <v>5</v>
      </c>
      <c r="X153" s="4">
        <v>4</v>
      </c>
      <c r="Y153" s="4">
        <v>3</v>
      </c>
      <c r="Z153">
        <v>-14</v>
      </c>
    </row>
    <row r="154" spans="1:26">
      <c r="A154">
        <v>15617</v>
      </c>
      <c r="B154">
        <v>0</v>
      </c>
      <c r="C154">
        <v>1990</v>
      </c>
      <c r="D154" s="1">
        <v>43768.72965277778</v>
      </c>
      <c r="E154" t="s">
        <v>128</v>
      </c>
      <c r="F154" s="2">
        <v>5</v>
      </c>
      <c r="G154" s="2">
        <v>3</v>
      </c>
      <c r="H154" s="2">
        <f t="shared" si="2"/>
        <v>4</v>
      </c>
      <c r="I154" s="2">
        <v>5</v>
      </c>
      <c r="J154" s="2">
        <v>4</v>
      </c>
      <c r="K154" s="2">
        <v>5</v>
      </c>
      <c r="L154" s="2">
        <v>5</v>
      </c>
      <c r="M154" s="7"/>
      <c r="N154" s="3">
        <v>3</v>
      </c>
      <c r="O154" s="3">
        <v>5</v>
      </c>
      <c r="P154" s="3">
        <v>5</v>
      </c>
      <c r="Q154" s="3">
        <v>9</v>
      </c>
      <c r="R154" s="3">
        <v>4</v>
      </c>
      <c r="S154" s="3">
        <v>9</v>
      </c>
      <c r="T154" s="4">
        <v>5</v>
      </c>
      <c r="U154" s="4">
        <v>2</v>
      </c>
      <c r="V154" s="4">
        <v>3</v>
      </c>
      <c r="W154" s="4">
        <v>6</v>
      </c>
      <c r="X154" s="4">
        <v>4</v>
      </c>
      <c r="Y154" s="4">
        <v>1</v>
      </c>
      <c r="Z154">
        <v>-40</v>
      </c>
    </row>
    <row r="155" spans="1:26">
      <c r="A155">
        <v>15662</v>
      </c>
      <c r="B155">
        <v>0</v>
      </c>
      <c r="C155">
        <v>1978</v>
      </c>
      <c r="D155" s="1">
        <v>43768.759247685186</v>
      </c>
      <c r="E155" t="s">
        <v>48</v>
      </c>
      <c r="F155" s="2">
        <v>5</v>
      </c>
      <c r="G155" s="2">
        <v>3</v>
      </c>
      <c r="H155" s="2">
        <f t="shared" si="2"/>
        <v>4</v>
      </c>
      <c r="I155" s="2">
        <v>6</v>
      </c>
      <c r="J155" s="2">
        <v>3</v>
      </c>
      <c r="K155" s="2">
        <v>5</v>
      </c>
      <c r="L155" s="2">
        <v>6</v>
      </c>
      <c r="M155" s="7"/>
      <c r="N155" s="3">
        <v>7</v>
      </c>
      <c r="O155" s="3">
        <v>5</v>
      </c>
      <c r="P155" s="3">
        <v>4</v>
      </c>
      <c r="Q155" s="3">
        <v>30</v>
      </c>
      <c r="R155" s="3">
        <v>7</v>
      </c>
      <c r="S155" s="3">
        <v>2</v>
      </c>
      <c r="T155" s="4">
        <v>4</v>
      </c>
      <c r="U155" s="4">
        <v>6</v>
      </c>
      <c r="V155" s="4">
        <v>5</v>
      </c>
      <c r="W155" s="4">
        <v>1</v>
      </c>
      <c r="X155" s="4">
        <v>2</v>
      </c>
      <c r="Y155" s="4">
        <v>3</v>
      </c>
      <c r="Z155">
        <v>-19</v>
      </c>
    </row>
    <row r="156" spans="1:26">
      <c r="A156">
        <v>15668</v>
      </c>
      <c r="B156">
        <v>0</v>
      </c>
      <c r="C156">
        <v>1998</v>
      </c>
      <c r="D156" s="1">
        <v>43768.771655092591</v>
      </c>
      <c r="E156" t="s">
        <v>47</v>
      </c>
      <c r="F156" s="2">
        <v>5</v>
      </c>
      <c r="G156" s="2">
        <v>2</v>
      </c>
      <c r="H156" s="2">
        <f t="shared" si="2"/>
        <v>5</v>
      </c>
      <c r="I156" s="2">
        <v>6</v>
      </c>
      <c r="J156" s="2">
        <v>3</v>
      </c>
      <c r="K156" s="2">
        <v>4</v>
      </c>
      <c r="L156" s="2">
        <v>4</v>
      </c>
      <c r="M156" s="7"/>
      <c r="N156" s="3">
        <v>5</v>
      </c>
      <c r="O156" s="3">
        <v>3</v>
      </c>
      <c r="P156" s="3">
        <v>6</v>
      </c>
      <c r="Q156" s="3">
        <v>5</v>
      </c>
      <c r="R156" s="3">
        <v>9</v>
      </c>
      <c r="S156" s="3">
        <v>11</v>
      </c>
      <c r="T156" s="4">
        <v>1</v>
      </c>
      <c r="U156" s="4">
        <v>5</v>
      </c>
      <c r="V156" s="4">
        <v>6</v>
      </c>
      <c r="W156" s="4">
        <v>4</v>
      </c>
      <c r="X156" s="4">
        <v>2</v>
      </c>
      <c r="Y156" s="4">
        <v>3</v>
      </c>
      <c r="Z156">
        <v>-7</v>
      </c>
    </row>
    <row r="157" spans="1:26">
      <c r="A157">
        <v>15678</v>
      </c>
      <c r="B157">
        <v>0</v>
      </c>
      <c r="C157">
        <v>1993</v>
      </c>
      <c r="D157" s="1">
        <v>43768.772812499999</v>
      </c>
      <c r="E157" t="s">
        <v>129</v>
      </c>
      <c r="F157" s="2">
        <v>5</v>
      </c>
      <c r="G157" s="2">
        <v>4</v>
      </c>
      <c r="H157" s="2">
        <f t="shared" si="2"/>
        <v>3</v>
      </c>
      <c r="I157" s="2">
        <v>6</v>
      </c>
      <c r="J157" s="2">
        <v>4</v>
      </c>
      <c r="K157" s="2">
        <v>5</v>
      </c>
      <c r="L157" s="2">
        <v>4</v>
      </c>
      <c r="M157" s="7"/>
      <c r="N157" s="3">
        <v>5</v>
      </c>
      <c r="O157" s="3">
        <v>5</v>
      </c>
      <c r="P157" s="3">
        <v>4</v>
      </c>
      <c r="Q157" s="3">
        <v>4</v>
      </c>
      <c r="R157" s="3">
        <v>8</v>
      </c>
      <c r="S157" s="3">
        <v>4</v>
      </c>
      <c r="T157" s="4">
        <v>4</v>
      </c>
      <c r="U157" s="4">
        <v>3</v>
      </c>
      <c r="V157" s="4">
        <v>5</v>
      </c>
      <c r="W157" s="4">
        <v>1</v>
      </c>
      <c r="X157" s="4">
        <v>2</v>
      </c>
      <c r="Y157" s="4">
        <v>6</v>
      </c>
      <c r="Z157">
        <v>-21</v>
      </c>
    </row>
    <row r="158" spans="1:26">
      <c r="A158">
        <v>15688</v>
      </c>
      <c r="B158">
        <v>0</v>
      </c>
      <c r="C158">
        <v>1972</v>
      </c>
      <c r="D158" s="1">
        <v>43768.774872685186</v>
      </c>
      <c r="E158" t="s">
        <v>48</v>
      </c>
      <c r="F158" s="2">
        <v>4</v>
      </c>
      <c r="G158" s="2">
        <v>1</v>
      </c>
      <c r="H158" s="2">
        <f t="shared" si="2"/>
        <v>6</v>
      </c>
      <c r="I158" s="2">
        <v>6</v>
      </c>
      <c r="J158" s="2">
        <v>5</v>
      </c>
      <c r="K158" s="2">
        <v>5</v>
      </c>
      <c r="L158" s="2">
        <v>5</v>
      </c>
      <c r="M158" s="7"/>
      <c r="N158" s="3">
        <v>13</v>
      </c>
      <c r="O158" s="3">
        <v>8</v>
      </c>
      <c r="P158" s="3">
        <v>5</v>
      </c>
      <c r="Q158" s="3">
        <v>8</v>
      </c>
      <c r="R158" s="3">
        <v>9</v>
      </c>
      <c r="S158" s="3">
        <v>4</v>
      </c>
      <c r="T158" s="4">
        <v>1</v>
      </c>
      <c r="U158" s="4">
        <v>5</v>
      </c>
      <c r="V158" s="4">
        <v>3</v>
      </c>
      <c r="W158" s="4">
        <v>6</v>
      </c>
      <c r="X158" s="4">
        <v>2</v>
      </c>
      <c r="Y158" s="4">
        <v>4</v>
      </c>
      <c r="Z158">
        <v>-16</v>
      </c>
    </row>
    <row r="159" spans="1:26">
      <c r="A159">
        <v>15708</v>
      </c>
      <c r="B159">
        <v>0</v>
      </c>
      <c r="C159">
        <v>1998</v>
      </c>
      <c r="D159" s="1">
        <v>43768.793715277781</v>
      </c>
      <c r="E159" t="s">
        <v>47</v>
      </c>
      <c r="F159" s="2">
        <v>5</v>
      </c>
      <c r="G159" s="2">
        <v>5</v>
      </c>
      <c r="H159" s="2">
        <f t="shared" si="2"/>
        <v>2</v>
      </c>
      <c r="I159" s="2">
        <v>5</v>
      </c>
      <c r="J159" s="2">
        <v>4</v>
      </c>
      <c r="K159" s="2">
        <v>5</v>
      </c>
      <c r="L159" s="2">
        <v>5</v>
      </c>
      <c r="M159" s="7"/>
      <c r="N159" s="3">
        <v>3</v>
      </c>
      <c r="O159" s="3">
        <v>7</v>
      </c>
      <c r="P159" s="3">
        <v>2</v>
      </c>
      <c r="Q159" s="3">
        <v>5</v>
      </c>
      <c r="R159" s="3">
        <v>2</v>
      </c>
      <c r="S159" s="3">
        <v>4</v>
      </c>
      <c r="T159" s="4">
        <v>2</v>
      </c>
      <c r="U159" s="4">
        <v>1</v>
      </c>
      <c r="V159" s="4">
        <v>4</v>
      </c>
      <c r="W159" s="4">
        <v>6</v>
      </c>
      <c r="X159" s="4">
        <v>5</v>
      </c>
      <c r="Y159" s="4">
        <v>3</v>
      </c>
      <c r="Z159">
        <v>-28</v>
      </c>
    </row>
    <row r="160" spans="1:26">
      <c r="A160">
        <v>15723</v>
      </c>
      <c r="B160">
        <v>0</v>
      </c>
      <c r="C160">
        <v>1980</v>
      </c>
      <c r="D160" s="1">
        <v>43768.809166666666</v>
      </c>
      <c r="E160" t="s">
        <v>67</v>
      </c>
      <c r="F160" s="2">
        <v>6</v>
      </c>
      <c r="G160" s="2">
        <v>6</v>
      </c>
      <c r="H160" s="2">
        <f t="shared" si="2"/>
        <v>1</v>
      </c>
      <c r="I160" s="2">
        <v>6</v>
      </c>
      <c r="J160" s="2">
        <v>6</v>
      </c>
      <c r="K160" s="2">
        <v>6</v>
      </c>
      <c r="L160" s="2">
        <v>6</v>
      </c>
      <c r="M160" s="7"/>
      <c r="N160" s="3">
        <v>7</v>
      </c>
      <c r="O160" s="3">
        <v>6</v>
      </c>
      <c r="P160" s="3">
        <v>12</v>
      </c>
      <c r="Q160" s="3">
        <v>7</v>
      </c>
      <c r="R160" s="3">
        <v>9</v>
      </c>
      <c r="S160" s="3">
        <v>5</v>
      </c>
      <c r="T160" s="4">
        <v>2</v>
      </c>
      <c r="U160" s="4">
        <v>4</v>
      </c>
      <c r="V160" s="4">
        <v>1</v>
      </c>
      <c r="W160" s="4">
        <v>5</v>
      </c>
      <c r="X160" s="4">
        <v>6</v>
      </c>
      <c r="Y160" s="4">
        <v>3</v>
      </c>
      <c r="Z160">
        <v>2</v>
      </c>
    </row>
    <row r="161" spans="1:26">
      <c r="A161">
        <v>15730</v>
      </c>
      <c r="B161">
        <v>0</v>
      </c>
      <c r="C161">
        <v>1997</v>
      </c>
      <c r="D161" s="1">
        <v>43768.811249999999</v>
      </c>
      <c r="E161" t="s">
        <v>130</v>
      </c>
      <c r="F161" s="2">
        <v>5</v>
      </c>
      <c r="G161" s="2">
        <v>6</v>
      </c>
      <c r="H161" s="2">
        <f t="shared" si="2"/>
        <v>1</v>
      </c>
      <c r="I161" s="2">
        <v>6</v>
      </c>
      <c r="J161" s="2">
        <v>4</v>
      </c>
      <c r="K161" s="2">
        <v>5</v>
      </c>
      <c r="L161" s="2">
        <v>6</v>
      </c>
      <c r="M161" s="7"/>
      <c r="N161" s="3">
        <v>4</v>
      </c>
      <c r="O161" s="3">
        <v>3</v>
      </c>
      <c r="P161" s="3">
        <v>2</v>
      </c>
      <c r="Q161" s="3">
        <v>3</v>
      </c>
      <c r="R161" s="3">
        <v>2</v>
      </c>
      <c r="S161" s="3">
        <v>5</v>
      </c>
      <c r="T161" s="4">
        <v>6</v>
      </c>
      <c r="U161" s="4">
        <v>3</v>
      </c>
      <c r="V161" s="4">
        <v>5</v>
      </c>
      <c r="W161" s="4">
        <v>1</v>
      </c>
      <c r="X161" s="4">
        <v>2</v>
      </c>
      <c r="Y161" s="4">
        <v>4</v>
      </c>
      <c r="Z161">
        <v>-5</v>
      </c>
    </row>
    <row r="162" spans="1:26">
      <c r="A162">
        <v>15751</v>
      </c>
      <c r="B162">
        <v>0</v>
      </c>
      <c r="C162">
        <v>1997</v>
      </c>
      <c r="D162" s="1">
        <v>43768.817847222221</v>
      </c>
      <c r="E162" t="s">
        <v>131</v>
      </c>
      <c r="F162" s="2">
        <v>6</v>
      </c>
      <c r="G162" s="2">
        <v>6</v>
      </c>
      <c r="H162" s="2">
        <f t="shared" si="2"/>
        <v>1</v>
      </c>
      <c r="I162" s="2">
        <v>6</v>
      </c>
      <c r="J162" s="2">
        <v>6</v>
      </c>
      <c r="K162" s="2">
        <v>6</v>
      </c>
      <c r="L162" s="2">
        <v>6</v>
      </c>
      <c r="M162" s="7"/>
      <c r="N162" s="3">
        <v>4</v>
      </c>
      <c r="O162" s="3">
        <v>2</v>
      </c>
      <c r="P162" s="3">
        <v>3</v>
      </c>
      <c r="Q162" s="3">
        <v>2</v>
      </c>
      <c r="R162" s="3">
        <v>3</v>
      </c>
      <c r="S162" s="3">
        <v>3</v>
      </c>
      <c r="T162" s="4">
        <v>2</v>
      </c>
      <c r="U162" s="4">
        <v>4</v>
      </c>
      <c r="V162" s="4">
        <v>5</v>
      </c>
      <c r="W162" s="4">
        <v>6</v>
      </c>
      <c r="X162" s="4">
        <v>1</v>
      </c>
      <c r="Y162" s="4">
        <v>3</v>
      </c>
      <c r="Z162">
        <v>2</v>
      </c>
    </row>
    <row r="163" spans="1:26">
      <c r="A163">
        <v>15763</v>
      </c>
      <c r="B163">
        <v>1</v>
      </c>
      <c r="C163">
        <v>1997</v>
      </c>
      <c r="D163" s="1">
        <v>43768.826655092591</v>
      </c>
      <c r="E163" t="s">
        <v>132</v>
      </c>
      <c r="F163" s="2">
        <v>6</v>
      </c>
      <c r="G163" s="2">
        <v>5</v>
      </c>
      <c r="H163" s="2">
        <f t="shared" si="2"/>
        <v>2</v>
      </c>
      <c r="I163" s="2">
        <v>5</v>
      </c>
      <c r="J163" s="2">
        <v>4</v>
      </c>
      <c r="K163" s="2">
        <v>6</v>
      </c>
      <c r="L163" s="2">
        <v>5</v>
      </c>
      <c r="M163" s="7"/>
      <c r="N163" s="3">
        <v>8</v>
      </c>
      <c r="O163" s="3">
        <v>7</v>
      </c>
      <c r="P163" s="3">
        <v>2</v>
      </c>
      <c r="Q163" s="3">
        <v>7</v>
      </c>
      <c r="R163" s="3">
        <v>3</v>
      </c>
      <c r="S163" s="3">
        <v>3</v>
      </c>
      <c r="T163" s="4">
        <v>1</v>
      </c>
      <c r="U163" s="4">
        <v>6</v>
      </c>
      <c r="V163" s="4">
        <v>5</v>
      </c>
      <c r="W163" s="4">
        <v>2</v>
      </c>
      <c r="X163" s="4">
        <v>3</v>
      </c>
      <c r="Y163" s="4">
        <v>4</v>
      </c>
      <c r="Z163">
        <v>-3</v>
      </c>
    </row>
    <row r="164" spans="1:26">
      <c r="A164">
        <v>15753</v>
      </c>
      <c r="B164">
        <v>0</v>
      </c>
      <c r="C164">
        <v>1977</v>
      </c>
      <c r="D164" s="1">
        <v>43768.827824074076</v>
      </c>
      <c r="E164" t="s">
        <v>67</v>
      </c>
      <c r="F164" s="2">
        <v>5</v>
      </c>
      <c r="G164" s="2">
        <v>3</v>
      </c>
      <c r="H164" s="2">
        <f t="shared" si="2"/>
        <v>4</v>
      </c>
      <c r="I164" s="2">
        <v>6</v>
      </c>
      <c r="J164" s="2">
        <v>6</v>
      </c>
      <c r="K164" s="2">
        <v>5</v>
      </c>
      <c r="L164" s="2">
        <v>6</v>
      </c>
      <c r="M164" s="7"/>
      <c r="N164" s="3">
        <v>5</v>
      </c>
      <c r="O164" s="3">
        <v>7</v>
      </c>
      <c r="P164" s="3">
        <v>3</v>
      </c>
      <c r="Q164" s="3">
        <v>3</v>
      </c>
      <c r="R164" s="3">
        <v>5</v>
      </c>
      <c r="S164" s="3">
        <v>4</v>
      </c>
      <c r="T164" s="4">
        <v>5</v>
      </c>
      <c r="U164" s="4">
        <v>4</v>
      </c>
      <c r="V164" s="4">
        <v>6</v>
      </c>
      <c r="W164" s="4">
        <v>3</v>
      </c>
      <c r="X164" s="4">
        <v>1</v>
      </c>
      <c r="Y164" s="4">
        <v>2</v>
      </c>
      <c r="Z164">
        <v>-23</v>
      </c>
    </row>
    <row r="165" spans="1:26">
      <c r="A165">
        <v>15804</v>
      </c>
      <c r="B165">
        <v>0</v>
      </c>
      <c r="C165">
        <v>1988</v>
      </c>
      <c r="D165" s="1">
        <v>43768.848414351851</v>
      </c>
      <c r="E165" t="s">
        <v>133</v>
      </c>
      <c r="F165" s="2">
        <v>3</v>
      </c>
      <c r="G165" s="2">
        <v>5</v>
      </c>
      <c r="H165" s="2">
        <f t="shared" si="2"/>
        <v>2</v>
      </c>
      <c r="I165" s="2">
        <v>4</v>
      </c>
      <c r="J165" s="2">
        <v>4</v>
      </c>
      <c r="K165" s="2">
        <v>4</v>
      </c>
      <c r="L165" s="2">
        <v>4</v>
      </c>
      <c r="M165" s="7"/>
      <c r="N165" s="3">
        <v>5</v>
      </c>
      <c r="O165" s="3">
        <v>6</v>
      </c>
      <c r="P165" s="3">
        <v>3</v>
      </c>
      <c r="Q165" s="3">
        <v>11</v>
      </c>
      <c r="R165" s="3">
        <v>3</v>
      </c>
      <c r="S165" s="3">
        <v>8</v>
      </c>
      <c r="T165" s="4">
        <v>5</v>
      </c>
      <c r="U165" s="4">
        <v>3</v>
      </c>
      <c r="V165" s="4">
        <v>4</v>
      </c>
      <c r="W165" s="4">
        <v>1</v>
      </c>
      <c r="X165" s="4">
        <v>6</v>
      </c>
      <c r="Y165" s="4">
        <v>2</v>
      </c>
      <c r="Z165">
        <v>-14</v>
      </c>
    </row>
    <row r="166" spans="1:26">
      <c r="A166">
        <v>15844</v>
      </c>
      <c r="B166">
        <v>1</v>
      </c>
      <c r="C166">
        <v>2004</v>
      </c>
      <c r="D166" s="1">
        <v>43768.870358796295</v>
      </c>
      <c r="E166" t="s">
        <v>134</v>
      </c>
      <c r="F166" s="2">
        <v>2</v>
      </c>
      <c r="G166" s="2">
        <v>4</v>
      </c>
      <c r="H166" s="2">
        <f t="shared" si="2"/>
        <v>3</v>
      </c>
      <c r="I166" s="2">
        <v>4</v>
      </c>
      <c r="J166" s="2">
        <v>4</v>
      </c>
      <c r="K166" s="2">
        <v>3</v>
      </c>
      <c r="L166" s="2">
        <v>3</v>
      </c>
      <c r="M166" s="7"/>
      <c r="N166" s="3">
        <v>29</v>
      </c>
      <c r="O166" s="3">
        <v>7</v>
      </c>
      <c r="P166" s="3">
        <v>4</v>
      </c>
      <c r="Q166" s="3">
        <v>7</v>
      </c>
      <c r="R166" s="3">
        <v>8</v>
      </c>
      <c r="S166" s="3">
        <v>6</v>
      </c>
      <c r="T166" s="4">
        <v>1</v>
      </c>
      <c r="U166" s="4">
        <v>5</v>
      </c>
      <c r="V166" s="4">
        <v>3</v>
      </c>
      <c r="W166" s="4">
        <v>4</v>
      </c>
      <c r="X166" s="4">
        <v>2</v>
      </c>
      <c r="Y166" s="4">
        <v>6</v>
      </c>
      <c r="Z166">
        <v>13</v>
      </c>
    </row>
    <row r="167" spans="1:26">
      <c r="A167">
        <v>15866</v>
      </c>
      <c r="B167">
        <v>0</v>
      </c>
      <c r="C167">
        <v>1993</v>
      </c>
      <c r="D167" s="1">
        <v>43768.879664351851</v>
      </c>
      <c r="E167" t="s">
        <v>47</v>
      </c>
      <c r="F167" s="2">
        <v>4</v>
      </c>
      <c r="G167" s="2">
        <v>4</v>
      </c>
      <c r="H167" s="2">
        <f t="shared" si="2"/>
        <v>3</v>
      </c>
      <c r="I167" s="2">
        <v>6</v>
      </c>
      <c r="J167" s="2">
        <v>5</v>
      </c>
      <c r="K167" s="2">
        <v>6</v>
      </c>
      <c r="L167" s="2">
        <v>6</v>
      </c>
      <c r="M167" s="7"/>
      <c r="N167" s="3">
        <v>8</v>
      </c>
      <c r="O167" s="3">
        <v>11</v>
      </c>
      <c r="P167" s="3">
        <v>9</v>
      </c>
      <c r="Q167" s="3">
        <v>7</v>
      </c>
      <c r="R167" s="3">
        <v>6</v>
      </c>
      <c r="S167" s="3">
        <v>6</v>
      </c>
      <c r="T167" s="4">
        <v>3</v>
      </c>
      <c r="U167" s="4">
        <v>4</v>
      </c>
      <c r="V167" s="4">
        <v>6</v>
      </c>
      <c r="W167" s="4">
        <v>2</v>
      </c>
      <c r="X167" s="4">
        <v>1</v>
      </c>
      <c r="Y167" s="4">
        <v>5</v>
      </c>
      <c r="Z167">
        <v>-21</v>
      </c>
    </row>
    <row r="168" spans="1:26">
      <c r="A168">
        <v>15869</v>
      </c>
      <c r="B168">
        <v>0</v>
      </c>
      <c r="C168">
        <v>2002</v>
      </c>
      <c r="D168" s="1">
        <v>43768.880266203705</v>
      </c>
      <c r="E168" t="s">
        <v>135</v>
      </c>
      <c r="F168" s="2">
        <v>5</v>
      </c>
      <c r="G168" s="2">
        <v>1</v>
      </c>
      <c r="H168" s="2">
        <f t="shared" si="2"/>
        <v>6</v>
      </c>
      <c r="I168" s="2">
        <v>5</v>
      </c>
      <c r="J168" s="2">
        <v>6</v>
      </c>
      <c r="K168" s="2">
        <v>4</v>
      </c>
      <c r="L168" s="2">
        <v>1</v>
      </c>
      <c r="M168" s="7"/>
      <c r="N168" s="3">
        <v>7</v>
      </c>
      <c r="O168" s="3">
        <v>4</v>
      </c>
      <c r="P168" s="3">
        <v>4</v>
      </c>
      <c r="Q168" s="3">
        <v>4</v>
      </c>
      <c r="R168" s="3">
        <v>8</v>
      </c>
      <c r="S168" s="3">
        <v>12</v>
      </c>
      <c r="T168" s="4">
        <v>5</v>
      </c>
      <c r="U168" s="4">
        <v>2</v>
      </c>
      <c r="V168" s="4">
        <v>4</v>
      </c>
      <c r="W168" s="4">
        <v>6</v>
      </c>
      <c r="X168" s="4">
        <v>3</v>
      </c>
      <c r="Y168" s="4">
        <v>1</v>
      </c>
      <c r="Z168">
        <v>86</v>
      </c>
    </row>
    <row r="169" spans="1:26">
      <c r="A169">
        <v>15936</v>
      </c>
      <c r="B169">
        <v>0</v>
      </c>
      <c r="C169">
        <v>1982</v>
      </c>
      <c r="D169" s="1">
        <v>43768.907453703701</v>
      </c>
      <c r="E169" t="s">
        <v>136</v>
      </c>
      <c r="F169" s="2">
        <v>4</v>
      </c>
      <c r="G169" s="2">
        <v>1</v>
      </c>
      <c r="H169" s="2">
        <f t="shared" si="2"/>
        <v>6</v>
      </c>
      <c r="I169" s="2">
        <v>5</v>
      </c>
      <c r="J169" s="2">
        <v>4</v>
      </c>
      <c r="K169" s="2">
        <v>5</v>
      </c>
      <c r="L169" s="2">
        <v>4</v>
      </c>
      <c r="M169" s="7"/>
      <c r="N169" s="3">
        <v>11</v>
      </c>
      <c r="O169" s="3">
        <v>8</v>
      </c>
      <c r="P169" s="3">
        <v>54</v>
      </c>
      <c r="Q169" s="3">
        <v>13</v>
      </c>
      <c r="R169" s="3">
        <v>7</v>
      </c>
      <c r="S169" s="3">
        <v>21</v>
      </c>
      <c r="T169" s="4">
        <v>6</v>
      </c>
      <c r="U169" s="4">
        <v>5</v>
      </c>
      <c r="V169" s="4">
        <v>1</v>
      </c>
      <c r="W169" s="4">
        <v>2</v>
      </c>
      <c r="X169" s="4">
        <v>4</v>
      </c>
      <c r="Y169" s="4">
        <v>3</v>
      </c>
      <c r="Z169">
        <v>-19</v>
      </c>
    </row>
    <row r="170" spans="1:26">
      <c r="A170">
        <v>15933</v>
      </c>
      <c r="B170">
        <v>0</v>
      </c>
      <c r="C170">
        <v>1996</v>
      </c>
      <c r="D170" s="1">
        <v>43768.907754629632</v>
      </c>
      <c r="E170" t="s">
        <v>137</v>
      </c>
      <c r="F170" s="2">
        <v>4</v>
      </c>
      <c r="G170" s="2">
        <v>2</v>
      </c>
      <c r="H170" s="2">
        <f t="shared" si="2"/>
        <v>5</v>
      </c>
      <c r="I170" s="2">
        <v>5</v>
      </c>
      <c r="J170" s="2">
        <v>4</v>
      </c>
      <c r="K170" s="2">
        <v>3</v>
      </c>
      <c r="L170" s="2">
        <v>5</v>
      </c>
      <c r="M170" s="7"/>
      <c r="N170" s="3">
        <v>5</v>
      </c>
      <c r="O170" s="3">
        <v>2</v>
      </c>
      <c r="P170" s="3">
        <v>3</v>
      </c>
      <c r="Q170" s="3">
        <v>3</v>
      </c>
      <c r="R170" s="3">
        <v>3</v>
      </c>
      <c r="S170" s="3">
        <v>2</v>
      </c>
      <c r="T170" s="4">
        <v>1</v>
      </c>
      <c r="U170" s="4">
        <v>4</v>
      </c>
      <c r="V170" s="4">
        <v>3</v>
      </c>
      <c r="W170" s="4">
        <v>6</v>
      </c>
      <c r="X170" s="4">
        <v>2</v>
      </c>
      <c r="Y170" s="4">
        <v>5</v>
      </c>
      <c r="Z170">
        <v>-17</v>
      </c>
    </row>
    <row r="171" spans="1:26">
      <c r="A171">
        <v>14481</v>
      </c>
      <c r="B171">
        <v>0</v>
      </c>
      <c r="C171">
        <v>1996</v>
      </c>
      <c r="D171" s="1">
        <v>43768.912847222222</v>
      </c>
      <c r="E171" t="s">
        <v>94</v>
      </c>
      <c r="F171" s="2">
        <v>4</v>
      </c>
      <c r="G171" s="2">
        <v>5</v>
      </c>
      <c r="H171" s="2">
        <f t="shared" si="2"/>
        <v>2</v>
      </c>
      <c r="I171" s="2">
        <v>5</v>
      </c>
      <c r="J171" s="2">
        <v>4</v>
      </c>
      <c r="K171" s="2">
        <v>5</v>
      </c>
      <c r="L171" s="2">
        <v>5</v>
      </c>
      <c r="M171" s="7"/>
      <c r="N171" s="3">
        <v>7</v>
      </c>
      <c r="O171" s="3">
        <v>6</v>
      </c>
      <c r="P171" s="3">
        <v>8</v>
      </c>
      <c r="Q171" s="3">
        <v>6</v>
      </c>
      <c r="R171" s="3">
        <v>2</v>
      </c>
      <c r="S171" s="3">
        <v>4</v>
      </c>
      <c r="T171" s="4">
        <v>6</v>
      </c>
      <c r="U171" s="4">
        <v>4</v>
      </c>
      <c r="V171" s="4">
        <v>3</v>
      </c>
      <c r="W171" s="4">
        <v>1</v>
      </c>
      <c r="X171" s="4">
        <v>5</v>
      </c>
      <c r="Y171" s="4">
        <v>2</v>
      </c>
      <c r="Z171">
        <v>-28</v>
      </c>
    </row>
    <row r="172" spans="1:26">
      <c r="A172">
        <v>15950</v>
      </c>
      <c r="B172">
        <v>0</v>
      </c>
      <c r="C172">
        <v>1997</v>
      </c>
      <c r="D172" s="1">
        <v>43768.914965277778</v>
      </c>
      <c r="E172" t="s">
        <v>138</v>
      </c>
      <c r="F172" s="2">
        <v>5</v>
      </c>
      <c r="G172" s="2">
        <v>2</v>
      </c>
      <c r="H172" s="2">
        <f t="shared" si="2"/>
        <v>5</v>
      </c>
      <c r="I172" s="2">
        <v>6</v>
      </c>
      <c r="J172" s="2">
        <v>6</v>
      </c>
      <c r="K172" s="2">
        <v>5</v>
      </c>
      <c r="L172" s="2">
        <v>6</v>
      </c>
      <c r="M172" s="7"/>
      <c r="N172" s="3">
        <v>4</v>
      </c>
      <c r="O172" s="3">
        <v>6</v>
      </c>
      <c r="P172" s="3">
        <v>8</v>
      </c>
      <c r="Q172" s="3">
        <v>3</v>
      </c>
      <c r="R172" s="3">
        <v>6</v>
      </c>
      <c r="S172" s="3">
        <v>3</v>
      </c>
      <c r="T172" s="4">
        <v>6</v>
      </c>
      <c r="U172" s="4">
        <v>5</v>
      </c>
      <c r="V172" s="4">
        <v>1</v>
      </c>
      <c r="W172" s="4">
        <v>3</v>
      </c>
      <c r="X172" s="4">
        <v>2</v>
      </c>
      <c r="Y172" s="4">
        <v>4</v>
      </c>
      <c r="Z172">
        <v>-19</v>
      </c>
    </row>
    <row r="173" spans="1:26">
      <c r="A173">
        <v>15930</v>
      </c>
      <c r="B173">
        <v>0</v>
      </c>
      <c r="C173">
        <v>2000</v>
      </c>
      <c r="D173" s="1">
        <v>43768.922465277778</v>
      </c>
      <c r="E173" t="s">
        <v>139</v>
      </c>
      <c r="F173" s="2">
        <v>5</v>
      </c>
      <c r="G173" s="2">
        <v>2</v>
      </c>
      <c r="H173" s="2">
        <f t="shared" si="2"/>
        <v>5</v>
      </c>
      <c r="I173" s="2">
        <v>6</v>
      </c>
      <c r="J173" s="2">
        <v>5</v>
      </c>
      <c r="K173" s="2">
        <v>6</v>
      </c>
      <c r="L173" s="2">
        <v>6</v>
      </c>
      <c r="M173" s="7"/>
      <c r="N173" s="3">
        <v>2</v>
      </c>
      <c r="O173" s="3">
        <v>3</v>
      </c>
      <c r="P173" s="3">
        <v>2</v>
      </c>
      <c r="Q173" s="3">
        <v>3</v>
      </c>
      <c r="R173" s="3">
        <v>4</v>
      </c>
      <c r="S173" s="3">
        <v>2</v>
      </c>
      <c r="T173" s="4">
        <v>4</v>
      </c>
      <c r="U173" s="4">
        <v>5</v>
      </c>
      <c r="V173" s="4">
        <v>6</v>
      </c>
      <c r="W173" s="4">
        <v>1</v>
      </c>
      <c r="X173" s="4">
        <v>2</v>
      </c>
      <c r="Y173" s="4">
        <v>3</v>
      </c>
      <c r="Z173">
        <v>-30</v>
      </c>
    </row>
    <row r="174" spans="1:26">
      <c r="A174">
        <v>15974</v>
      </c>
      <c r="B174">
        <v>0</v>
      </c>
      <c r="C174">
        <v>1988</v>
      </c>
      <c r="D174" s="1">
        <v>43768.922986111109</v>
      </c>
      <c r="E174" t="s">
        <v>140</v>
      </c>
      <c r="F174" s="2">
        <v>6</v>
      </c>
      <c r="G174" s="2">
        <v>3</v>
      </c>
      <c r="H174" s="2">
        <f t="shared" si="2"/>
        <v>4</v>
      </c>
      <c r="I174" s="2">
        <v>6</v>
      </c>
      <c r="J174" s="2">
        <v>5</v>
      </c>
      <c r="K174" s="2">
        <v>6</v>
      </c>
      <c r="L174" s="2">
        <v>6</v>
      </c>
      <c r="M174" s="7"/>
      <c r="N174" s="3">
        <v>3</v>
      </c>
      <c r="O174" s="3">
        <v>7</v>
      </c>
      <c r="P174" s="3">
        <v>4</v>
      </c>
      <c r="Q174" s="3">
        <v>5</v>
      </c>
      <c r="R174" s="3">
        <v>11</v>
      </c>
      <c r="S174" s="3">
        <v>2</v>
      </c>
      <c r="T174" s="4">
        <v>5</v>
      </c>
      <c r="U174" s="4">
        <v>4</v>
      </c>
      <c r="V174" s="4">
        <v>2</v>
      </c>
      <c r="W174" s="4">
        <v>6</v>
      </c>
      <c r="X174" s="4">
        <v>1</v>
      </c>
      <c r="Y174" s="4">
        <v>3</v>
      </c>
      <c r="Z174">
        <v>-27</v>
      </c>
    </row>
    <row r="175" spans="1:26">
      <c r="A175">
        <v>15963</v>
      </c>
      <c r="B175">
        <v>1</v>
      </c>
      <c r="C175">
        <v>1999</v>
      </c>
      <c r="D175" s="1">
        <v>43768.926053240742</v>
      </c>
      <c r="E175" t="s">
        <v>141</v>
      </c>
      <c r="F175" s="2">
        <v>5</v>
      </c>
      <c r="G175" s="2">
        <v>1</v>
      </c>
      <c r="H175" s="2">
        <f t="shared" si="2"/>
        <v>6</v>
      </c>
      <c r="I175" s="2">
        <v>6</v>
      </c>
      <c r="J175" s="2">
        <v>4</v>
      </c>
      <c r="K175" s="2">
        <v>6</v>
      </c>
      <c r="L175" s="2">
        <v>5</v>
      </c>
      <c r="M175" s="7"/>
      <c r="N175" s="3">
        <v>8</v>
      </c>
      <c r="O175" s="3">
        <v>5</v>
      </c>
      <c r="P175" s="3">
        <v>3</v>
      </c>
      <c r="Q175" s="3">
        <v>9</v>
      </c>
      <c r="R175" s="3">
        <v>5</v>
      </c>
      <c r="S175" s="3">
        <v>19</v>
      </c>
      <c r="T175" s="4">
        <v>5</v>
      </c>
      <c r="U175" s="4">
        <v>6</v>
      </c>
      <c r="V175" s="4">
        <v>3</v>
      </c>
      <c r="W175" s="4">
        <v>4</v>
      </c>
      <c r="X175" s="4">
        <v>2</v>
      </c>
      <c r="Y175" s="4">
        <v>1</v>
      </c>
      <c r="Z175">
        <v>-13</v>
      </c>
    </row>
    <row r="176" spans="1:26">
      <c r="A176">
        <v>15989</v>
      </c>
      <c r="B176">
        <v>0</v>
      </c>
      <c r="C176">
        <v>1995</v>
      </c>
      <c r="D176" s="1">
        <v>43768.932106481479</v>
      </c>
      <c r="E176" t="s">
        <v>142</v>
      </c>
      <c r="F176" s="2">
        <v>4</v>
      </c>
      <c r="G176" s="2">
        <v>2</v>
      </c>
      <c r="H176" s="2">
        <f t="shared" si="2"/>
        <v>5</v>
      </c>
      <c r="I176" s="2">
        <v>4</v>
      </c>
      <c r="J176" s="2">
        <v>2</v>
      </c>
      <c r="K176" s="2">
        <v>6</v>
      </c>
      <c r="L176" s="2">
        <v>6</v>
      </c>
      <c r="M176" s="7"/>
      <c r="N176" s="3">
        <v>6</v>
      </c>
      <c r="O176" s="3">
        <v>5</v>
      </c>
      <c r="P176" s="3">
        <v>8</v>
      </c>
      <c r="Q176" s="3">
        <v>7</v>
      </c>
      <c r="R176" s="3">
        <v>4</v>
      </c>
      <c r="S176" s="3">
        <v>3</v>
      </c>
      <c r="T176" s="4">
        <v>3</v>
      </c>
      <c r="U176" s="4">
        <v>4</v>
      </c>
      <c r="V176" s="4">
        <v>1</v>
      </c>
      <c r="W176" s="4">
        <v>2</v>
      </c>
      <c r="X176" s="4">
        <v>5</v>
      </c>
      <c r="Y176" s="4">
        <v>6</v>
      </c>
      <c r="Z176">
        <v>29</v>
      </c>
    </row>
    <row r="177" spans="1:26">
      <c r="A177">
        <v>15915</v>
      </c>
      <c r="B177">
        <v>0</v>
      </c>
      <c r="C177">
        <v>1994</v>
      </c>
      <c r="D177" s="1">
        <v>43768.943090277775</v>
      </c>
      <c r="E177" t="s">
        <v>73</v>
      </c>
      <c r="F177" s="2">
        <v>4</v>
      </c>
      <c r="G177" s="2">
        <v>3</v>
      </c>
      <c r="H177" s="2">
        <f t="shared" si="2"/>
        <v>4</v>
      </c>
      <c r="I177" s="2">
        <v>5</v>
      </c>
      <c r="J177" s="2">
        <v>4</v>
      </c>
      <c r="K177" s="2">
        <v>4</v>
      </c>
      <c r="L177" s="2">
        <v>6</v>
      </c>
      <c r="M177" s="7"/>
      <c r="N177" s="3">
        <v>4</v>
      </c>
      <c r="O177" s="3">
        <v>3</v>
      </c>
      <c r="P177" s="3">
        <v>3</v>
      </c>
      <c r="Q177" s="3">
        <v>6</v>
      </c>
      <c r="R177" s="3">
        <v>9</v>
      </c>
      <c r="S177" s="3">
        <v>3</v>
      </c>
      <c r="T177" s="4">
        <v>2</v>
      </c>
      <c r="U177" s="4">
        <v>5</v>
      </c>
      <c r="V177" s="4">
        <v>3</v>
      </c>
      <c r="W177" s="4">
        <v>1</v>
      </c>
      <c r="X177" s="4">
        <v>4</v>
      </c>
      <c r="Y177" s="4">
        <v>6</v>
      </c>
      <c r="Z177">
        <v>-28</v>
      </c>
    </row>
    <row r="178" spans="1:26">
      <c r="A178">
        <v>16023</v>
      </c>
      <c r="B178">
        <v>0</v>
      </c>
      <c r="C178">
        <v>1998</v>
      </c>
      <c r="D178" s="1">
        <v>43768.962638888886</v>
      </c>
      <c r="E178" t="s">
        <v>67</v>
      </c>
      <c r="F178" s="2">
        <v>6</v>
      </c>
      <c r="G178" s="2">
        <v>3</v>
      </c>
      <c r="H178" s="2">
        <f t="shared" si="2"/>
        <v>4</v>
      </c>
      <c r="I178" s="2">
        <v>6</v>
      </c>
      <c r="J178" s="2">
        <v>6</v>
      </c>
      <c r="K178" s="2">
        <v>6</v>
      </c>
      <c r="L178" s="2">
        <v>5</v>
      </c>
      <c r="M178" s="7"/>
      <c r="N178" s="3">
        <v>3</v>
      </c>
      <c r="O178" s="3">
        <v>3</v>
      </c>
      <c r="P178" s="3">
        <v>2</v>
      </c>
      <c r="Q178" s="3">
        <v>3</v>
      </c>
      <c r="R178" s="3">
        <v>1</v>
      </c>
      <c r="S178" s="3">
        <v>3</v>
      </c>
      <c r="T178" s="4">
        <v>4</v>
      </c>
      <c r="U178" s="4">
        <v>3</v>
      </c>
      <c r="V178" s="4">
        <v>2</v>
      </c>
      <c r="W178" s="4">
        <v>1</v>
      </c>
      <c r="X178" s="4">
        <v>6</v>
      </c>
      <c r="Y178" s="4">
        <v>5</v>
      </c>
      <c r="Z178">
        <v>-20</v>
      </c>
    </row>
    <row r="179" spans="1:26">
      <c r="A179">
        <v>16028</v>
      </c>
      <c r="B179">
        <v>0</v>
      </c>
      <c r="C179">
        <v>1998</v>
      </c>
      <c r="D179" s="1">
        <v>43768.972118055557</v>
      </c>
      <c r="E179" t="s">
        <v>79</v>
      </c>
      <c r="F179" s="2">
        <v>5</v>
      </c>
      <c r="G179" s="2">
        <v>4</v>
      </c>
      <c r="H179" s="2">
        <f t="shared" si="2"/>
        <v>3</v>
      </c>
      <c r="I179" s="2">
        <v>5</v>
      </c>
      <c r="J179" s="2">
        <v>4</v>
      </c>
      <c r="K179" s="2">
        <v>5</v>
      </c>
      <c r="L179" s="2">
        <v>6</v>
      </c>
      <c r="M179" s="7"/>
      <c r="N179" s="3">
        <v>4</v>
      </c>
      <c r="O179" s="3">
        <v>4</v>
      </c>
      <c r="P179" s="3">
        <v>13</v>
      </c>
      <c r="Q179" s="3">
        <v>4</v>
      </c>
      <c r="R179" s="3">
        <v>6</v>
      </c>
      <c r="S179" s="3">
        <v>5</v>
      </c>
      <c r="T179" s="4">
        <v>4</v>
      </c>
      <c r="U179" s="4">
        <v>6</v>
      </c>
      <c r="V179" s="4">
        <v>1</v>
      </c>
      <c r="W179" s="4">
        <v>3</v>
      </c>
      <c r="X179" s="4">
        <v>2</v>
      </c>
      <c r="Y179" s="4">
        <v>5</v>
      </c>
      <c r="Z179">
        <v>-32</v>
      </c>
    </row>
    <row r="180" spans="1:26">
      <c r="A180" s="5">
        <v>16049</v>
      </c>
      <c r="B180" s="5">
        <v>0</v>
      </c>
      <c r="C180" s="5">
        <v>1997</v>
      </c>
      <c r="D180" s="6">
        <v>43768.979363425926</v>
      </c>
      <c r="E180" s="5" t="s">
        <v>48</v>
      </c>
      <c r="F180" s="5">
        <v>3</v>
      </c>
      <c r="G180" s="5">
        <v>5</v>
      </c>
      <c r="H180" s="2">
        <f t="shared" si="2"/>
        <v>2</v>
      </c>
      <c r="I180" s="5">
        <v>5</v>
      </c>
      <c r="J180" s="5">
        <v>1</v>
      </c>
      <c r="K180" s="5">
        <v>2</v>
      </c>
      <c r="L180" s="5">
        <v>1</v>
      </c>
      <c r="M180" s="5"/>
      <c r="N180" s="5">
        <v>6</v>
      </c>
      <c r="O180" s="5">
        <v>13</v>
      </c>
      <c r="P180" s="5">
        <v>4</v>
      </c>
      <c r="Q180" s="5">
        <v>3</v>
      </c>
      <c r="R180" s="5">
        <v>4</v>
      </c>
      <c r="S180" s="5">
        <v>2</v>
      </c>
      <c r="T180" s="5">
        <v>3</v>
      </c>
      <c r="U180" s="5">
        <v>1</v>
      </c>
      <c r="V180" s="5">
        <v>6</v>
      </c>
      <c r="W180" s="5">
        <v>4</v>
      </c>
      <c r="X180" s="5">
        <v>2</v>
      </c>
      <c r="Y180" s="5">
        <v>5</v>
      </c>
      <c r="Z180">
        <v>111</v>
      </c>
    </row>
    <row r="181" spans="1:26">
      <c r="A181">
        <v>16051</v>
      </c>
      <c r="B181">
        <v>1</v>
      </c>
      <c r="C181">
        <v>1994</v>
      </c>
      <c r="D181" s="1">
        <v>43768.983437499999</v>
      </c>
      <c r="E181" t="s">
        <v>143</v>
      </c>
      <c r="F181" s="2">
        <v>4</v>
      </c>
      <c r="G181" s="2">
        <v>4</v>
      </c>
      <c r="H181" s="2">
        <f t="shared" si="2"/>
        <v>3</v>
      </c>
      <c r="I181" s="2">
        <v>4</v>
      </c>
      <c r="J181" s="2">
        <v>5</v>
      </c>
      <c r="K181" s="2">
        <v>4</v>
      </c>
      <c r="L181" s="2">
        <v>4</v>
      </c>
      <c r="M181" s="7"/>
      <c r="N181" s="3">
        <v>10</v>
      </c>
      <c r="O181" s="3">
        <v>9</v>
      </c>
      <c r="P181" s="3">
        <v>8</v>
      </c>
      <c r="Q181" s="3">
        <v>12</v>
      </c>
      <c r="R181" s="3">
        <v>10</v>
      </c>
      <c r="S181" s="3">
        <v>6</v>
      </c>
      <c r="T181" s="4">
        <v>6</v>
      </c>
      <c r="U181" s="4">
        <v>2</v>
      </c>
      <c r="V181" s="4">
        <v>5</v>
      </c>
      <c r="W181" s="4">
        <v>1</v>
      </c>
      <c r="X181" s="4">
        <v>4</v>
      </c>
      <c r="Y181" s="4">
        <v>3</v>
      </c>
      <c r="Z181">
        <v>-24</v>
      </c>
    </row>
    <row r="182" spans="1:26">
      <c r="A182">
        <v>16064</v>
      </c>
      <c r="B182">
        <v>0</v>
      </c>
      <c r="C182">
        <v>1983</v>
      </c>
      <c r="D182" s="1">
        <v>43769.025509259256</v>
      </c>
      <c r="E182" t="s">
        <v>144</v>
      </c>
      <c r="F182" s="2">
        <v>4</v>
      </c>
      <c r="G182" s="2">
        <v>2</v>
      </c>
      <c r="H182" s="2">
        <f t="shared" si="2"/>
        <v>5</v>
      </c>
      <c r="I182" s="2">
        <v>6</v>
      </c>
      <c r="J182" s="2">
        <v>5</v>
      </c>
      <c r="K182" s="2">
        <v>6</v>
      </c>
      <c r="L182" s="2">
        <v>6</v>
      </c>
      <c r="M182" s="7"/>
      <c r="N182" s="3">
        <v>9</v>
      </c>
      <c r="O182" s="3">
        <v>13</v>
      </c>
      <c r="P182" s="3">
        <v>5</v>
      </c>
      <c r="Q182" s="3">
        <v>4</v>
      </c>
      <c r="R182" s="3">
        <v>2</v>
      </c>
      <c r="S182" s="3">
        <v>4</v>
      </c>
      <c r="T182" s="4">
        <v>1</v>
      </c>
      <c r="U182" s="4">
        <v>2</v>
      </c>
      <c r="V182" s="4">
        <v>3</v>
      </c>
      <c r="W182" s="4">
        <v>5</v>
      </c>
      <c r="X182" s="4">
        <v>6</v>
      </c>
      <c r="Y182" s="4">
        <v>4</v>
      </c>
      <c r="Z182">
        <v>-19</v>
      </c>
    </row>
    <row r="183" spans="1:26">
      <c r="A183">
        <v>16047</v>
      </c>
      <c r="B183">
        <v>1</v>
      </c>
      <c r="C183">
        <v>1985</v>
      </c>
      <c r="D183" s="1">
        <v>43769.0309837963</v>
      </c>
      <c r="E183" t="s">
        <v>108</v>
      </c>
      <c r="F183" s="2">
        <v>4</v>
      </c>
      <c r="G183" s="2">
        <v>4</v>
      </c>
      <c r="H183" s="2">
        <f t="shared" si="2"/>
        <v>3</v>
      </c>
      <c r="I183" s="2">
        <v>4</v>
      </c>
      <c r="J183" s="2">
        <v>3</v>
      </c>
      <c r="K183" s="2">
        <v>5</v>
      </c>
      <c r="L183" s="2">
        <v>5</v>
      </c>
      <c r="M183" s="7"/>
      <c r="N183" s="3">
        <v>4</v>
      </c>
      <c r="O183" s="3">
        <v>6</v>
      </c>
      <c r="P183" s="3">
        <v>4</v>
      </c>
      <c r="Q183" s="3">
        <v>6</v>
      </c>
      <c r="R183" s="3">
        <v>4</v>
      </c>
      <c r="S183" s="3">
        <v>5</v>
      </c>
      <c r="T183" s="4">
        <v>2</v>
      </c>
      <c r="U183" s="4">
        <v>1</v>
      </c>
      <c r="V183" s="4">
        <v>5</v>
      </c>
      <c r="W183" s="4">
        <v>6</v>
      </c>
      <c r="X183" s="4">
        <v>4</v>
      </c>
      <c r="Y183" s="4">
        <v>3</v>
      </c>
      <c r="Z183">
        <v>-19</v>
      </c>
    </row>
    <row r="184" spans="1:26">
      <c r="A184">
        <v>16080</v>
      </c>
      <c r="B184">
        <v>0</v>
      </c>
      <c r="C184">
        <v>1993</v>
      </c>
      <c r="D184" s="1">
        <v>43769.19394675926</v>
      </c>
      <c r="E184" t="s">
        <v>47</v>
      </c>
      <c r="F184" s="2">
        <v>4</v>
      </c>
      <c r="G184" s="2">
        <v>6</v>
      </c>
      <c r="H184" s="2">
        <f t="shared" si="2"/>
        <v>1</v>
      </c>
      <c r="I184" s="2">
        <v>4</v>
      </c>
      <c r="J184" s="2">
        <v>5</v>
      </c>
      <c r="K184" s="2">
        <v>6</v>
      </c>
      <c r="L184" s="2">
        <v>6</v>
      </c>
      <c r="M184" s="7"/>
      <c r="N184" s="3">
        <v>5</v>
      </c>
      <c r="O184" s="3">
        <v>2</v>
      </c>
      <c r="P184" s="3">
        <v>3</v>
      </c>
      <c r="Q184" s="3">
        <v>3</v>
      </c>
      <c r="R184" s="3">
        <v>2</v>
      </c>
      <c r="S184" s="3">
        <v>2</v>
      </c>
      <c r="T184" s="4">
        <v>1</v>
      </c>
      <c r="U184" s="4">
        <v>3</v>
      </c>
      <c r="V184" s="4">
        <v>5</v>
      </c>
      <c r="W184" s="4">
        <v>2</v>
      </c>
      <c r="X184" s="4">
        <v>4</v>
      </c>
      <c r="Y184" s="4">
        <v>6</v>
      </c>
      <c r="Z184">
        <v>18</v>
      </c>
    </row>
    <row r="185" spans="1:26">
      <c r="A185">
        <v>16105</v>
      </c>
      <c r="B185">
        <v>0</v>
      </c>
      <c r="C185">
        <v>1976</v>
      </c>
      <c r="D185" s="1">
        <v>43769.31722222222</v>
      </c>
      <c r="E185" t="s">
        <v>94</v>
      </c>
      <c r="F185" s="2">
        <v>5</v>
      </c>
      <c r="G185" s="2">
        <v>2</v>
      </c>
      <c r="H185" s="2">
        <f t="shared" si="2"/>
        <v>5</v>
      </c>
      <c r="I185" s="2">
        <v>6</v>
      </c>
      <c r="J185" s="2">
        <v>4</v>
      </c>
      <c r="K185" s="2">
        <v>6</v>
      </c>
      <c r="L185" s="2">
        <v>6</v>
      </c>
      <c r="M185" s="7"/>
      <c r="N185" s="3">
        <v>5</v>
      </c>
      <c r="O185" s="3">
        <v>10</v>
      </c>
      <c r="P185" s="3">
        <v>9</v>
      </c>
      <c r="Q185" s="3">
        <v>5</v>
      </c>
      <c r="R185" s="3">
        <v>3</v>
      </c>
      <c r="S185" s="3">
        <v>4</v>
      </c>
      <c r="T185" s="4">
        <v>3</v>
      </c>
      <c r="U185" s="4">
        <v>5</v>
      </c>
      <c r="V185" s="4">
        <v>1</v>
      </c>
      <c r="W185" s="4">
        <v>6</v>
      </c>
      <c r="X185" s="4">
        <v>4</v>
      </c>
      <c r="Y185" s="4">
        <v>2</v>
      </c>
      <c r="Z185">
        <v>-25</v>
      </c>
    </row>
    <row r="186" spans="1:26">
      <c r="A186">
        <v>16109</v>
      </c>
      <c r="B186">
        <v>0</v>
      </c>
      <c r="C186">
        <v>1981</v>
      </c>
      <c r="D186" s="1">
        <v>43769.345034722224</v>
      </c>
      <c r="E186" t="s">
        <v>47</v>
      </c>
      <c r="F186" s="2">
        <v>6</v>
      </c>
      <c r="G186" s="2">
        <v>1</v>
      </c>
      <c r="H186" s="2">
        <f t="shared" si="2"/>
        <v>6</v>
      </c>
      <c r="I186" s="2">
        <v>6</v>
      </c>
      <c r="J186" s="2">
        <v>6</v>
      </c>
      <c r="K186" s="2">
        <v>6</v>
      </c>
      <c r="L186" s="2">
        <v>6</v>
      </c>
      <c r="M186" s="7"/>
      <c r="N186" s="3">
        <v>4</v>
      </c>
      <c r="O186" s="3">
        <v>4</v>
      </c>
      <c r="P186" s="3">
        <v>3</v>
      </c>
      <c r="Q186" s="3">
        <v>2</v>
      </c>
      <c r="R186" s="3">
        <v>5</v>
      </c>
      <c r="S186" s="3">
        <v>2</v>
      </c>
      <c r="T186" s="4">
        <v>3</v>
      </c>
      <c r="U186" s="4">
        <v>4</v>
      </c>
      <c r="V186" s="4">
        <v>5</v>
      </c>
      <c r="W186" s="4">
        <v>6</v>
      </c>
      <c r="X186" s="4">
        <v>1</v>
      </c>
      <c r="Y186" s="4">
        <v>2</v>
      </c>
      <c r="Z186">
        <v>-8</v>
      </c>
    </row>
    <row r="187" spans="1:26">
      <c r="A187">
        <v>16148</v>
      </c>
      <c r="B187">
        <v>1</v>
      </c>
      <c r="C187">
        <v>1986</v>
      </c>
      <c r="D187" s="1">
        <v>43769.396724537037</v>
      </c>
      <c r="E187" t="s">
        <v>79</v>
      </c>
      <c r="F187" s="2">
        <v>3</v>
      </c>
      <c r="G187" s="2">
        <v>3</v>
      </c>
      <c r="H187" s="2">
        <f t="shared" si="2"/>
        <v>4</v>
      </c>
      <c r="I187" s="2">
        <v>6</v>
      </c>
      <c r="J187" s="2">
        <v>6</v>
      </c>
      <c r="K187" s="2">
        <v>6</v>
      </c>
      <c r="L187" s="2">
        <v>6</v>
      </c>
      <c r="M187" s="7"/>
      <c r="N187" s="3">
        <v>13</v>
      </c>
      <c r="O187" s="3">
        <v>4</v>
      </c>
      <c r="P187" s="3">
        <v>14</v>
      </c>
      <c r="Q187" s="3">
        <v>5</v>
      </c>
      <c r="R187" s="3">
        <v>3</v>
      </c>
      <c r="S187" s="3">
        <v>6</v>
      </c>
      <c r="T187" s="4">
        <v>3</v>
      </c>
      <c r="U187" s="4">
        <v>4</v>
      </c>
      <c r="V187" s="4">
        <v>1</v>
      </c>
      <c r="W187" s="4">
        <v>2</v>
      </c>
      <c r="X187" s="4">
        <v>6</v>
      </c>
      <c r="Y187" s="4">
        <v>5</v>
      </c>
      <c r="Z187">
        <v>14</v>
      </c>
    </row>
    <row r="188" spans="1:26">
      <c r="A188">
        <v>16153</v>
      </c>
      <c r="B188">
        <v>0</v>
      </c>
      <c r="C188">
        <v>1982</v>
      </c>
      <c r="D188" s="1">
        <v>43769.40047453704</v>
      </c>
      <c r="E188" t="s">
        <v>47</v>
      </c>
      <c r="F188" s="2">
        <v>5</v>
      </c>
      <c r="G188" s="2">
        <v>4</v>
      </c>
      <c r="H188" s="2">
        <f t="shared" si="2"/>
        <v>3</v>
      </c>
      <c r="I188" s="2">
        <v>6</v>
      </c>
      <c r="J188" s="2">
        <v>6</v>
      </c>
      <c r="K188" s="2">
        <v>6</v>
      </c>
      <c r="L188" s="2">
        <v>6</v>
      </c>
      <c r="M188" s="7"/>
      <c r="N188" s="3">
        <v>8</v>
      </c>
      <c r="O188" s="3">
        <v>5</v>
      </c>
      <c r="P188" s="3">
        <v>3</v>
      </c>
      <c r="Q188" s="3">
        <v>3</v>
      </c>
      <c r="R188" s="3">
        <v>2</v>
      </c>
      <c r="S188" s="3">
        <v>3</v>
      </c>
      <c r="T188" s="4">
        <v>1</v>
      </c>
      <c r="U188" s="4">
        <v>4</v>
      </c>
      <c r="V188" s="4">
        <v>3</v>
      </c>
      <c r="W188" s="4">
        <v>2</v>
      </c>
      <c r="X188" s="4">
        <v>6</v>
      </c>
      <c r="Y188" s="4">
        <v>5</v>
      </c>
      <c r="Z188">
        <v>-25</v>
      </c>
    </row>
    <row r="189" spans="1:26">
      <c r="A189">
        <v>16172</v>
      </c>
      <c r="B189">
        <v>0</v>
      </c>
      <c r="C189">
        <v>1976</v>
      </c>
      <c r="D189" s="1">
        <v>43769.439918981479</v>
      </c>
      <c r="E189" t="s">
        <v>145</v>
      </c>
      <c r="F189" s="2">
        <v>6</v>
      </c>
      <c r="G189" s="2">
        <v>4</v>
      </c>
      <c r="H189" s="2">
        <f t="shared" si="2"/>
        <v>3</v>
      </c>
      <c r="I189" s="2">
        <v>5</v>
      </c>
      <c r="J189" s="2">
        <v>6</v>
      </c>
      <c r="K189" s="2">
        <v>4</v>
      </c>
      <c r="L189" s="2">
        <v>6</v>
      </c>
      <c r="M189" s="7"/>
      <c r="N189" s="3">
        <v>5</v>
      </c>
      <c r="O189" s="3">
        <v>5</v>
      </c>
      <c r="P189" s="3">
        <v>6</v>
      </c>
      <c r="Q189" s="3">
        <v>4</v>
      </c>
      <c r="R189" s="3">
        <v>4</v>
      </c>
      <c r="S189" s="3">
        <v>6</v>
      </c>
      <c r="T189" s="4">
        <v>4</v>
      </c>
      <c r="U189" s="4">
        <v>5</v>
      </c>
      <c r="V189" s="4">
        <v>3</v>
      </c>
      <c r="W189" s="4">
        <v>2</v>
      </c>
      <c r="X189" s="4">
        <v>6</v>
      </c>
      <c r="Y189" s="4">
        <v>1</v>
      </c>
      <c r="Z189">
        <v>10</v>
      </c>
    </row>
    <row r="190" spans="1:26">
      <c r="A190">
        <v>16178</v>
      </c>
      <c r="B190">
        <v>1</v>
      </c>
      <c r="C190">
        <v>1970</v>
      </c>
      <c r="D190" s="1">
        <v>43769.442013888889</v>
      </c>
      <c r="E190" t="s">
        <v>48</v>
      </c>
      <c r="F190" s="2">
        <v>4</v>
      </c>
      <c r="G190" s="2">
        <v>5</v>
      </c>
      <c r="H190" s="2">
        <f t="shared" si="2"/>
        <v>2</v>
      </c>
      <c r="I190" s="2">
        <v>6</v>
      </c>
      <c r="J190" s="2">
        <v>5</v>
      </c>
      <c r="K190" s="2">
        <v>5</v>
      </c>
      <c r="L190" s="2">
        <v>6</v>
      </c>
      <c r="M190" s="7"/>
      <c r="N190" s="3">
        <v>3</v>
      </c>
      <c r="O190" s="3">
        <v>6</v>
      </c>
      <c r="P190" s="3">
        <v>2</v>
      </c>
      <c r="Q190" s="3">
        <v>3</v>
      </c>
      <c r="R190" s="3">
        <v>2</v>
      </c>
      <c r="S190" s="3">
        <v>4</v>
      </c>
      <c r="T190" s="4">
        <v>4</v>
      </c>
      <c r="U190" s="4">
        <v>3</v>
      </c>
      <c r="V190" s="4">
        <v>5</v>
      </c>
      <c r="W190" s="4">
        <v>2</v>
      </c>
      <c r="X190" s="4">
        <v>6</v>
      </c>
      <c r="Y190" s="4">
        <v>1</v>
      </c>
      <c r="Z190">
        <v>-17</v>
      </c>
    </row>
    <row r="191" spans="1:26">
      <c r="A191">
        <v>16220</v>
      </c>
      <c r="B191">
        <v>1</v>
      </c>
      <c r="C191">
        <v>1997</v>
      </c>
      <c r="D191" s="1">
        <v>43769.458541666667</v>
      </c>
      <c r="E191" t="s">
        <v>47</v>
      </c>
      <c r="F191" s="2">
        <v>5</v>
      </c>
      <c r="G191" s="2">
        <v>6</v>
      </c>
      <c r="H191" s="2">
        <f t="shared" si="2"/>
        <v>1</v>
      </c>
      <c r="I191" s="2">
        <v>6</v>
      </c>
      <c r="J191" s="2">
        <v>4</v>
      </c>
      <c r="K191" s="2">
        <v>4</v>
      </c>
      <c r="L191" s="2">
        <v>5</v>
      </c>
      <c r="M191" s="7"/>
      <c r="N191" s="3">
        <v>6</v>
      </c>
      <c r="O191" s="3">
        <v>3</v>
      </c>
      <c r="P191" s="3">
        <v>5</v>
      </c>
      <c r="Q191" s="3">
        <v>7</v>
      </c>
      <c r="R191" s="3">
        <v>4</v>
      </c>
      <c r="S191" s="3">
        <v>11</v>
      </c>
      <c r="T191" s="4">
        <v>3</v>
      </c>
      <c r="U191" s="4">
        <v>5</v>
      </c>
      <c r="V191" s="4">
        <v>6</v>
      </c>
      <c r="W191" s="4">
        <v>4</v>
      </c>
      <c r="X191" s="4">
        <v>2</v>
      </c>
      <c r="Y191" s="4">
        <v>1</v>
      </c>
      <c r="Z191">
        <v>-2</v>
      </c>
    </row>
    <row r="192" spans="1:26">
      <c r="A192">
        <v>16192</v>
      </c>
      <c r="B192">
        <v>0</v>
      </c>
      <c r="C192">
        <v>1997</v>
      </c>
      <c r="D192" s="1">
        <v>43769.463229166664</v>
      </c>
      <c r="E192" t="s">
        <v>48</v>
      </c>
      <c r="F192" s="2">
        <v>4</v>
      </c>
      <c r="G192" s="2">
        <v>4</v>
      </c>
      <c r="H192" s="2">
        <f t="shared" si="2"/>
        <v>3</v>
      </c>
      <c r="I192" s="2">
        <v>6</v>
      </c>
      <c r="J192" s="2">
        <v>6</v>
      </c>
      <c r="K192" s="2">
        <v>6</v>
      </c>
      <c r="L192" s="2">
        <v>4</v>
      </c>
      <c r="M192" s="7"/>
      <c r="N192" s="3">
        <v>4</v>
      </c>
      <c r="O192" s="3">
        <v>5</v>
      </c>
      <c r="P192" s="3">
        <v>6</v>
      </c>
      <c r="Q192" s="3">
        <v>4</v>
      </c>
      <c r="R192" s="3">
        <v>4</v>
      </c>
      <c r="S192" s="3">
        <v>4</v>
      </c>
      <c r="T192" s="4">
        <v>4</v>
      </c>
      <c r="U192" s="4">
        <v>1</v>
      </c>
      <c r="V192" s="4">
        <v>2</v>
      </c>
      <c r="W192" s="4">
        <v>3</v>
      </c>
      <c r="X192" s="4">
        <v>6</v>
      </c>
      <c r="Y192" s="4">
        <v>5</v>
      </c>
      <c r="Z192">
        <v>-2</v>
      </c>
    </row>
    <row r="193" spans="1:26">
      <c r="A193">
        <v>16247</v>
      </c>
      <c r="B193">
        <v>0</v>
      </c>
      <c r="C193">
        <v>1975</v>
      </c>
      <c r="D193" s="1">
        <v>43769.464606481481</v>
      </c>
      <c r="E193" t="s">
        <v>61</v>
      </c>
      <c r="F193" s="2">
        <v>5</v>
      </c>
      <c r="G193" s="2">
        <v>2</v>
      </c>
      <c r="H193" s="2">
        <f t="shared" si="2"/>
        <v>5</v>
      </c>
      <c r="I193" s="2">
        <v>5</v>
      </c>
      <c r="J193" s="2">
        <v>5</v>
      </c>
      <c r="K193" s="2">
        <v>5</v>
      </c>
      <c r="L193" s="2">
        <v>5</v>
      </c>
      <c r="M193" s="7"/>
      <c r="N193" s="3">
        <v>3</v>
      </c>
      <c r="O193" s="3">
        <v>6</v>
      </c>
      <c r="P193" s="3">
        <v>4</v>
      </c>
      <c r="Q193" s="3">
        <v>3</v>
      </c>
      <c r="R193" s="3">
        <v>3</v>
      </c>
      <c r="S193" s="3">
        <v>3</v>
      </c>
      <c r="T193" s="4">
        <v>4</v>
      </c>
      <c r="U193" s="4">
        <v>3</v>
      </c>
      <c r="V193" s="4">
        <v>1</v>
      </c>
      <c r="W193" s="4">
        <v>5</v>
      </c>
      <c r="X193" s="4">
        <v>2</v>
      </c>
      <c r="Y193" s="4">
        <v>6</v>
      </c>
      <c r="Z193">
        <v>-36</v>
      </c>
    </row>
    <row r="194" spans="1:26">
      <c r="A194">
        <v>16281</v>
      </c>
      <c r="B194">
        <v>0</v>
      </c>
      <c r="C194">
        <v>1998</v>
      </c>
      <c r="D194" s="1">
        <v>43769.486273148148</v>
      </c>
      <c r="E194" t="s">
        <v>73</v>
      </c>
      <c r="F194" s="2">
        <v>2</v>
      </c>
      <c r="G194" s="2">
        <v>3</v>
      </c>
      <c r="H194" s="2">
        <f t="shared" ref="H194:H257" si="3">7-G194</f>
        <v>4</v>
      </c>
      <c r="I194" s="2">
        <v>6</v>
      </c>
      <c r="J194" s="2">
        <v>6</v>
      </c>
      <c r="K194" s="2">
        <v>5</v>
      </c>
      <c r="L194" s="2">
        <v>5</v>
      </c>
      <c r="M194" s="7"/>
      <c r="N194" s="3">
        <v>43</v>
      </c>
      <c r="O194" s="3">
        <v>24</v>
      </c>
      <c r="P194" s="3">
        <v>8</v>
      </c>
      <c r="Q194" s="3">
        <v>7</v>
      </c>
      <c r="R194" s="3">
        <v>5</v>
      </c>
      <c r="S194" s="3">
        <v>7</v>
      </c>
      <c r="T194" s="4">
        <v>2</v>
      </c>
      <c r="U194" s="4">
        <v>1</v>
      </c>
      <c r="V194" s="4">
        <v>5</v>
      </c>
      <c r="W194" s="4">
        <v>4</v>
      </c>
      <c r="X194" s="4">
        <v>6</v>
      </c>
      <c r="Y194" s="4">
        <v>3</v>
      </c>
      <c r="Z194">
        <v>48</v>
      </c>
    </row>
    <row r="195" spans="1:26">
      <c r="A195">
        <v>16289</v>
      </c>
      <c r="B195">
        <v>0</v>
      </c>
      <c r="C195">
        <v>1969</v>
      </c>
      <c r="D195" s="1">
        <v>43769.493703703702</v>
      </c>
      <c r="E195" t="s">
        <v>79</v>
      </c>
      <c r="F195" s="2">
        <v>5</v>
      </c>
      <c r="G195" s="2">
        <v>2</v>
      </c>
      <c r="H195" s="2">
        <f t="shared" si="3"/>
        <v>5</v>
      </c>
      <c r="I195" s="2">
        <v>6</v>
      </c>
      <c r="J195" s="2">
        <v>5</v>
      </c>
      <c r="K195" s="2">
        <v>5</v>
      </c>
      <c r="L195" s="2">
        <v>6</v>
      </c>
      <c r="M195" s="7"/>
      <c r="N195" s="3">
        <v>24</v>
      </c>
      <c r="O195" s="3">
        <v>15</v>
      </c>
      <c r="P195" s="3">
        <v>11</v>
      </c>
      <c r="Q195" s="3">
        <v>13</v>
      </c>
      <c r="R195" s="3">
        <v>9</v>
      </c>
      <c r="S195" s="3">
        <v>17</v>
      </c>
      <c r="T195" s="4">
        <v>1</v>
      </c>
      <c r="U195" s="4">
        <v>5</v>
      </c>
      <c r="V195" s="4">
        <v>6</v>
      </c>
      <c r="W195" s="4">
        <v>3</v>
      </c>
      <c r="X195" s="4">
        <v>4</v>
      </c>
      <c r="Y195" s="4">
        <v>2</v>
      </c>
      <c r="Z195">
        <v>-30</v>
      </c>
    </row>
    <row r="196" spans="1:26">
      <c r="A196">
        <v>13993</v>
      </c>
      <c r="B196">
        <v>1</v>
      </c>
      <c r="C196">
        <v>1996</v>
      </c>
      <c r="D196" s="1">
        <v>43769.500150462962</v>
      </c>
      <c r="E196" t="s">
        <v>108</v>
      </c>
      <c r="F196" s="2">
        <v>4</v>
      </c>
      <c r="G196" s="2">
        <v>3</v>
      </c>
      <c r="H196" s="2">
        <f t="shared" si="3"/>
        <v>4</v>
      </c>
      <c r="I196" s="2">
        <v>5</v>
      </c>
      <c r="J196" s="2">
        <v>4</v>
      </c>
      <c r="K196" s="2">
        <v>5</v>
      </c>
      <c r="L196" s="2">
        <v>4</v>
      </c>
      <c r="M196" s="7"/>
      <c r="N196" s="3">
        <v>3</v>
      </c>
      <c r="O196" s="3">
        <v>3</v>
      </c>
      <c r="P196" s="3">
        <v>6</v>
      </c>
      <c r="Q196" s="3">
        <v>4</v>
      </c>
      <c r="R196" s="3">
        <v>3</v>
      </c>
      <c r="S196" s="3">
        <v>4</v>
      </c>
      <c r="T196" s="4">
        <v>5</v>
      </c>
      <c r="U196" s="4">
        <v>4</v>
      </c>
      <c r="V196" s="4">
        <v>1</v>
      </c>
      <c r="W196" s="4">
        <v>6</v>
      </c>
      <c r="X196" s="4">
        <v>2</v>
      </c>
      <c r="Y196" s="4">
        <v>3</v>
      </c>
      <c r="Z196">
        <v>-33</v>
      </c>
    </row>
    <row r="197" spans="1:26">
      <c r="A197">
        <v>16359</v>
      </c>
      <c r="B197">
        <v>1</v>
      </c>
      <c r="C197">
        <v>1993</v>
      </c>
      <c r="D197" s="1">
        <v>43769.59170138889</v>
      </c>
      <c r="E197" t="s">
        <v>146</v>
      </c>
      <c r="F197" s="2">
        <v>4</v>
      </c>
      <c r="G197" s="2">
        <v>4</v>
      </c>
      <c r="H197" s="2">
        <f t="shared" si="3"/>
        <v>3</v>
      </c>
      <c r="I197" s="2">
        <v>4</v>
      </c>
      <c r="J197" s="2">
        <v>4</v>
      </c>
      <c r="K197" s="2">
        <v>5</v>
      </c>
      <c r="L197" s="2">
        <v>5</v>
      </c>
      <c r="M197" s="7"/>
      <c r="N197" s="3">
        <v>7</v>
      </c>
      <c r="O197" s="3">
        <v>7</v>
      </c>
      <c r="P197" s="3">
        <v>3</v>
      </c>
      <c r="Q197" s="3">
        <v>4</v>
      </c>
      <c r="R197" s="3">
        <v>4</v>
      </c>
      <c r="S197" s="3">
        <v>5</v>
      </c>
      <c r="T197" s="4">
        <v>5</v>
      </c>
      <c r="U197" s="4">
        <v>1</v>
      </c>
      <c r="V197" s="4">
        <v>4</v>
      </c>
      <c r="W197" s="4">
        <v>6</v>
      </c>
      <c r="X197" s="4">
        <v>2</v>
      </c>
      <c r="Y197" s="4">
        <v>3</v>
      </c>
      <c r="Z197">
        <v>-28</v>
      </c>
    </row>
    <row r="198" spans="1:26">
      <c r="A198">
        <v>16381</v>
      </c>
      <c r="B198">
        <v>0</v>
      </c>
      <c r="C198">
        <v>1995</v>
      </c>
      <c r="D198" s="1">
        <v>43769.613449074073</v>
      </c>
      <c r="E198" t="s">
        <v>147</v>
      </c>
      <c r="F198" s="2">
        <v>5</v>
      </c>
      <c r="G198" s="2">
        <v>5</v>
      </c>
      <c r="H198" s="2">
        <f t="shared" si="3"/>
        <v>2</v>
      </c>
      <c r="I198" s="2">
        <v>5</v>
      </c>
      <c r="J198" s="2">
        <v>6</v>
      </c>
      <c r="K198" s="2">
        <v>6</v>
      </c>
      <c r="L198" s="2">
        <v>6</v>
      </c>
      <c r="M198" s="7"/>
      <c r="N198" s="3">
        <v>7</v>
      </c>
      <c r="O198" s="3">
        <v>7</v>
      </c>
      <c r="P198" s="3">
        <v>2</v>
      </c>
      <c r="Q198" s="3">
        <v>4</v>
      </c>
      <c r="R198" s="3">
        <v>5</v>
      </c>
      <c r="S198" s="3">
        <v>3</v>
      </c>
      <c r="T198" s="4">
        <v>2</v>
      </c>
      <c r="U198" s="4">
        <v>4</v>
      </c>
      <c r="V198" s="4">
        <v>3</v>
      </c>
      <c r="W198" s="4">
        <v>1</v>
      </c>
      <c r="X198" s="4">
        <v>6</v>
      </c>
      <c r="Y198" s="4">
        <v>5</v>
      </c>
      <c r="Z198">
        <v>-12</v>
      </c>
    </row>
    <row r="199" spans="1:26">
      <c r="A199">
        <v>16382</v>
      </c>
      <c r="B199">
        <v>0</v>
      </c>
      <c r="C199">
        <v>1989</v>
      </c>
      <c r="D199" s="1">
        <v>43769.614814814813</v>
      </c>
      <c r="E199" t="s">
        <v>47</v>
      </c>
      <c r="F199" s="2">
        <v>3</v>
      </c>
      <c r="G199" s="2">
        <v>3</v>
      </c>
      <c r="H199" s="2">
        <f t="shared" si="3"/>
        <v>4</v>
      </c>
      <c r="I199" s="2">
        <v>4</v>
      </c>
      <c r="J199" s="2">
        <v>4</v>
      </c>
      <c r="K199" s="2">
        <v>4</v>
      </c>
      <c r="L199" s="2">
        <v>4</v>
      </c>
      <c r="M199" s="7"/>
      <c r="N199" s="3">
        <v>4</v>
      </c>
      <c r="O199" s="3">
        <v>3</v>
      </c>
      <c r="P199" s="3">
        <v>3</v>
      </c>
      <c r="Q199" s="3">
        <v>3</v>
      </c>
      <c r="R199" s="3">
        <v>4</v>
      </c>
      <c r="S199" s="3">
        <v>3</v>
      </c>
      <c r="T199" s="4">
        <v>3</v>
      </c>
      <c r="U199" s="4">
        <v>5</v>
      </c>
      <c r="V199" s="4">
        <v>2</v>
      </c>
      <c r="W199" s="4">
        <v>4</v>
      </c>
      <c r="X199" s="4">
        <v>1</v>
      </c>
      <c r="Y199" s="4">
        <v>6</v>
      </c>
      <c r="Z199">
        <v>-23</v>
      </c>
    </row>
    <row r="200" spans="1:26">
      <c r="A200">
        <v>16384</v>
      </c>
      <c r="B200">
        <v>1</v>
      </c>
      <c r="C200">
        <v>1966</v>
      </c>
      <c r="D200" s="1">
        <v>43769.615289351852</v>
      </c>
      <c r="E200" t="s">
        <v>47</v>
      </c>
      <c r="F200" s="2">
        <v>5</v>
      </c>
      <c r="G200" s="2">
        <v>1</v>
      </c>
      <c r="H200" s="2">
        <f t="shared" si="3"/>
        <v>6</v>
      </c>
      <c r="I200" s="2">
        <v>5</v>
      </c>
      <c r="J200" s="2">
        <v>5</v>
      </c>
      <c r="K200" s="2">
        <v>5</v>
      </c>
      <c r="L200" s="2">
        <v>6</v>
      </c>
      <c r="M200" s="7"/>
      <c r="N200" s="3">
        <v>10</v>
      </c>
      <c r="O200" s="3">
        <v>7</v>
      </c>
      <c r="P200" s="3">
        <v>3</v>
      </c>
      <c r="Q200" s="3">
        <v>3</v>
      </c>
      <c r="R200" s="3">
        <v>8</v>
      </c>
      <c r="S200" s="3">
        <v>5</v>
      </c>
      <c r="T200" s="4">
        <v>4</v>
      </c>
      <c r="U200" s="4">
        <v>2</v>
      </c>
      <c r="V200" s="4">
        <v>5</v>
      </c>
      <c r="W200" s="4">
        <v>6</v>
      </c>
      <c r="X200" s="4">
        <v>1</v>
      </c>
      <c r="Y200" s="4">
        <v>3</v>
      </c>
      <c r="Z200">
        <v>-21</v>
      </c>
    </row>
    <row r="201" spans="1:26">
      <c r="A201">
        <v>16374</v>
      </c>
      <c r="B201">
        <v>1</v>
      </c>
      <c r="C201">
        <v>1993</v>
      </c>
      <c r="D201" s="1">
        <v>43769.617824074077</v>
      </c>
      <c r="E201" t="s">
        <v>47</v>
      </c>
      <c r="F201" s="2">
        <v>4</v>
      </c>
      <c r="G201" s="2">
        <v>5</v>
      </c>
      <c r="H201" s="2">
        <f t="shared" si="3"/>
        <v>2</v>
      </c>
      <c r="I201" s="2">
        <v>4</v>
      </c>
      <c r="J201" s="2">
        <v>4</v>
      </c>
      <c r="K201" s="2">
        <v>4</v>
      </c>
      <c r="L201" s="2">
        <v>3</v>
      </c>
      <c r="M201" s="7"/>
      <c r="N201" s="3">
        <v>15</v>
      </c>
      <c r="O201" s="3">
        <v>14</v>
      </c>
      <c r="P201" s="3">
        <v>3</v>
      </c>
      <c r="Q201" s="3">
        <v>4</v>
      </c>
      <c r="R201" s="3">
        <v>3</v>
      </c>
      <c r="S201" s="3">
        <v>3</v>
      </c>
      <c r="T201" s="4">
        <v>2</v>
      </c>
      <c r="U201" s="4">
        <v>1</v>
      </c>
      <c r="V201" s="4">
        <v>6</v>
      </c>
      <c r="W201" s="4">
        <v>4</v>
      </c>
      <c r="X201" s="4">
        <v>3</v>
      </c>
      <c r="Y201" s="4">
        <v>5</v>
      </c>
      <c r="Z201">
        <v>-13</v>
      </c>
    </row>
    <row r="202" spans="1:26">
      <c r="A202">
        <v>16070</v>
      </c>
      <c r="B202">
        <v>1</v>
      </c>
      <c r="C202">
        <v>1992</v>
      </c>
      <c r="D202" s="1">
        <v>43769.631076388891</v>
      </c>
      <c r="E202" t="s">
        <v>148</v>
      </c>
      <c r="F202" s="2">
        <v>4</v>
      </c>
      <c r="G202" s="2">
        <v>2</v>
      </c>
      <c r="H202" s="2">
        <f t="shared" si="3"/>
        <v>5</v>
      </c>
      <c r="I202" s="2">
        <v>5</v>
      </c>
      <c r="J202" s="2">
        <v>4</v>
      </c>
      <c r="K202" s="2">
        <v>4</v>
      </c>
      <c r="L202" s="2">
        <v>3</v>
      </c>
      <c r="M202" s="7"/>
      <c r="N202" s="3">
        <v>8</v>
      </c>
      <c r="O202" s="3">
        <v>6</v>
      </c>
      <c r="P202" s="3">
        <v>8</v>
      </c>
      <c r="Q202" s="3">
        <v>4</v>
      </c>
      <c r="R202" s="3">
        <v>4</v>
      </c>
      <c r="S202" s="3">
        <v>7</v>
      </c>
      <c r="T202" s="4">
        <v>4</v>
      </c>
      <c r="U202" s="4">
        <v>2</v>
      </c>
      <c r="V202" s="4">
        <v>1</v>
      </c>
      <c r="W202" s="4">
        <v>6</v>
      </c>
      <c r="X202" s="4">
        <v>5</v>
      </c>
      <c r="Y202" s="4">
        <v>3</v>
      </c>
      <c r="Z202">
        <v>-17</v>
      </c>
    </row>
    <row r="203" spans="1:26">
      <c r="A203">
        <v>16394</v>
      </c>
      <c r="B203">
        <v>0</v>
      </c>
      <c r="C203">
        <v>1983</v>
      </c>
      <c r="D203" s="1">
        <v>43769.643865740742</v>
      </c>
      <c r="E203" t="s">
        <v>47</v>
      </c>
      <c r="F203" s="2">
        <v>4</v>
      </c>
      <c r="G203" s="2">
        <v>1</v>
      </c>
      <c r="H203" s="2">
        <f t="shared" si="3"/>
        <v>6</v>
      </c>
      <c r="I203" s="2">
        <v>5</v>
      </c>
      <c r="J203" s="2">
        <v>3</v>
      </c>
      <c r="K203" s="2">
        <v>6</v>
      </c>
      <c r="L203" s="2">
        <v>6</v>
      </c>
      <c r="M203" s="7"/>
      <c r="N203" s="3">
        <v>7</v>
      </c>
      <c r="O203" s="3">
        <v>6</v>
      </c>
      <c r="P203" s="3">
        <v>3</v>
      </c>
      <c r="Q203" s="3">
        <v>7</v>
      </c>
      <c r="R203" s="3">
        <v>3</v>
      </c>
      <c r="S203" s="3">
        <v>5</v>
      </c>
      <c r="T203" s="4">
        <v>4</v>
      </c>
      <c r="U203" s="4">
        <v>6</v>
      </c>
      <c r="V203" s="4">
        <v>2</v>
      </c>
      <c r="W203" s="4">
        <v>5</v>
      </c>
      <c r="X203" s="4">
        <v>3</v>
      </c>
      <c r="Y203" s="4">
        <v>1</v>
      </c>
      <c r="Z203">
        <v>1</v>
      </c>
    </row>
    <row r="204" spans="1:26">
      <c r="A204">
        <v>16429</v>
      </c>
      <c r="B204">
        <v>0</v>
      </c>
      <c r="C204">
        <v>1987</v>
      </c>
      <c r="D204" s="1">
        <v>43769.686377314814</v>
      </c>
      <c r="E204" t="s">
        <v>149</v>
      </c>
      <c r="F204" s="2">
        <v>4</v>
      </c>
      <c r="G204" s="2">
        <v>1</v>
      </c>
      <c r="H204" s="2">
        <f t="shared" si="3"/>
        <v>6</v>
      </c>
      <c r="I204" s="2">
        <v>6</v>
      </c>
      <c r="J204" s="2">
        <v>6</v>
      </c>
      <c r="K204" s="2">
        <v>6</v>
      </c>
      <c r="L204" s="2">
        <v>5</v>
      </c>
      <c r="M204" s="7"/>
      <c r="N204" s="3">
        <v>5</v>
      </c>
      <c r="O204" s="3">
        <v>5</v>
      </c>
      <c r="P204" s="3">
        <v>1</v>
      </c>
      <c r="Q204" s="3">
        <v>3</v>
      </c>
      <c r="R204" s="3">
        <v>3</v>
      </c>
      <c r="S204" s="3">
        <v>3</v>
      </c>
      <c r="T204" s="4">
        <v>4</v>
      </c>
      <c r="U204" s="4">
        <v>1</v>
      </c>
      <c r="V204" s="4">
        <v>6</v>
      </c>
      <c r="W204" s="4">
        <v>5</v>
      </c>
      <c r="X204" s="4">
        <v>2</v>
      </c>
      <c r="Y204" s="4">
        <v>3</v>
      </c>
      <c r="Z204">
        <v>2</v>
      </c>
    </row>
    <row r="205" spans="1:26">
      <c r="A205">
        <v>16431</v>
      </c>
      <c r="B205">
        <v>0</v>
      </c>
      <c r="C205">
        <v>1996</v>
      </c>
      <c r="D205" s="1">
        <v>43769.699837962966</v>
      </c>
      <c r="E205" t="s">
        <v>150</v>
      </c>
      <c r="F205" s="2">
        <v>4</v>
      </c>
      <c r="G205" s="2">
        <v>4</v>
      </c>
      <c r="H205" s="2">
        <f t="shared" si="3"/>
        <v>3</v>
      </c>
      <c r="I205" s="2">
        <v>5</v>
      </c>
      <c r="J205" s="2">
        <v>4</v>
      </c>
      <c r="K205" s="2">
        <v>5</v>
      </c>
      <c r="L205" s="2">
        <v>6</v>
      </c>
      <c r="M205" s="7"/>
      <c r="N205" s="3">
        <v>4</v>
      </c>
      <c r="O205" s="3">
        <v>3</v>
      </c>
      <c r="P205" s="3">
        <v>7</v>
      </c>
      <c r="Q205" s="3">
        <v>7</v>
      </c>
      <c r="R205" s="3">
        <v>2</v>
      </c>
      <c r="S205" s="3">
        <v>3</v>
      </c>
      <c r="T205" s="4">
        <v>6</v>
      </c>
      <c r="U205" s="4">
        <v>4</v>
      </c>
      <c r="V205" s="4">
        <v>3</v>
      </c>
      <c r="W205" s="4">
        <v>1</v>
      </c>
      <c r="X205" s="4">
        <v>5</v>
      </c>
      <c r="Y205" s="4">
        <v>2</v>
      </c>
      <c r="Z205">
        <v>-30</v>
      </c>
    </row>
    <row r="206" spans="1:26">
      <c r="A206">
        <v>16436</v>
      </c>
      <c r="B206">
        <v>0</v>
      </c>
      <c r="C206">
        <v>1997</v>
      </c>
      <c r="D206" s="1">
        <v>43769.702199074076</v>
      </c>
      <c r="E206" t="s">
        <v>151</v>
      </c>
      <c r="F206" s="2">
        <v>5</v>
      </c>
      <c r="G206" s="2">
        <v>1</v>
      </c>
      <c r="H206" s="2">
        <f t="shared" si="3"/>
        <v>6</v>
      </c>
      <c r="I206" s="2">
        <v>5</v>
      </c>
      <c r="J206" s="2">
        <v>4</v>
      </c>
      <c r="K206" s="2">
        <v>4</v>
      </c>
      <c r="L206" s="2">
        <v>4</v>
      </c>
      <c r="M206" s="7"/>
      <c r="N206" s="3">
        <v>7</v>
      </c>
      <c r="O206" s="3">
        <v>7</v>
      </c>
      <c r="P206" s="3">
        <v>6</v>
      </c>
      <c r="Q206" s="3">
        <v>7</v>
      </c>
      <c r="R206" s="3">
        <v>4</v>
      </c>
      <c r="S206" s="3">
        <v>4</v>
      </c>
      <c r="T206" s="4">
        <v>3</v>
      </c>
      <c r="U206" s="4">
        <v>6</v>
      </c>
      <c r="V206" s="4">
        <v>5</v>
      </c>
      <c r="W206" s="4">
        <v>1</v>
      </c>
      <c r="X206" s="4">
        <v>2</v>
      </c>
      <c r="Y206" s="4">
        <v>4</v>
      </c>
      <c r="Z206">
        <v>-19</v>
      </c>
    </row>
    <row r="207" spans="1:26">
      <c r="A207">
        <v>16415</v>
      </c>
      <c r="B207">
        <v>1</v>
      </c>
      <c r="C207">
        <v>1964</v>
      </c>
      <c r="D207" s="1">
        <v>43769.702650462961</v>
      </c>
      <c r="E207" t="s">
        <v>152</v>
      </c>
      <c r="F207" s="2">
        <v>4</v>
      </c>
      <c r="G207" s="2">
        <v>1</v>
      </c>
      <c r="H207" s="2">
        <f t="shared" si="3"/>
        <v>6</v>
      </c>
      <c r="I207" s="2">
        <v>4</v>
      </c>
      <c r="J207" s="2">
        <v>3</v>
      </c>
      <c r="K207" s="2">
        <v>4</v>
      </c>
      <c r="L207" s="2">
        <v>4</v>
      </c>
      <c r="M207" s="7"/>
      <c r="N207" s="3">
        <v>6</v>
      </c>
      <c r="O207" s="3">
        <v>10</v>
      </c>
      <c r="P207" s="3">
        <v>3</v>
      </c>
      <c r="Q207" s="3">
        <v>7</v>
      </c>
      <c r="R207" s="3">
        <v>6</v>
      </c>
      <c r="S207" s="3">
        <v>4</v>
      </c>
      <c r="T207" s="4">
        <v>4</v>
      </c>
      <c r="U207" s="4">
        <v>2</v>
      </c>
      <c r="V207" s="4">
        <v>6</v>
      </c>
      <c r="W207" s="4">
        <v>1</v>
      </c>
      <c r="X207" s="4">
        <v>3</v>
      </c>
      <c r="Y207" s="4">
        <v>5</v>
      </c>
      <c r="Z207">
        <v>-16</v>
      </c>
    </row>
    <row r="208" spans="1:26">
      <c r="A208">
        <v>16460</v>
      </c>
      <c r="B208">
        <v>1</v>
      </c>
      <c r="C208">
        <v>1981</v>
      </c>
      <c r="D208" s="1">
        <v>43769.726493055554</v>
      </c>
      <c r="E208" t="s">
        <v>153</v>
      </c>
      <c r="F208" s="2">
        <v>4</v>
      </c>
      <c r="G208" s="2">
        <v>4</v>
      </c>
      <c r="H208" s="2">
        <f t="shared" si="3"/>
        <v>3</v>
      </c>
      <c r="I208" s="2">
        <v>4</v>
      </c>
      <c r="J208" s="2">
        <v>3</v>
      </c>
      <c r="K208" s="2">
        <v>4</v>
      </c>
      <c r="L208" s="2">
        <v>4</v>
      </c>
      <c r="M208" s="7"/>
      <c r="N208" s="3">
        <v>11</v>
      </c>
      <c r="O208" s="3">
        <v>23</v>
      </c>
      <c r="P208" s="3">
        <v>33</v>
      </c>
      <c r="Q208" s="3">
        <v>4</v>
      </c>
      <c r="R208" s="3">
        <v>6</v>
      </c>
      <c r="S208" s="3">
        <v>6</v>
      </c>
      <c r="T208" s="4">
        <v>1</v>
      </c>
      <c r="U208" s="4">
        <v>5</v>
      </c>
      <c r="V208" s="4">
        <v>2</v>
      </c>
      <c r="W208" s="4">
        <v>3</v>
      </c>
      <c r="X208" s="4">
        <v>6</v>
      </c>
      <c r="Y208" s="4">
        <v>4</v>
      </c>
      <c r="Z208">
        <v>-25</v>
      </c>
    </row>
    <row r="209" spans="1:26">
      <c r="A209">
        <v>16476</v>
      </c>
      <c r="B209">
        <v>0</v>
      </c>
      <c r="C209">
        <v>1995</v>
      </c>
      <c r="D209" s="1">
        <v>43769.743020833332</v>
      </c>
      <c r="E209" t="s">
        <v>47</v>
      </c>
      <c r="F209" s="2">
        <v>5</v>
      </c>
      <c r="G209" s="2">
        <v>3</v>
      </c>
      <c r="H209" s="2">
        <f t="shared" si="3"/>
        <v>4</v>
      </c>
      <c r="I209" s="2">
        <v>5</v>
      </c>
      <c r="J209" s="2">
        <v>4</v>
      </c>
      <c r="K209" s="2">
        <v>4</v>
      </c>
      <c r="L209" s="2">
        <v>5</v>
      </c>
      <c r="M209" s="7"/>
      <c r="N209" s="3">
        <v>6</v>
      </c>
      <c r="O209" s="3">
        <v>4</v>
      </c>
      <c r="P209" s="3">
        <v>3</v>
      </c>
      <c r="Q209" s="3">
        <v>4</v>
      </c>
      <c r="R209" s="3">
        <v>3</v>
      </c>
      <c r="S209" s="3">
        <v>5</v>
      </c>
      <c r="T209" s="4">
        <v>1</v>
      </c>
      <c r="U209" s="4">
        <v>6</v>
      </c>
      <c r="V209" s="4">
        <v>5</v>
      </c>
      <c r="W209" s="4">
        <v>3</v>
      </c>
      <c r="X209" s="4">
        <v>4</v>
      </c>
      <c r="Y209" s="4">
        <v>2</v>
      </c>
      <c r="Z209">
        <v>-36</v>
      </c>
    </row>
    <row r="210" spans="1:26">
      <c r="A210">
        <v>15497</v>
      </c>
      <c r="B210">
        <v>0</v>
      </c>
      <c r="C210">
        <v>1998</v>
      </c>
      <c r="D210" s="1">
        <v>43769.751076388886</v>
      </c>
      <c r="E210" t="s">
        <v>57</v>
      </c>
      <c r="F210" s="2">
        <v>3</v>
      </c>
      <c r="G210" s="2">
        <v>4</v>
      </c>
      <c r="H210" s="2">
        <f t="shared" si="3"/>
        <v>3</v>
      </c>
      <c r="I210" s="2">
        <v>4</v>
      </c>
      <c r="J210" s="2">
        <v>5</v>
      </c>
      <c r="K210" s="2">
        <v>6</v>
      </c>
      <c r="L210" s="2">
        <v>6</v>
      </c>
      <c r="M210" s="7"/>
      <c r="N210" s="3">
        <v>7</v>
      </c>
      <c r="O210" s="3">
        <v>5</v>
      </c>
      <c r="P210" s="3">
        <v>3</v>
      </c>
      <c r="Q210" s="3">
        <v>7</v>
      </c>
      <c r="R210" s="3">
        <v>4</v>
      </c>
      <c r="S210" s="3">
        <v>3</v>
      </c>
      <c r="T210" s="4">
        <v>3</v>
      </c>
      <c r="U210" s="4">
        <v>2</v>
      </c>
      <c r="V210" s="4">
        <v>5</v>
      </c>
      <c r="W210" s="4">
        <v>1</v>
      </c>
      <c r="X210" s="4">
        <v>4</v>
      </c>
      <c r="Y210" s="4">
        <v>6</v>
      </c>
      <c r="Z210">
        <v>15</v>
      </c>
    </row>
    <row r="211" spans="1:26">
      <c r="A211">
        <v>16483</v>
      </c>
      <c r="B211">
        <v>0</v>
      </c>
      <c r="C211">
        <v>1997</v>
      </c>
      <c r="D211" s="1">
        <v>43769.753495370373</v>
      </c>
      <c r="E211" t="s">
        <v>154</v>
      </c>
      <c r="F211" s="2">
        <v>4</v>
      </c>
      <c r="G211" s="2">
        <v>4</v>
      </c>
      <c r="H211" s="2">
        <f t="shared" si="3"/>
        <v>3</v>
      </c>
      <c r="I211" s="2">
        <v>5</v>
      </c>
      <c r="J211" s="2">
        <v>4</v>
      </c>
      <c r="K211" s="2">
        <v>4</v>
      </c>
      <c r="L211" s="2">
        <v>5</v>
      </c>
      <c r="M211" s="7"/>
      <c r="N211" s="3">
        <v>6</v>
      </c>
      <c r="O211" s="3">
        <v>5</v>
      </c>
      <c r="P211" s="3">
        <v>4</v>
      </c>
      <c r="Q211" s="3">
        <v>6</v>
      </c>
      <c r="R211" s="3">
        <v>6</v>
      </c>
      <c r="S211" s="3">
        <v>20</v>
      </c>
      <c r="T211" s="4">
        <v>6</v>
      </c>
      <c r="U211" s="4">
        <v>4</v>
      </c>
      <c r="V211" s="4">
        <v>2</v>
      </c>
      <c r="W211" s="4">
        <v>5</v>
      </c>
      <c r="X211" s="4">
        <v>3</v>
      </c>
      <c r="Y211" s="4">
        <v>1</v>
      </c>
      <c r="Z211">
        <v>-36</v>
      </c>
    </row>
    <row r="212" spans="1:26">
      <c r="A212">
        <v>14267</v>
      </c>
      <c r="B212">
        <v>0</v>
      </c>
      <c r="C212">
        <v>1997</v>
      </c>
      <c r="D212" s="1">
        <v>43769.776817129627</v>
      </c>
      <c r="E212" t="s">
        <v>67</v>
      </c>
      <c r="F212" s="2">
        <v>5</v>
      </c>
      <c r="G212" s="2">
        <v>2</v>
      </c>
      <c r="H212" s="2">
        <f t="shared" si="3"/>
        <v>5</v>
      </c>
      <c r="I212" s="2">
        <v>5</v>
      </c>
      <c r="J212" s="2">
        <v>5</v>
      </c>
      <c r="K212" s="2">
        <v>5</v>
      </c>
      <c r="L212" s="2">
        <v>5</v>
      </c>
      <c r="M212" s="7"/>
      <c r="N212" s="3">
        <v>3</v>
      </c>
      <c r="O212" s="3">
        <v>3</v>
      </c>
      <c r="P212" s="3">
        <v>2</v>
      </c>
      <c r="Q212" s="3">
        <v>3</v>
      </c>
      <c r="R212" s="3">
        <v>12</v>
      </c>
      <c r="S212" s="3">
        <v>5</v>
      </c>
      <c r="T212" s="4">
        <v>2</v>
      </c>
      <c r="U212" s="4">
        <v>5</v>
      </c>
      <c r="V212" s="4">
        <v>3</v>
      </c>
      <c r="W212" s="4">
        <v>6</v>
      </c>
      <c r="X212" s="4">
        <v>1</v>
      </c>
      <c r="Y212" s="4">
        <v>4</v>
      </c>
      <c r="Z212">
        <v>-36</v>
      </c>
    </row>
    <row r="213" spans="1:26">
      <c r="A213">
        <v>16509</v>
      </c>
      <c r="B213">
        <v>1</v>
      </c>
      <c r="C213">
        <v>1998</v>
      </c>
      <c r="D213" s="1">
        <v>43769.778368055559</v>
      </c>
      <c r="E213" t="s">
        <v>108</v>
      </c>
      <c r="F213" s="2">
        <v>6</v>
      </c>
      <c r="G213" s="2">
        <v>5</v>
      </c>
      <c r="H213" s="2">
        <f t="shared" si="3"/>
        <v>2</v>
      </c>
      <c r="I213" s="2">
        <v>6</v>
      </c>
      <c r="J213" s="2">
        <v>6</v>
      </c>
      <c r="K213" s="2">
        <v>5</v>
      </c>
      <c r="L213" s="2">
        <v>5</v>
      </c>
      <c r="M213" s="7"/>
      <c r="N213" s="3">
        <v>3</v>
      </c>
      <c r="O213" s="3">
        <v>4</v>
      </c>
      <c r="P213" s="3">
        <v>2</v>
      </c>
      <c r="Q213" s="3">
        <v>2</v>
      </c>
      <c r="R213" s="3">
        <v>5</v>
      </c>
      <c r="S213" s="3">
        <v>3</v>
      </c>
      <c r="T213" s="4">
        <v>2</v>
      </c>
      <c r="U213" s="4">
        <v>4</v>
      </c>
      <c r="V213" s="4">
        <v>3</v>
      </c>
      <c r="W213" s="4">
        <v>6</v>
      </c>
      <c r="X213" s="4">
        <v>1</v>
      </c>
      <c r="Y213" s="4">
        <v>5</v>
      </c>
      <c r="Z213">
        <v>-9</v>
      </c>
    </row>
    <row r="214" spans="1:26">
      <c r="A214">
        <v>16507</v>
      </c>
      <c r="B214">
        <v>1</v>
      </c>
      <c r="C214">
        <v>1996</v>
      </c>
      <c r="D214" s="1">
        <v>43769.794849537036</v>
      </c>
      <c r="E214" t="s">
        <v>108</v>
      </c>
      <c r="F214" s="2">
        <v>5</v>
      </c>
      <c r="G214" s="2">
        <v>3</v>
      </c>
      <c r="H214" s="2">
        <f t="shared" si="3"/>
        <v>4</v>
      </c>
      <c r="I214" s="2">
        <v>6</v>
      </c>
      <c r="J214" s="2">
        <v>5</v>
      </c>
      <c r="K214" s="2">
        <v>4</v>
      </c>
      <c r="L214" s="2">
        <v>5</v>
      </c>
      <c r="M214" s="7"/>
      <c r="N214" s="3">
        <v>72</v>
      </c>
      <c r="O214" s="3">
        <v>5</v>
      </c>
      <c r="P214" s="3">
        <v>2</v>
      </c>
      <c r="Q214" s="3">
        <v>6</v>
      </c>
      <c r="R214" s="3">
        <v>5</v>
      </c>
      <c r="S214" s="3">
        <v>74</v>
      </c>
      <c r="T214" s="4">
        <v>1</v>
      </c>
      <c r="U214" s="4">
        <v>6</v>
      </c>
      <c r="V214" s="4">
        <v>5</v>
      </c>
      <c r="W214" s="4">
        <v>4</v>
      </c>
      <c r="X214" s="4">
        <v>3</v>
      </c>
      <c r="Y214" s="4">
        <v>2</v>
      </c>
      <c r="Z214">
        <v>-26</v>
      </c>
    </row>
    <row r="215" spans="1:26">
      <c r="A215">
        <v>16498</v>
      </c>
      <c r="B215">
        <v>1</v>
      </c>
      <c r="C215">
        <v>1962</v>
      </c>
      <c r="D215" s="1">
        <v>43769.795324074075</v>
      </c>
      <c r="E215" t="s">
        <v>155</v>
      </c>
      <c r="F215" s="2">
        <v>2</v>
      </c>
      <c r="G215" s="2">
        <v>2</v>
      </c>
      <c r="H215" s="2">
        <f t="shared" si="3"/>
        <v>5</v>
      </c>
      <c r="I215" s="2">
        <v>6</v>
      </c>
      <c r="J215" s="2">
        <v>4</v>
      </c>
      <c r="K215" s="2">
        <v>4</v>
      </c>
      <c r="L215" s="2">
        <v>6</v>
      </c>
      <c r="M215" s="7"/>
      <c r="N215" s="3">
        <v>12</v>
      </c>
      <c r="O215" s="3">
        <v>32</v>
      </c>
      <c r="P215" s="3">
        <v>14</v>
      </c>
      <c r="Q215" s="3">
        <v>35</v>
      </c>
      <c r="R215" s="3">
        <v>33</v>
      </c>
      <c r="S215" s="3">
        <v>13</v>
      </c>
      <c r="T215" s="4">
        <v>1</v>
      </c>
      <c r="U215" s="4">
        <v>5</v>
      </c>
      <c r="V215" s="4">
        <v>6</v>
      </c>
      <c r="W215" s="4">
        <v>2</v>
      </c>
      <c r="X215" s="4">
        <v>4</v>
      </c>
      <c r="Y215" s="4">
        <v>3</v>
      </c>
      <c r="Z215">
        <v>38</v>
      </c>
    </row>
    <row r="216" spans="1:26">
      <c r="A216">
        <v>16532</v>
      </c>
      <c r="B216">
        <v>0</v>
      </c>
      <c r="C216">
        <v>1992</v>
      </c>
      <c r="D216" s="1">
        <v>43769.802002314813</v>
      </c>
      <c r="E216" t="s">
        <v>156</v>
      </c>
      <c r="F216" s="2">
        <v>4</v>
      </c>
      <c r="G216" s="2">
        <v>4</v>
      </c>
      <c r="H216" s="2">
        <f t="shared" si="3"/>
        <v>3</v>
      </c>
      <c r="I216" s="2">
        <v>5</v>
      </c>
      <c r="J216" s="2">
        <v>4</v>
      </c>
      <c r="K216" s="2">
        <v>4</v>
      </c>
      <c r="L216" s="2">
        <v>5</v>
      </c>
      <c r="M216" s="7"/>
      <c r="N216" s="3">
        <v>3</v>
      </c>
      <c r="O216" s="3">
        <v>4</v>
      </c>
      <c r="P216" s="3">
        <v>6</v>
      </c>
      <c r="Q216" s="3">
        <v>4</v>
      </c>
      <c r="R216" s="3">
        <v>2</v>
      </c>
      <c r="S216" s="3">
        <v>3</v>
      </c>
      <c r="T216" s="4">
        <v>2</v>
      </c>
      <c r="U216" s="4">
        <v>5</v>
      </c>
      <c r="V216" s="4">
        <v>1</v>
      </c>
      <c r="W216" s="4">
        <v>6</v>
      </c>
      <c r="X216" s="4">
        <v>4</v>
      </c>
      <c r="Y216" s="4">
        <v>3</v>
      </c>
      <c r="Z216">
        <v>-36</v>
      </c>
    </row>
    <row r="217" spans="1:26">
      <c r="A217">
        <v>16548</v>
      </c>
      <c r="B217">
        <v>0</v>
      </c>
      <c r="C217">
        <v>1997</v>
      </c>
      <c r="D217" s="1">
        <v>43769.804884259262</v>
      </c>
      <c r="E217" t="s">
        <v>122</v>
      </c>
      <c r="F217" s="2">
        <v>4</v>
      </c>
      <c r="G217" s="2">
        <v>5</v>
      </c>
      <c r="H217" s="2">
        <f t="shared" si="3"/>
        <v>2</v>
      </c>
      <c r="I217" s="2">
        <v>6</v>
      </c>
      <c r="J217" s="2">
        <v>6</v>
      </c>
      <c r="K217" s="2">
        <v>6</v>
      </c>
      <c r="L217" s="2">
        <v>5</v>
      </c>
      <c r="M217" s="7"/>
      <c r="N217" s="3">
        <v>9</v>
      </c>
      <c r="O217" s="3">
        <v>6</v>
      </c>
      <c r="P217" s="3">
        <v>10</v>
      </c>
      <c r="Q217" s="3">
        <v>2</v>
      </c>
      <c r="R217" s="3">
        <v>3</v>
      </c>
      <c r="S217" s="3">
        <v>4</v>
      </c>
      <c r="T217" s="4">
        <v>5</v>
      </c>
      <c r="U217" s="4">
        <v>6</v>
      </c>
      <c r="V217" s="4">
        <v>1</v>
      </c>
      <c r="W217" s="4">
        <v>2</v>
      </c>
      <c r="X217" s="4">
        <v>3</v>
      </c>
      <c r="Y217" s="4">
        <v>4</v>
      </c>
      <c r="Z217">
        <v>-7</v>
      </c>
    </row>
    <row r="218" spans="1:26">
      <c r="A218">
        <v>16550</v>
      </c>
      <c r="B218">
        <v>1</v>
      </c>
      <c r="C218">
        <v>1989</v>
      </c>
      <c r="D218" s="1">
        <v>43769.824131944442</v>
      </c>
      <c r="E218" t="s">
        <v>157</v>
      </c>
      <c r="F218" s="2">
        <v>4</v>
      </c>
      <c r="G218" s="2">
        <v>1</v>
      </c>
      <c r="H218" s="2">
        <f t="shared" si="3"/>
        <v>6</v>
      </c>
      <c r="I218" s="2">
        <v>6</v>
      </c>
      <c r="J218" s="2">
        <v>1</v>
      </c>
      <c r="K218" s="2">
        <v>6</v>
      </c>
      <c r="L218" s="2">
        <v>5</v>
      </c>
      <c r="M218" s="7"/>
      <c r="N218" s="3">
        <v>6</v>
      </c>
      <c r="O218" s="3">
        <v>4</v>
      </c>
      <c r="P218" s="3">
        <v>2</v>
      </c>
      <c r="Q218" s="3">
        <v>13</v>
      </c>
      <c r="R218" s="3">
        <v>4</v>
      </c>
      <c r="S218" s="3">
        <v>3</v>
      </c>
      <c r="T218" s="4">
        <v>4</v>
      </c>
      <c r="U218" s="4">
        <v>5</v>
      </c>
      <c r="V218" s="4">
        <v>6</v>
      </c>
      <c r="W218" s="4">
        <v>1</v>
      </c>
      <c r="X218" s="4">
        <v>2</v>
      </c>
      <c r="Y218" s="4">
        <v>3</v>
      </c>
      <c r="Z218">
        <v>75</v>
      </c>
    </row>
    <row r="219" spans="1:26">
      <c r="A219">
        <v>16566</v>
      </c>
      <c r="B219">
        <v>1</v>
      </c>
      <c r="C219">
        <v>1981</v>
      </c>
      <c r="D219" s="1">
        <v>43769.827060185184</v>
      </c>
      <c r="E219" t="s">
        <v>108</v>
      </c>
      <c r="F219" s="2">
        <v>4</v>
      </c>
      <c r="G219" s="2">
        <v>6</v>
      </c>
      <c r="H219" s="2">
        <f t="shared" si="3"/>
        <v>1</v>
      </c>
      <c r="I219" s="2">
        <v>4</v>
      </c>
      <c r="J219" s="2">
        <v>3</v>
      </c>
      <c r="K219" s="2">
        <v>2</v>
      </c>
      <c r="L219" s="2">
        <v>4</v>
      </c>
      <c r="M219" s="7"/>
      <c r="N219" s="3">
        <v>17</v>
      </c>
      <c r="O219" s="3">
        <v>5</v>
      </c>
      <c r="P219" s="3">
        <v>123</v>
      </c>
      <c r="Q219" s="3">
        <v>23</v>
      </c>
      <c r="R219" s="3">
        <v>17</v>
      </c>
      <c r="S219" s="3">
        <v>11</v>
      </c>
      <c r="T219" s="4">
        <v>2</v>
      </c>
      <c r="U219" s="4">
        <v>4</v>
      </c>
      <c r="V219" s="4">
        <v>1</v>
      </c>
      <c r="W219" s="4">
        <v>3</v>
      </c>
      <c r="X219" s="4">
        <v>5</v>
      </c>
      <c r="Y219" s="4">
        <v>6</v>
      </c>
      <c r="Z219">
        <v>25</v>
      </c>
    </row>
    <row r="220" spans="1:26">
      <c r="A220">
        <v>16629</v>
      </c>
      <c r="B220">
        <v>1</v>
      </c>
      <c r="C220">
        <v>1981</v>
      </c>
      <c r="D220" s="1">
        <v>43769.906377314815</v>
      </c>
      <c r="E220" t="s">
        <v>47</v>
      </c>
      <c r="F220" s="2">
        <v>5</v>
      </c>
      <c r="G220" s="2">
        <v>5</v>
      </c>
      <c r="H220" s="2">
        <f t="shared" si="3"/>
        <v>2</v>
      </c>
      <c r="I220" s="2">
        <v>5</v>
      </c>
      <c r="J220" s="2">
        <v>5</v>
      </c>
      <c r="K220" s="2">
        <v>5</v>
      </c>
      <c r="L220" s="2">
        <v>5</v>
      </c>
      <c r="M220" s="7"/>
      <c r="N220" s="3">
        <v>4</v>
      </c>
      <c r="O220" s="3">
        <v>5</v>
      </c>
      <c r="P220" s="3">
        <v>2</v>
      </c>
      <c r="Q220" s="3">
        <v>11</v>
      </c>
      <c r="R220" s="3">
        <v>3</v>
      </c>
      <c r="S220" s="3">
        <v>3</v>
      </c>
      <c r="T220" s="4">
        <v>3</v>
      </c>
      <c r="U220" s="4">
        <v>2</v>
      </c>
      <c r="V220" s="4">
        <v>6</v>
      </c>
      <c r="W220" s="4">
        <v>1</v>
      </c>
      <c r="X220" s="4">
        <v>5</v>
      </c>
      <c r="Y220" s="4">
        <v>4</v>
      </c>
      <c r="Z220">
        <v>-30</v>
      </c>
    </row>
    <row r="221" spans="1:26">
      <c r="A221">
        <v>16664</v>
      </c>
      <c r="B221">
        <v>0</v>
      </c>
      <c r="C221">
        <v>1966</v>
      </c>
      <c r="D221" s="1">
        <v>43769.983171296299</v>
      </c>
      <c r="E221" t="s">
        <v>89</v>
      </c>
      <c r="F221" s="2">
        <v>4</v>
      </c>
      <c r="G221" s="2">
        <v>1</v>
      </c>
      <c r="H221" s="2">
        <f t="shared" si="3"/>
        <v>6</v>
      </c>
      <c r="I221" s="2">
        <v>4</v>
      </c>
      <c r="J221" s="2">
        <v>4</v>
      </c>
      <c r="K221" s="2">
        <v>6</v>
      </c>
      <c r="L221" s="2">
        <v>5</v>
      </c>
      <c r="M221" s="7"/>
      <c r="N221" s="3">
        <v>10</v>
      </c>
      <c r="O221" s="3">
        <v>4</v>
      </c>
      <c r="P221" s="3">
        <v>5</v>
      </c>
      <c r="Q221" s="3">
        <v>6</v>
      </c>
      <c r="R221" s="3">
        <v>4</v>
      </c>
      <c r="S221" s="3">
        <v>6</v>
      </c>
      <c r="T221" s="4">
        <v>1</v>
      </c>
      <c r="U221" s="4">
        <v>4</v>
      </c>
      <c r="V221" s="4">
        <v>3</v>
      </c>
      <c r="W221" s="4">
        <v>5</v>
      </c>
      <c r="X221" s="4">
        <v>6</v>
      </c>
      <c r="Y221" s="4">
        <v>2</v>
      </c>
      <c r="Z221">
        <v>-1</v>
      </c>
    </row>
    <row r="222" spans="1:26">
      <c r="A222">
        <v>16674</v>
      </c>
      <c r="B222">
        <v>0</v>
      </c>
      <c r="C222">
        <v>1999</v>
      </c>
      <c r="D222" s="1">
        <v>43770.046215277776</v>
      </c>
      <c r="E222" t="s">
        <v>158</v>
      </c>
      <c r="F222" s="2">
        <v>6</v>
      </c>
      <c r="G222" s="2">
        <v>2</v>
      </c>
      <c r="H222" s="2">
        <f t="shared" si="3"/>
        <v>5</v>
      </c>
      <c r="I222" s="2">
        <v>6</v>
      </c>
      <c r="J222" s="2">
        <v>5</v>
      </c>
      <c r="K222" s="2">
        <v>6</v>
      </c>
      <c r="L222" s="2">
        <v>6</v>
      </c>
      <c r="M222" s="7"/>
      <c r="N222" s="3">
        <v>3</v>
      </c>
      <c r="O222" s="3">
        <v>7</v>
      </c>
      <c r="P222" s="3">
        <v>2</v>
      </c>
      <c r="Q222" s="3">
        <v>5</v>
      </c>
      <c r="R222" s="3">
        <v>3</v>
      </c>
      <c r="S222" s="3">
        <v>2</v>
      </c>
      <c r="T222" s="4">
        <v>2</v>
      </c>
      <c r="U222" s="4">
        <v>5</v>
      </c>
      <c r="V222" s="4">
        <v>4</v>
      </c>
      <c r="W222" s="4">
        <v>6</v>
      </c>
      <c r="X222" s="4">
        <v>1</v>
      </c>
      <c r="Y222" s="4">
        <v>3</v>
      </c>
      <c r="Z222">
        <v>-24</v>
      </c>
    </row>
    <row r="223" spans="1:26">
      <c r="A223">
        <v>16551</v>
      </c>
      <c r="B223">
        <v>0</v>
      </c>
      <c r="C223">
        <v>1983</v>
      </c>
      <c r="D223" s="1">
        <v>43770.312534722223</v>
      </c>
      <c r="E223" t="s">
        <v>159</v>
      </c>
      <c r="F223" s="2">
        <v>4</v>
      </c>
      <c r="G223" s="2">
        <v>2</v>
      </c>
      <c r="H223" s="2">
        <f t="shared" si="3"/>
        <v>5</v>
      </c>
      <c r="I223" s="2">
        <v>6</v>
      </c>
      <c r="J223" s="2">
        <v>3</v>
      </c>
      <c r="K223" s="2">
        <v>5</v>
      </c>
      <c r="L223" s="2">
        <v>6</v>
      </c>
      <c r="M223" s="7"/>
      <c r="N223" s="3">
        <v>11</v>
      </c>
      <c r="O223" s="3">
        <v>9</v>
      </c>
      <c r="P223" s="3">
        <v>9</v>
      </c>
      <c r="Q223" s="3">
        <v>5</v>
      </c>
      <c r="R223" s="3">
        <v>3</v>
      </c>
      <c r="S223" s="3">
        <v>3</v>
      </c>
      <c r="T223" s="4">
        <v>3</v>
      </c>
      <c r="U223" s="4">
        <v>1</v>
      </c>
      <c r="V223" s="4">
        <v>2</v>
      </c>
      <c r="W223" s="4">
        <v>5</v>
      </c>
      <c r="X223" s="4">
        <v>4</v>
      </c>
      <c r="Y223" s="4">
        <v>6</v>
      </c>
      <c r="Z223">
        <v>-14</v>
      </c>
    </row>
    <row r="224" spans="1:26">
      <c r="A224">
        <v>16692</v>
      </c>
      <c r="B224">
        <v>0</v>
      </c>
      <c r="C224">
        <v>1997</v>
      </c>
      <c r="D224" s="1">
        <v>43770.321585648147</v>
      </c>
      <c r="E224" t="s">
        <v>160</v>
      </c>
      <c r="F224" s="2">
        <v>4</v>
      </c>
      <c r="G224" s="2">
        <v>3</v>
      </c>
      <c r="H224" s="2">
        <f t="shared" si="3"/>
        <v>4</v>
      </c>
      <c r="I224" s="2">
        <v>4</v>
      </c>
      <c r="J224" s="2">
        <v>4</v>
      </c>
      <c r="K224" s="2">
        <v>5</v>
      </c>
      <c r="L224" s="2">
        <v>4</v>
      </c>
      <c r="M224" s="7"/>
      <c r="N224" s="3">
        <v>7</v>
      </c>
      <c r="O224" s="3">
        <v>3</v>
      </c>
      <c r="P224" s="3">
        <v>3</v>
      </c>
      <c r="Q224" s="3">
        <v>3</v>
      </c>
      <c r="R224" s="3">
        <v>11</v>
      </c>
      <c r="S224" s="3">
        <v>5</v>
      </c>
      <c r="T224" s="4">
        <v>2</v>
      </c>
      <c r="U224" s="4">
        <v>5</v>
      </c>
      <c r="V224" s="4">
        <v>4</v>
      </c>
      <c r="W224" s="4">
        <v>3</v>
      </c>
      <c r="X224" s="4">
        <v>1</v>
      </c>
      <c r="Y224" s="4">
        <v>6</v>
      </c>
      <c r="Z224">
        <v>-28</v>
      </c>
    </row>
    <row r="225" spans="1:26">
      <c r="A225">
        <v>16709</v>
      </c>
      <c r="B225">
        <v>0</v>
      </c>
      <c r="C225">
        <v>1997</v>
      </c>
      <c r="D225" s="1">
        <v>43770.356273148151</v>
      </c>
      <c r="E225" t="s">
        <v>161</v>
      </c>
      <c r="F225" s="2">
        <v>4</v>
      </c>
      <c r="G225" s="2">
        <v>4</v>
      </c>
      <c r="H225" s="2">
        <f t="shared" si="3"/>
        <v>3</v>
      </c>
      <c r="I225" s="2">
        <v>5</v>
      </c>
      <c r="J225" s="2">
        <v>6</v>
      </c>
      <c r="K225" s="2">
        <v>5</v>
      </c>
      <c r="L225" s="2">
        <v>5</v>
      </c>
      <c r="M225" s="7"/>
      <c r="N225" s="3">
        <v>49</v>
      </c>
      <c r="O225" s="3">
        <v>5</v>
      </c>
      <c r="P225" s="3">
        <v>2</v>
      </c>
      <c r="Q225" s="3">
        <v>3</v>
      </c>
      <c r="R225" s="3">
        <v>3</v>
      </c>
      <c r="S225" s="3">
        <v>8</v>
      </c>
      <c r="T225" s="4">
        <v>1</v>
      </c>
      <c r="U225" s="4">
        <v>6</v>
      </c>
      <c r="V225" s="4">
        <v>5</v>
      </c>
      <c r="W225" s="4">
        <v>4</v>
      </c>
      <c r="X225" s="4">
        <v>3</v>
      </c>
      <c r="Y225" s="4">
        <v>2</v>
      </c>
      <c r="Z225">
        <v>-22</v>
      </c>
    </row>
    <row r="226" spans="1:26">
      <c r="A226">
        <v>16720</v>
      </c>
      <c r="B226">
        <v>0</v>
      </c>
      <c r="C226">
        <v>1988</v>
      </c>
      <c r="D226" s="1">
        <v>43770.378622685188</v>
      </c>
      <c r="E226" t="s">
        <v>162</v>
      </c>
      <c r="F226" s="2">
        <v>6</v>
      </c>
      <c r="G226" s="2">
        <v>2</v>
      </c>
      <c r="H226" s="2">
        <f t="shared" si="3"/>
        <v>5</v>
      </c>
      <c r="I226" s="2">
        <v>5</v>
      </c>
      <c r="J226" s="2">
        <v>3</v>
      </c>
      <c r="K226" s="2">
        <v>6</v>
      </c>
      <c r="L226" s="2">
        <v>5</v>
      </c>
      <c r="M226" s="7"/>
      <c r="N226" s="3">
        <v>5</v>
      </c>
      <c r="O226" s="3">
        <v>8</v>
      </c>
      <c r="P226" s="3">
        <v>6</v>
      </c>
      <c r="Q226" s="3">
        <v>6</v>
      </c>
      <c r="R226" s="3">
        <v>2</v>
      </c>
      <c r="S226" s="3">
        <v>6</v>
      </c>
      <c r="T226" s="4">
        <v>3</v>
      </c>
      <c r="U226" s="4">
        <v>2</v>
      </c>
      <c r="V226" s="4">
        <v>1</v>
      </c>
      <c r="W226" s="4">
        <v>6</v>
      </c>
      <c r="X226" s="4">
        <v>5</v>
      </c>
      <c r="Y226" s="4">
        <v>4</v>
      </c>
      <c r="Z226">
        <v>5</v>
      </c>
    </row>
    <row r="227" spans="1:26">
      <c r="A227">
        <v>16722</v>
      </c>
      <c r="B227">
        <v>0</v>
      </c>
      <c r="C227">
        <v>1998</v>
      </c>
      <c r="D227" s="1">
        <v>43770.383726851855</v>
      </c>
      <c r="E227" t="s">
        <v>163</v>
      </c>
      <c r="F227" s="2">
        <v>5</v>
      </c>
      <c r="G227" s="2">
        <v>2</v>
      </c>
      <c r="H227" s="2">
        <f t="shared" si="3"/>
        <v>5</v>
      </c>
      <c r="I227" s="2">
        <v>5</v>
      </c>
      <c r="J227" s="2">
        <v>5</v>
      </c>
      <c r="K227" s="2">
        <v>6</v>
      </c>
      <c r="L227" s="2">
        <v>6</v>
      </c>
      <c r="M227" s="7"/>
      <c r="N227" s="3">
        <v>6</v>
      </c>
      <c r="O227" s="3">
        <v>10</v>
      </c>
      <c r="P227" s="3">
        <v>6</v>
      </c>
      <c r="Q227" s="3">
        <v>4</v>
      </c>
      <c r="R227" s="3">
        <v>7</v>
      </c>
      <c r="S227" s="3">
        <v>3</v>
      </c>
      <c r="T227" s="4">
        <v>4</v>
      </c>
      <c r="U227" s="4">
        <v>1</v>
      </c>
      <c r="V227" s="4">
        <v>2</v>
      </c>
      <c r="W227" s="4">
        <v>3</v>
      </c>
      <c r="X227" s="4">
        <v>5</v>
      </c>
      <c r="Y227" s="4">
        <v>6</v>
      </c>
      <c r="Z227">
        <v>-27</v>
      </c>
    </row>
    <row r="228" spans="1:26">
      <c r="A228">
        <v>16727</v>
      </c>
      <c r="B228">
        <v>1</v>
      </c>
      <c r="C228">
        <v>1989</v>
      </c>
      <c r="D228" s="1">
        <v>43770.394490740742</v>
      </c>
      <c r="E228" t="s">
        <v>164</v>
      </c>
      <c r="F228" s="2">
        <v>4</v>
      </c>
      <c r="G228" s="2">
        <v>3</v>
      </c>
      <c r="H228" s="2">
        <f t="shared" si="3"/>
        <v>4</v>
      </c>
      <c r="I228" s="2">
        <v>5</v>
      </c>
      <c r="J228" s="2">
        <v>4</v>
      </c>
      <c r="K228" s="2">
        <v>4</v>
      </c>
      <c r="L228" s="2">
        <v>4</v>
      </c>
      <c r="M228" s="7"/>
      <c r="N228" s="3">
        <v>25</v>
      </c>
      <c r="O228" s="3">
        <v>16</v>
      </c>
      <c r="P228" s="3">
        <v>7</v>
      </c>
      <c r="Q228" s="3">
        <v>4</v>
      </c>
      <c r="R228" s="3">
        <v>7</v>
      </c>
      <c r="S228" s="3">
        <v>7</v>
      </c>
      <c r="T228" s="4">
        <v>6</v>
      </c>
      <c r="U228" s="4">
        <v>1</v>
      </c>
      <c r="V228" s="4">
        <v>2</v>
      </c>
      <c r="W228" s="4">
        <v>4</v>
      </c>
      <c r="X228" s="4">
        <v>3</v>
      </c>
      <c r="Y228" s="4">
        <v>5</v>
      </c>
      <c r="Z228">
        <v>-36</v>
      </c>
    </row>
    <row r="229" spans="1:26">
      <c r="A229">
        <v>16753</v>
      </c>
      <c r="B229">
        <v>0</v>
      </c>
      <c r="C229">
        <v>1993</v>
      </c>
      <c r="D229" s="1">
        <v>43770.48914351852</v>
      </c>
      <c r="E229" t="s">
        <v>165</v>
      </c>
      <c r="F229" s="2">
        <v>5</v>
      </c>
      <c r="G229" s="2">
        <v>5</v>
      </c>
      <c r="H229" s="2">
        <f t="shared" si="3"/>
        <v>2</v>
      </c>
      <c r="I229" s="2">
        <v>6</v>
      </c>
      <c r="J229" s="2">
        <v>4</v>
      </c>
      <c r="K229" s="2">
        <v>4</v>
      </c>
      <c r="L229" s="2">
        <v>5</v>
      </c>
      <c r="M229" s="7"/>
      <c r="N229" s="3">
        <v>6</v>
      </c>
      <c r="O229" s="3">
        <v>11</v>
      </c>
      <c r="P229" s="3">
        <v>5</v>
      </c>
      <c r="Q229" s="3">
        <v>8</v>
      </c>
      <c r="R229" s="3">
        <v>3</v>
      </c>
      <c r="S229" s="3">
        <v>12</v>
      </c>
      <c r="T229" s="4">
        <v>5</v>
      </c>
      <c r="U229" s="4">
        <v>2</v>
      </c>
      <c r="V229" s="4">
        <v>4</v>
      </c>
      <c r="W229" s="4">
        <v>3</v>
      </c>
      <c r="X229" s="4">
        <v>6</v>
      </c>
      <c r="Y229" s="4">
        <v>1</v>
      </c>
      <c r="Z229">
        <v>-17</v>
      </c>
    </row>
    <row r="230" spans="1:26">
      <c r="A230">
        <v>16767</v>
      </c>
      <c r="B230">
        <v>0</v>
      </c>
      <c r="C230">
        <v>1993</v>
      </c>
      <c r="D230" s="1">
        <v>43770.546388888892</v>
      </c>
      <c r="E230" t="s">
        <v>47</v>
      </c>
      <c r="F230" s="2">
        <v>5</v>
      </c>
      <c r="G230" s="2">
        <v>4</v>
      </c>
      <c r="H230" s="2">
        <f t="shared" si="3"/>
        <v>3</v>
      </c>
      <c r="I230" s="2">
        <v>6</v>
      </c>
      <c r="J230" s="2">
        <v>3</v>
      </c>
      <c r="K230" s="2">
        <v>5</v>
      </c>
      <c r="L230" s="2">
        <v>5</v>
      </c>
      <c r="M230" s="7"/>
      <c r="N230" s="3">
        <v>5</v>
      </c>
      <c r="O230" s="3">
        <v>7</v>
      </c>
      <c r="P230" s="3">
        <v>6</v>
      </c>
      <c r="Q230" s="3">
        <v>20</v>
      </c>
      <c r="R230" s="3">
        <v>4</v>
      </c>
      <c r="S230" s="3">
        <v>3</v>
      </c>
      <c r="T230" s="4">
        <v>4</v>
      </c>
      <c r="U230" s="4">
        <v>2</v>
      </c>
      <c r="V230" s="4">
        <v>6</v>
      </c>
      <c r="W230" s="4">
        <v>3</v>
      </c>
      <c r="X230" s="4">
        <v>1</v>
      </c>
      <c r="Y230" s="4">
        <v>5</v>
      </c>
      <c r="Z230">
        <v>-16</v>
      </c>
    </row>
    <row r="231" spans="1:26">
      <c r="A231">
        <v>16766</v>
      </c>
      <c r="B231">
        <v>0</v>
      </c>
      <c r="C231">
        <v>1985</v>
      </c>
      <c r="D231" s="1">
        <v>43770.547291666669</v>
      </c>
      <c r="E231" t="s">
        <v>73</v>
      </c>
      <c r="F231" s="2">
        <v>4</v>
      </c>
      <c r="G231" s="2">
        <v>3</v>
      </c>
      <c r="H231" s="2">
        <f t="shared" si="3"/>
        <v>4</v>
      </c>
      <c r="I231" s="2">
        <v>4</v>
      </c>
      <c r="J231" s="2">
        <v>5</v>
      </c>
      <c r="K231" s="2">
        <v>4</v>
      </c>
      <c r="L231" s="2">
        <v>4</v>
      </c>
      <c r="M231" s="7"/>
      <c r="N231" s="3">
        <v>8</v>
      </c>
      <c r="O231" s="3">
        <v>5</v>
      </c>
      <c r="P231" s="3">
        <v>7</v>
      </c>
      <c r="Q231" s="3">
        <v>9</v>
      </c>
      <c r="R231" s="3">
        <v>5</v>
      </c>
      <c r="S231" s="3">
        <v>4</v>
      </c>
      <c r="T231" s="4">
        <v>4</v>
      </c>
      <c r="U231" s="4">
        <v>2</v>
      </c>
      <c r="V231" s="4">
        <v>3</v>
      </c>
      <c r="W231" s="4">
        <v>1</v>
      </c>
      <c r="X231" s="4">
        <v>5</v>
      </c>
      <c r="Y231" s="4">
        <v>6</v>
      </c>
      <c r="Z231">
        <v>-25</v>
      </c>
    </row>
    <row r="232" spans="1:26">
      <c r="A232">
        <v>16765</v>
      </c>
      <c r="B232">
        <v>0</v>
      </c>
      <c r="C232">
        <v>1986</v>
      </c>
      <c r="D232" s="1">
        <v>43770.553043981483</v>
      </c>
      <c r="E232" t="s">
        <v>47</v>
      </c>
      <c r="F232" s="2">
        <v>4</v>
      </c>
      <c r="G232" s="2">
        <v>3</v>
      </c>
      <c r="H232" s="2">
        <f t="shared" si="3"/>
        <v>4</v>
      </c>
      <c r="I232" s="2">
        <v>5</v>
      </c>
      <c r="J232" s="2">
        <v>4</v>
      </c>
      <c r="K232" s="2">
        <v>6</v>
      </c>
      <c r="L232" s="2">
        <v>5</v>
      </c>
      <c r="M232" s="7"/>
      <c r="N232" s="3">
        <v>5</v>
      </c>
      <c r="O232" s="3">
        <v>7</v>
      </c>
      <c r="P232" s="3">
        <v>4</v>
      </c>
      <c r="Q232" s="3">
        <v>6</v>
      </c>
      <c r="R232" s="3">
        <v>5</v>
      </c>
      <c r="S232" s="3">
        <v>4</v>
      </c>
      <c r="T232" s="4">
        <v>4</v>
      </c>
      <c r="U232" s="4">
        <v>1</v>
      </c>
      <c r="V232" s="4">
        <v>5</v>
      </c>
      <c r="W232" s="4">
        <v>3</v>
      </c>
      <c r="X232" s="4">
        <v>6</v>
      </c>
      <c r="Y232" s="4">
        <v>2</v>
      </c>
      <c r="Z232">
        <v>-25</v>
      </c>
    </row>
    <row r="233" spans="1:26">
      <c r="A233">
        <v>16777</v>
      </c>
      <c r="B233">
        <v>1</v>
      </c>
      <c r="C233">
        <v>1965</v>
      </c>
      <c r="D233" s="1">
        <v>43770.570104166669</v>
      </c>
      <c r="E233" t="s">
        <v>126</v>
      </c>
      <c r="F233" s="2">
        <v>4</v>
      </c>
      <c r="G233" s="2">
        <v>3</v>
      </c>
      <c r="H233" s="2">
        <f t="shared" si="3"/>
        <v>4</v>
      </c>
      <c r="I233" s="2">
        <v>4</v>
      </c>
      <c r="J233" s="2">
        <v>4</v>
      </c>
      <c r="K233" s="2">
        <v>5</v>
      </c>
      <c r="L233" s="2">
        <v>4</v>
      </c>
      <c r="M233" s="7"/>
      <c r="N233" s="3">
        <v>5</v>
      </c>
      <c r="O233" s="3">
        <v>8</v>
      </c>
      <c r="P233" s="3">
        <v>3</v>
      </c>
      <c r="Q233" s="3">
        <v>8</v>
      </c>
      <c r="R233" s="3">
        <v>5</v>
      </c>
      <c r="S233" s="3">
        <v>12</v>
      </c>
      <c r="T233" s="4">
        <v>2</v>
      </c>
      <c r="U233" s="4">
        <v>1</v>
      </c>
      <c r="V233" s="4">
        <v>4</v>
      </c>
      <c r="W233" s="4">
        <v>6</v>
      </c>
      <c r="X233" s="4">
        <v>5</v>
      </c>
      <c r="Y233" s="4">
        <v>3</v>
      </c>
      <c r="Z233">
        <v>-28</v>
      </c>
    </row>
    <row r="234" spans="1:26">
      <c r="A234">
        <v>16799</v>
      </c>
      <c r="B234">
        <v>0</v>
      </c>
      <c r="C234">
        <v>1992</v>
      </c>
      <c r="D234" s="1">
        <v>43770.619039351855</v>
      </c>
      <c r="E234" t="s">
        <v>47</v>
      </c>
      <c r="F234" s="2">
        <v>3</v>
      </c>
      <c r="G234" s="2">
        <v>3</v>
      </c>
      <c r="H234" s="2">
        <f t="shared" si="3"/>
        <v>4</v>
      </c>
      <c r="I234" s="2">
        <v>6</v>
      </c>
      <c r="J234" s="2">
        <v>4</v>
      </c>
      <c r="K234" s="2">
        <v>5</v>
      </c>
      <c r="L234" s="2">
        <v>5</v>
      </c>
      <c r="M234" s="7"/>
      <c r="N234" s="3">
        <v>10</v>
      </c>
      <c r="O234" s="3">
        <v>6</v>
      </c>
      <c r="P234" s="3">
        <v>7</v>
      </c>
      <c r="Q234" s="3">
        <v>6</v>
      </c>
      <c r="R234" s="3">
        <v>4</v>
      </c>
      <c r="S234" s="3">
        <v>8</v>
      </c>
      <c r="T234" s="4">
        <v>5</v>
      </c>
      <c r="U234" s="4">
        <v>1</v>
      </c>
      <c r="V234" s="4">
        <v>3</v>
      </c>
      <c r="W234" s="4">
        <v>6</v>
      </c>
      <c r="X234" s="4">
        <v>4</v>
      </c>
      <c r="Y234" s="4">
        <v>2</v>
      </c>
      <c r="Z234">
        <v>-10</v>
      </c>
    </row>
    <row r="235" spans="1:26">
      <c r="A235">
        <v>16824</v>
      </c>
      <c r="B235">
        <v>0</v>
      </c>
      <c r="C235">
        <v>2000</v>
      </c>
      <c r="D235" s="1">
        <v>43770.687175925923</v>
      </c>
      <c r="E235" t="s">
        <v>55</v>
      </c>
      <c r="F235" s="2">
        <v>4</v>
      </c>
      <c r="G235" s="2">
        <v>3</v>
      </c>
      <c r="H235" s="2">
        <f t="shared" si="3"/>
        <v>4</v>
      </c>
      <c r="I235" s="2">
        <v>5</v>
      </c>
      <c r="J235" s="2">
        <v>5</v>
      </c>
      <c r="K235" s="2">
        <v>6</v>
      </c>
      <c r="L235" s="2">
        <v>6</v>
      </c>
      <c r="M235" s="7"/>
      <c r="N235" s="3">
        <v>8</v>
      </c>
      <c r="O235" s="3">
        <v>8</v>
      </c>
      <c r="P235" s="3">
        <v>8</v>
      </c>
      <c r="Q235" s="3">
        <v>7</v>
      </c>
      <c r="R235" s="3">
        <v>2</v>
      </c>
      <c r="S235" s="3">
        <v>2</v>
      </c>
      <c r="T235" s="4">
        <v>2</v>
      </c>
      <c r="U235" s="4">
        <v>1</v>
      </c>
      <c r="V235" s="4">
        <v>3</v>
      </c>
      <c r="W235" s="4">
        <v>4</v>
      </c>
      <c r="X235" s="4">
        <v>6</v>
      </c>
      <c r="Y235" s="4">
        <v>5</v>
      </c>
      <c r="Z235">
        <v>-24</v>
      </c>
    </row>
    <row r="236" spans="1:26">
      <c r="A236">
        <v>16830</v>
      </c>
      <c r="B236">
        <v>0</v>
      </c>
      <c r="C236">
        <v>1998</v>
      </c>
      <c r="D236" s="1">
        <v>43770.706296296295</v>
      </c>
      <c r="E236" t="s">
        <v>67</v>
      </c>
      <c r="F236" s="2">
        <v>6</v>
      </c>
      <c r="G236" s="2">
        <v>2</v>
      </c>
      <c r="H236" s="2">
        <f t="shared" si="3"/>
        <v>5</v>
      </c>
      <c r="I236" s="2">
        <v>6</v>
      </c>
      <c r="J236" s="2">
        <v>4</v>
      </c>
      <c r="K236" s="2">
        <v>6</v>
      </c>
      <c r="L236" s="2">
        <v>6</v>
      </c>
      <c r="M236" s="7"/>
      <c r="N236" s="3">
        <v>2</v>
      </c>
      <c r="O236" s="3">
        <v>4</v>
      </c>
      <c r="P236" s="3">
        <v>1</v>
      </c>
      <c r="Q236" s="3">
        <v>5</v>
      </c>
      <c r="R236" s="3">
        <v>5</v>
      </c>
      <c r="S236" s="3">
        <v>2</v>
      </c>
      <c r="T236" s="4">
        <v>3</v>
      </c>
      <c r="U236" s="4">
        <v>6</v>
      </c>
      <c r="V236" s="4">
        <v>2</v>
      </c>
      <c r="W236" s="4">
        <v>5</v>
      </c>
      <c r="X236" s="4">
        <v>1</v>
      </c>
      <c r="Y236" s="4">
        <v>4</v>
      </c>
      <c r="Z236">
        <v>-17</v>
      </c>
    </row>
    <row r="237" spans="1:26">
      <c r="A237">
        <v>16867</v>
      </c>
      <c r="B237">
        <v>0</v>
      </c>
      <c r="C237">
        <v>1986</v>
      </c>
      <c r="D237" s="1">
        <v>43770.792291666665</v>
      </c>
      <c r="E237" t="s">
        <v>47</v>
      </c>
      <c r="F237" s="2">
        <v>1</v>
      </c>
      <c r="G237" s="2">
        <v>2</v>
      </c>
      <c r="H237" s="2">
        <f t="shared" si="3"/>
        <v>5</v>
      </c>
      <c r="I237" s="2">
        <v>2</v>
      </c>
      <c r="J237" s="2">
        <v>2</v>
      </c>
      <c r="K237" s="2">
        <v>2</v>
      </c>
      <c r="L237" s="2">
        <v>2</v>
      </c>
      <c r="M237" s="7"/>
      <c r="N237" s="3">
        <v>10</v>
      </c>
      <c r="O237" s="3">
        <v>10</v>
      </c>
      <c r="P237" s="3">
        <v>7</v>
      </c>
      <c r="Q237" s="3">
        <v>5</v>
      </c>
      <c r="R237" s="3">
        <v>4</v>
      </c>
      <c r="S237" s="3">
        <v>7</v>
      </c>
      <c r="T237" s="4">
        <v>5</v>
      </c>
      <c r="U237" s="4">
        <v>4</v>
      </c>
      <c r="V237" s="4">
        <v>6</v>
      </c>
      <c r="W237" s="4">
        <v>3</v>
      </c>
      <c r="X237" s="4">
        <v>2</v>
      </c>
      <c r="Y237" s="4">
        <v>1</v>
      </c>
      <c r="Z237">
        <v>84</v>
      </c>
    </row>
    <row r="238" spans="1:26">
      <c r="A238">
        <v>16880</v>
      </c>
      <c r="B238">
        <v>0</v>
      </c>
      <c r="C238">
        <v>1992</v>
      </c>
      <c r="D238" s="1">
        <v>43770.816192129627</v>
      </c>
      <c r="E238" t="s">
        <v>47</v>
      </c>
      <c r="F238" s="2">
        <v>4</v>
      </c>
      <c r="G238" s="2">
        <v>3</v>
      </c>
      <c r="H238" s="2">
        <f t="shared" si="3"/>
        <v>4</v>
      </c>
      <c r="I238" s="2">
        <v>5</v>
      </c>
      <c r="J238" s="2">
        <v>3</v>
      </c>
      <c r="K238" s="2">
        <v>5</v>
      </c>
      <c r="L238" s="2">
        <v>6</v>
      </c>
      <c r="M238" s="7"/>
      <c r="N238" s="3">
        <v>16</v>
      </c>
      <c r="O238" s="3">
        <v>9</v>
      </c>
      <c r="P238" s="3">
        <v>2</v>
      </c>
      <c r="Q238" s="3">
        <v>6</v>
      </c>
      <c r="R238" s="3">
        <v>2</v>
      </c>
      <c r="S238" s="3">
        <v>4</v>
      </c>
      <c r="T238" s="4">
        <v>1</v>
      </c>
      <c r="U238" s="4">
        <v>5</v>
      </c>
      <c r="V238" s="4">
        <v>4</v>
      </c>
      <c r="W238" s="4">
        <v>6</v>
      </c>
      <c r="X238" s="4">
        <v>3</v>
      </c>
      <c r="Y238" s="4">
        <v>2</v>
      </c>
      <c r="Z238">
        <v>-24</v>
      </c>
    </row>
    <row r="239" spans="1:26">
      <c r="A239">
        <v>16884</v>
      </c>
      <c r="B239">
        <v>0</v>
      </c>
      <c r="C239">
        <v>1998</v>
      </c>
      <c r="D239" s="1">
        <v>43770.821759259263</v>
      </c>
      <c r="E239" t="s">
        <v>166</v>
      </c>
      <c r="F239" s="2">
        <v>5</v>
      </c>
      <c r="G239" s="2">
        <v>5</v>
      </c>
      <c r="H239" s="2">
        <f t="shared" si="3"/>
        <v>2</v>
      </c>
      <c r="I239" s="2">
        <v>5</v>
      </c>
      <c r="J239" s="2">
        <v>6</v>
      </c>
      <c r="K239" s="2">
        <v>5</v>
      </c>
      <c r="L239" s="2">
        <v>6</v>
      </c>
      <c r="M239" s="7"/>
      <c r="N239" s="3">
        <v>9</v>
      </c>
      <c r="O239" s="3">
        <v>4</v>
      </c>
      <c r="P239" s="3">
        <v>4</v>
      </c>
      <c r="Q239" s="3">
        <v>3</v>
      </c>
      <c r="R239" s="3">
        <v>4</v>
      </c>
      <c r="S239" s="3">
        <v>7</v>
      </c>
      <c r="T239" s="4">
        <v>2</v>
      </c>
      <c r="U239" s="4">
        <v>5</v>
      </c>
      <c r="V239" s="4">
        <v>3</v>
      </c>
      <c r="W239" s="4">
        <v>6</v>
      </c>
      <c r="X239" s="4">
        <v>4</v>
      </c>
      <c r="Y239" s="4">
        <v>1</v>
      </c>
      <c r="Z239">
        <v>-12</v>
      </c>
    </row>
    <row r="240" spans="1:26">
      <c r="A240">
        <v>16901</v>
      </c>
      <c r="B240">
        <v>0</v>
      </c>
      <c r="C240">
        <v>1993</v>
      </c>
      <c r="D240" s="1">
        <v>43770.86478009259</v>
      </c>
      <c r="E240" t="s">
        <v>167</v>
      </c>
      <c r="F240" s="2">
        <v>5</v>
      </c>
      <c r="G240" s="2">
        <v>2</v>
      </c>
      <c r="H240" s="2">
        <f t="shared" si="3"/>
        <v>5</v>
      </c>
      <c r="I240" s="2">
        <v>5</v>
      </c>
      <c r="J240" s="2">
        <v>5</v>
      </c>
      <c r="K240" s="2">
        <v>5</v>
      </c>
      <c r="L240" s="2">
        <v>5</v>
      </c>
      <c r="M240" s="7"/>
      <c r="N240" s="3">
        <v>2</v>
      </c>
      <c r="O240" s="3">
        <v>3</v>
      </c>
      <c r="P240" s="3">
        <v>1</v>
      </c>
      <c r="Q240" s="3">
        <v>2</v>
      </c>
      <c r="R240" s="3">
        <v>2</v>
      </c>
      <c r="S240" s="3">
        <v>1</v>
      </c>
      <c r="T240" s="4">
        <v>5</v>
      </c>
      <c r="U240" s="4">
        <v>1</v>
      </c>
      <c r="V240" s="4">
        <v>2</v>
      </c>
      <c r="W240" s="4">
        <v>6</v>
      </c>
      <c r="X240" s="4">
        <v>3</v>
      </c>
      <c r="Y240" s="4">
        <v>4</v>
      </c>
      <c r="Z240">
        <v>-36</v>
      </c>
    </row>
    <row r="241" spans="1:26">
      <c r="A241">
        <v>16927</v>
      </c>
      <c r="B241">
        <v>0</v>
      </c>
      <c r="C241">
        <v>1971</v>
      </c>
      <c r="D241" s="1">
        <v>43770.904768518521</v>
      </c>
      <c r="E241" t="s">
        <v>48</v>
      </c>
      <c r="F241" s="2">
        <v>6</v>
      </c>
      <c r="G241" s="2">
        <v>3</v>
      </c>
      <c r="H241" s="2">
        <f t="shared" si="3"/>
        <v>4</v>
      </c>
      <c r="I241" s="2">
        <v>5</v>
      </c>
      <c r="J241" s="2">
        <v>5</v>
      </c>
      <c r="K241" s="2">
        <v>6</v>
      </c>
      <c r="L241" s="2">
        <v>5</v>
      </c>
      <c r="M241" s="7"/>
      <c r="N241" s="3">
        <v>7</v>
      </c>
      <c r="O241" s="3">
        <v>5</v>
      </c>
      <c r="P241" s="3">
        <v>3</v>
      </c>
      <c r="Q241" s="3">
        <v>4</v>
      </c>
      <c r="R241" s="3">
        <v>4</v>
      </c>
      <c r="S241" s="3">
        <v>4</v>
      </c>
      <c r="T241" s="4">
        <v>1</v>
      </c>
      <c r="U241" s="4">
        <v>3</v>
      </c>
      <c r="V241" s="4">
        <v>6</v>
      </c>
      <c r="W241" s="4">
        <v>5</v>
      </c>
      <c r="X241" s="4">
        <v>2</v>
      </c>
      <c r="Y241" s="4">
        <v>4</v>
      </c>
      <c r="Z241">
        <v>-22</v>
      </c>
    </row>
    <row r="242" spans="1:26">
      <c r="A242">
        <v>16931</v>
      </c>
      <c r="B242">
        <v>0</v>
      </c>
      <c r="C242">
        <v>1994</v>
      </c>
      <c r="D242" s="1">
        <v>43770.913275462961</v>
      </c>
      <c r="E242" t="s">
        <v>168</v>
      </c>
      <c r="F242" s="2">
        <v>5</v>
      </c>
      <c r="G242" s="2">
        <v>2</v>
      </c>
      <c r="H242" s="2">
        <f t="shared" si="3"/>
        <v>5</v>
      </c>
      <c r="I242" s="2">
        <v>6</v>
      </c>
      <c r="J242" s="2">
        <v>3</v>
      </c>
      <c r="K242" s="2">
        <v>5</v>
      </c>
      <c r="L242" s="2">
        <v>6</v>
      </c>
      <c r="M242" s="7"/>
      <c r="N242" s="3">
        <v>5</v>
      </c>
      <c r="O242" s="3">
        <v>6</v>
      </c>
      <c r="P242" s="3">
        <v>5</v>
      </c>
      <c r="Q242" s="3">
        <v>7</v>
      </c>
      <c r="R242" s="3">
        <v>4</v>
      </c>
      <c r="S242" s="3">
        <v>9</v>
      </c>
      <c r="T242" s="4">
        <v>5</v>
      </c>
      <c r="U242" s="4">
        <v>3</v>
      </c>
      <c r="V242" s="4">
        <v>4</v>
      </c>
      <c r="W242" s="4">
        <v>6</v>
      </c>
      <c r="X242" s="4">
        <v>2</v>
      </c>
      <c r="Y242" s="4">
        <v>1</v>
      </c>
      <c r="Z242">
        <v>-17</v>
      </c>
    </row>
    <row r="243" spans="1:26">
      <c r="A243">
        <v>13504</v>
      </c>
      <c r="B243">
        <v>0</v>
      </c>
      <c r="C243">
        <v>1997</v>
      </c>
      <c r="D243" s="1">
        <v>43770.921238425923</v>
      </c>
      <c r="E243" t="s">
        <v>67</v>
      </c>
      <c r="F243" s="2">
        <v>4</v>
      </c>
      <c r="G243" s="2">
        <v>4</v>
      </c>
      <c r="H243" s="2">
        <f t="shared" si="3"/>
        <v>3</v>
      </c>
      <c r="I243" s="2">
        <v>4</v>
      </c>
      <c r="J243" s="2">
        <v>4</v>
      </c>
      <c r="K243" s="2">
        <v>4</v>
      </c>
      <c r="L243" s="2">
        <v>4</v>
      </c>
      <c r="M243" s="7"/>
      <c r="N243" s="3">
        <v>8</v>
      </c>
      <c r="O243" s="3">
        <v>4</v>
      </c>
      <c r="P243" s="3">
        <v>3</v>
      </c>
      <c r="Q243" s="3">
        <v>3</v>
      </c>
      <c r="R243" s="3">
        <v>9</v>
      </c>
      <c r="S243" s="3">
        <v>2</v>
      </c>
      <c r="T243" s="4">
        <v>1</v>
      </c>
      <c r="U243" s="4">
        <v>6</v>
      </c>
      <c r="V243" s="4">
        <v>5</v>
      </c>
      <c r="W243" s="4">
        <v>4</v>
      </c>
      <c r="X243" s="4">
        <v>2</v>
      </c>
      <c r="Y243" s="4">
        <v>3</v>
      </c>
      <c r="Z243">
        <v>-31</v>
      </c>
    </row>
    <row r="244" spans="1:26">
      <c r="A244">
        <v>16956</v>
      </c>
      <c r="B244">
        <v>0</v>
      </c>
      <c r="C244">
        <v>1962</v>
      </c>
      <c r="D244" s="1">
        <v>43771.142997685187</v>
      </c>
      <c r="E244" t="s">
        <v>73</v>
      </c>
      <c r="F244" s="2">
        <v>6</v>
      </c>
      <c r="G244" s="2">
        <v>1</v>
      </c>
      <c r="H244" s="2">
        <f t="shared" si="3"/>
        <v>6</v>
      </c>
      <c r="I244" s="2">
        <v>6</v>
      </c>
      <c r="J244" s="2">
        <v>6</v>
      </c>
      <c r="K244" s="2">
        <v>6</v>
      </c>
      <c r="L244" s="2">
        <v>6</v>
      </c>
      <c r="M244" s="7"/>
      <c r="N244" s="3">
        <v>10</v>
      </c>
      <c r="O244" s="3">
        <v>4</v>
      </c>
      <c r="P244" s="3">
        <v>3</v>
      </c>
      <c r="Q244" s="3">
        <v>6</v>
      </c>
      <c r="R244" s="3">
        <v>5</v>
      </c>
      <c r="S244" s="3">
        <v>5</v>
      </c>
      <c r="T244" s="4">
        <v>5</v>
      </c>
      <c r="U244" s="4">
        <v>2</v>
      </c>
      <c r="V244" s="4">
        <v>6</v>
      </c>
      <c r="W244" s="4">
        <v>1</v>
      </c>
      <c r="X244" s="4">
        <v>3</v>
      </c>
      <c r="Y244" s="4">
        <v>4</v>
      </c>
      <c r="Z244">
        <v>-8</v>
      </c>
    </row>
    <row r="245" spans="1:26">
      <c r="A245">
        <v>16958</v>
      </c>
      <c r="B245">
        <v>0</v>
      </c>
      <c r="C245">
        <v>1974</v>
      </c>
      <c r="D245" s="1">
        <v>43771.246122685188</v>
      </c>
      <c r="E245" t="s">
        <v>73</v>
      </c>
      <c r="F245" s="2">
        <v>5</v>
      </c>
      <c r="G245" s="2">
        <v>4</v>
      </c>
      <c r="H245" s="2">
        <f t="shared" si="3"/>
        <v>3</v>
      </c>
      <c r="I245" s="2">
        <v>5</v>
      </c>
      <c r="J245" s="2">
        <v>5</v>
      </c>
      <c r="K245" s="2">
        <v>5</v>
      </c>
      <c r="L245" s="2">
        <v>6</v>
      </c>
      <c r="M245" s="7"/>
      <c r="N245" s="3">
        <v>5</v>
      </c>
      <c r="O245" s="3">
        <v>6</v>
      </c>
      <c r="P245" s="3">
        <v>3</v>
      </c>
      <c r="Q245" s="3">
        <v>8</v>
      </c>
      <c r="R245" s="3">
        <v>7</v>
      </c>
      <c r="S245" s="3">
        <v>3</v>
      </c>
      <c r="T245" s="4">
        <v>3</v>
      </c>
      <c r="U245" s="4">
        <v>5</v>
      </c>
      <c r="V245" s="4">
        <v>4</v>
      </c>
      <c r="W245" s="4">
        <v>2</v>
      </c>
      <c r="X245" s="4">
        <v>1</v>
      </c>
      <c r="Y245" s="4">
        <v>6</v>
      </c>
      <c r="Z245">
        <v>-32</v>
      </c>
    </row>
    <row r="246" spans="1:26">
      <c r="A246">
        <v>16960</v>
      </c>
      <c r="B246">
        <v>1</v>
      </c>
      <c r="C246">
        <v>1971</v>
      </c>
      <c r="D246" s="1">
        <v>43771.270613425928</v>
      </c>
      <c r="E246" t="s">
        <v>79</v>
      </c>
      <c r="F246" s="2">
        <v>5</v>
      </c>
      <c r="G246" s="2">
        <v>3</v>
      </c>
      <c r="H246" s="2">
        <f t="shared" si="3"/>
        <v>4</v>
      </c>
      <c r="I246" s="2">
        <v>6</v>
      </c>
      <c r="J246" s="2">
        <v>5</v>
      </c>
      <c r="K246" s="2">
        <v>5</v>
      </c>
      <c r="L246" s="2">
        <v>5</v>
      </c>
      <c r="M246" s="7"/>
      <c r="N246" s="3">
        <v>4</v>
      </c>
      <c r="O246" s="3">
        <v>10</v>
      </c>
      <c r="P246" s="3">
        <v>4</v>
      </c>
      <c r="Q246" s="3">
        <v>3</v>
      </c>
      <c r="R246" s="3">
        <v>3</v>
      </c>
      <c r="S246" s="3">
        <v>20</v>
      </c>
      <c r="T246" s="4">
        <v>6</v>
      </c>
      <c r="U246" s="4">
        <v>4</v>
      </c>
      <c r="V246" s="4">
        <v>2</v>
      </c>
      <c r="W246" s="4">
        <v>3</v>
      </c>
      <c r="X246" s="4">
        <v>5</v>
      </c>
      <c r="Y246" s="4">
        <v>1</v>
      </c>
      <c r="Z246">
        <v>-36</v>
      </c>
    </row>
    <row r="247" spans="1:26">
      <c r="A247">
        <v>16992</v>
      </c>
      <c r="B247">
        <v>0</v>
      </c>
      <c r="C247">
        <v>1974</v>
      </c>
      <c r="D247" s="1">
        <v>43771.457187499997</v>
      </c>
      <c r="E247" t="s">
        <v>47</v>
      </c>
      <c r="F247" s="2">
        <v>4</v>
      </c>
      <c r="G247" s="2">
        <v>4</v>
      </c>
      <c r="H247" s="2">
        <f t="shared" si="3"/>
        <v>3</v>
      </c>
      <c r="I247" s="2">
        <v>5</v>
      </c>
      <c r="J247" s="2">
        <v>5</v>
      </c>
      <c r="K247" s="2">
        <v>5</v>
      </c>
      <c r="L247" s="2">
        <v>5</v>
      </c>
      <c r="M247" s="7"/>
      <c r="N247" s="3">
        <v>15</v>
      </c>
      <c r="O247" s="3">
        <v>16</v>
      </c>
      <c r="P247" s="3">
        <v>3</v>
      </c>
      <c r="Q247" s="3">
        <v>8</v>
      </c>
      <c r="R247" s="3">
        <v>6</v>
      </c>
      <c r="S247" s="3">
        <v>7</v>
      </c>
      <c r="T247" s="4">
        <v>4</v>
      </c>
      <c r="U247" s="4">
        <v>1</v>
      </c>
      <c r="V247" s="4">
        <v>6</v>
      </c>
      <c r="W247" s="4">
        <v>3</v>
      </c>
      <c r="X247" s="4">
        <v>5</v>
      </c>
      <c r="Y247" s="4">
        <v>2</v>
      </c>
      <c r="Z247">
        <v>-36</v>
      </c>
    </row>
    <row r="248" spans="1:26">
      <c r="A248">
        <v>16995</v>
      </c>
      <c r="B248">
        <v>1</v>
      </c>
      <c r="C248">
        <v>1974</v>
      </c>
      <c r="D248" s="1">
        <v>43771.463518518518</v>
      </c>
      <c r="E248" t="s">
        <v>108</v>
      </c>
      <c r="F248" s="2">
        <v>5</v>
      </c>
      <c r="G248" s="2">
        <v>3</v>
      </c>
      <c r="H248" s="2">
        <f t="shared" si="3"/>
        <v>4</v>
      </c>
      <c r="I248" s="2">
        <v>6</v>
      </c>
      <c r="J248" s="2">
        <v>6</v>
      </c>
      <c r="K248" s="2">
        <v>6</v>
      </c>
      <c r="L248" s="2">
        <v>5</v>
      </c>
      <c r="M248" s="7"/>
      <c r="N248" s="3">
        <v>12</v>
      </c>
      <c r="O248" s="3">
        <v>21</v>
      </c>
      <c r="P248" s="3">
        <v>8</v>
      </c>
      <c r="Q248" s="3">
        <v>7</v>
      </c>
      <c r="R248" s="3">
        <v>4</v>
      </c>
      <c r="S248" s="3">
        <v>5</v>
      </c>
      <c r="T248" s="4">
        <v>3</v>
      </c>
      <c r="U248" s="4">
        <v>1</v>
      </c>
      <c r="V248" s="4">
        <v>2</v>
      </c>
      <c r="W248" s="4">
        <v>6</v>
      </c>
      <c r="X248" s="4">
        <v>4</v>
      </c>
      <c r="Y248" s="4">
        <v>5</v>
      </c>
      <c r="Z248">
        <v>-25</v>
      </c>
    </row>
    <row r="249" spans="1:26">
      <c r="A249">
        <v>16994</v>
      </c>
      <c r="B249">
        <v>0</v>
      </c>
      <c r="C249">
        <v>1973</v>
      </c>
      <c r="D249" s="1">
        <v>43771.483715277776</v>
      </c>
      <c r="E249" t="s">
        <v>67</v>
      </c>
      <c r="F249" s="2">
        <v>6</v>
      </c>
      <c r="G249" s="2">
        <v>4</v>
      </c>
      <c r="H249" s="2">
        <f t="shared" si="3"/>
        <v>3</v>
      </c>
      <c r="I249" s="2">
        <v>5</v>
      </c>
      <c r="J249" s="2">
        <v>5</v>
      </c>
      <c r="K249" s="2">
        <v>5</v>
      </c>
      <c r="L249" s="2">
        <v>5</v>
      </c>
      <c r="M249" s="7"/>
      <c r="N249" s="3">
        <v>5</v>
      </c>
      <c r="O249" s="3">
        <v>5</v>
      </c>
      <c r="P249" s="3">
        <v>3</v>
      </c>
      <c r="Q249" s="3">
        <v>4</v>
      </c>
      <c r="R249" s="3">
        <v>2</v>
      </c>
      <c r="S249" s="3">
        <v>3</v>
      </c>
      <c r="T249" s="4">
        <v>3</v>
      </c>
      <c r="U249" s="4">
        <v>6</v>
      </c>
      <c r="V249" s="4">
        <v>2</v>
      </c>
      <c r="W249" s="4">
        <v>1</v>
      </c>
      <c r="X249" s="4">
        <v>5</v>
      </c>
      <c r="Y249" s="4">
        <v>4</v>
      </c>
      <c r="Z249">
        <v>-24</v>
      </c>
    </row>
    <row r="250" spans="1:26">
      <c r="A250">
        <v>17043</v>
      </c>
      <c r="B250">
        <v>0</v>
      </c>
      <c r="C250">
        <v>1990</v>
      </c>
      <c r="D250" s="1">
        <v>43771.528460648151</v>
      </c>
      <c r="E250" t="s">
        <v>169</v>
      </c>
      <c r="F250" s="2">
        <v>6</v>
      </c>
      <c r="G250" s="2">
        <v>4</v>
      </c>
      <c r="H250" s="2">
        <f t="shared" si="3"/>
        <v>3</v>
      </c>
      <c r="I250" s="2">
        <v>6</v>
      </c>
      <c r="J250" s="2">
        <v>4</v>
      </c>
      <c r="K250" s="2">
        <v>5</v>
      </c>
      <c r="L250" s="2">
        <v>5</v>
      </c>
      <c r="M250" s="7"/>
      <c r="N250" s="3">
        <v>15</v>
      </c>
      <c r="O250" s="3">
        <v>6</v>
      </c>
      <c r="P250" s="3">
        <v>5</v>
      </c>
      <c r="Q250" s="3">
        <v>5</v>
      </c>
      <c r="R250" s="3">
        <v>3</v>
      </c>
      <c r="S250" s="3">
        <v>7</v>
      </c>
      <c r="T250" s="4">
        <v>1</v>
      </c>
      <c r="U250" s="4">
        <v>4</v>
      </c>
      <c r="V250" s="4">
        <v>5</v>
      </c>
      <c r="W250" s="4">
        <v>6</v>
      </c>
      <c r="X250" s="4">
        <v>2</v>
      </c>
      <c r="Y250" s="4">
        <v>3</v>
      </c>
      <c r="Z250">
        <v>-19</v>
      </c>
    </row>
    <row r="251" spans="1:26">
      <c r="A251">
        <v>17045</v>
      </c>
      <c r="B251">
        <v>0</v>
      </c>
      <c r="C251">
        <v>1999</v>
      </c>
      <c r="D251" s="1">
        <v>43771.546655092592</v>
      </c>
      <c r="E251" t="s">
        <v>47</v>
      </c>
      <c r="F251" s="2">
        <v>4</v>
      </c>
      <c r="G251" s="2">
        <v>4</v>
      </c>
      <c r="H251" s="2">
        <f t="shared" si="3"/>
        <v>3</v>
      </c>
      <c r="I251" s="2">
        <v>5</v>
      </c>
      <c r="J251" s="2">
        <v>5</v>
      </c>
      <c r="K251" s="2">
        <v>6</v>
      </c>
      <c r="L251" s="2">
        <v>4</v>
      </c>
      <c r="M251" s="7"/>
      <c r="N251" s="3">
        <v>4</v>
      </c>
      <c r="O251" s="3">
        <v>5</v>
      </c>
      <c r="P251" s="3">
        <v>3</v>
      </c>
      <c r="Q251" s="3">
        <v>412</v>
      </c>
      <c r="R251" s="3">
        <v>3</v>
      </c>
      <c r="S251" s="3">
        <v>3</v>
      </c>
      <c r="T251" s="4">
        <v>4</v>
      </c>
      <c r="U251" s="4">
        <v>6</v>
      </c>
      <c r="V251" s="4">
        <v>2</v>
      </c>
      <c r="W251" s="4">
        <v>1</v>
      </c>
      <c r="X251" s="4">
        <v>5</v>
      </c>
      <c r="Y251" s="4">
        <v>3</v>
      </c>
      <c r="Z251">
        <v>-16</v>
      </c>
    </row>
    <row r="252" spans="1:26">
      <c r="A252">
        <v>17052</v>
      </c>
      <c r="B252">
        <v>0</v>
      </c>
      <c r="C252">
        <v>1949</v>
      </c>
      <c r="D252" s="1">
        <v>43771.550104166665</v>
      </c>
      <c r="E252" t="s">
        <v>67</v>
      </c>
      <c r="F252" s="2">
        <v>4</v>
      </c>
      <c r="G252" s="2">
        <v>3</v>
      </c>
      <c r="H252" s="2">
        <f t="shared" si="3"/>
        <v>4</v>
      </c>
      <c r="I252" s="2">
        <v>4</v>
      </c>
      <c r="J252" s="2">
        <v>5</v>
      </c>
      <c r="K252" s="2">
        <v>5</v>
      </c>
      <c r="L252" s="2">
        <v>6</v>
      </c>
      <c r="M252" s="7"/>
      <c r="N252" s="3">
        <v>5</v>
      </c>
      <c r="O252" s="3">
        <v>4</v>
      </c>
      <c r="P252" s="3">
        <v>5</v>
      </c>
      <c r="Q252" s="3">
        <v>5</v>
      </c>
      <c r="R252" s="3">
        <v>5</v>
      </c>
      <c r="S252" s="3">
        <v>7</v>
      </c>
      <c r="T252" s="4">
        <v>2</v>
      </c>
      <c r="U252" s="4">
        <v>5</v>
      </c>
      <c r="V252" s="4">
        <v>3</v>
      </c>
      <c r="W252" s="4">
        <v>4</v>
      </c>
      <c r="X252" s="4">
        <v>6</v>
      </c>
      <c r="Y252" s="4">
        <v>1</v>
      </c>
      <c r="Z252">
        <v>-16</v>
      </c>
    </row>
    <row r="253" spans="1:26">
      <c r="A253">
        <v>17066</v>
      </c>
      <c r="B253">
        <v>0</v>
      </c>
      <c r="C253">
        <v>1998</v>
      </c>
      <c r="D253" s="1">
        <v>43771.563611111109</v>
      </c>
      <c r="E253" t="s">
        <v>73</v>
      </c>
      <c r="F253" s="2">
        <v>4</v>
      </c>
      <c r="G253" s="2">
        <v>2</v>
      </c>
      <c r="H253" s="2">
        <f t="shared" si="3"/>
        <v>5</v>
      </c>
      <c r="I253" s="2">
        <v>4</v>
      </c>
      <c r="J253" s="2">
        <v>4</v>
      </c>
      <c r="K253" s="2">
        <v>4</v>
      </c>
      <c r="L253" s="2">
        <v>4</v>
      </c>
      <c r="M253" s="7"/>
      <c r="N253" s="3">
        <v>6</v>
      </c>
      <c r="O253" s="3">
        <v>7</v>
      </c>
      <c r="P253" s="3">
        <v>3</v>
      </c>
      <c r="Q253" s="3">
        <v>5</v>
      </c>
      <c r="R253" s="3">
        <v>5</v>
      </c>
      <c r="S253" s="3">
        <v>3</v>
      </c>
      <c r="T253" s="4">
        <v>6</v>
      </c>
      <c r="U253" s="4">
        <v>1</v>
      </c>
      <c r="V253" s="4">
        <v>2</v>
      </c>
      <c r="W253" s="4">
        <v>5</v>
      </c>
      <c r="X253" s="4">
        <v>3</v>
      </c>
      <c r="Y253" s="4">
        <v>4</v>
      </c>
      <c r="Z253">
        <v>-29</v>
      </c>
    </row>
    <row r="254" spans="1:26">
      <c r="A254">
        <v>17055</v>
      </c>
      <c r="B254">
        <v>0</v>
      </c>
      <c r="C254">
        <v>1999</v>
      </c>
      <c r="D254" s="1">
        <v>43771.568483796298</v>
      </c>
      <c r="E254" t="s">
        <v>107</v>
      </c>
      <c r="F254" s="2">
        <v>4</v>
      </c>
      <c r="G254" s="2">
        <v>1</v>
      </c>
      <c r="H254" s="2">
        <f t="shared" si="3"/>
        <v>6</v>
      </c>
      <c r="I254" s="2">
        <v>5</v>
      </c>
      <c r="J254" s="2">
        <v>5</v>
      </c>
      <c r="K254" s="2">
        <v>5</v>
      </c>
      <c r="L254" s="2">
        <v>5</v>
      </c>
      <c r="M254" s="7"/>
      <c r="N254" s="3">
        <v>5</v>
      </c>
      <c r="O254" s="3">
        <v>4</v>
      </c>
      <c r="P254" s="3">
        <v>3</v>
      </c>
      <c r="Q254" s="3">
        <v>3</v>
      </c>
      <c r="R254" s="3">
        <v>3</v>
      </c>
      <c r="S254" s="3">
        <v>3</v>
      </c>
      <c r="T254" s="4">
        <v>1</v>
      </c>
      <c r="U254" s="4">
        <v>6</v>
      </c>
      <c r="V254" s="4">
        <v>3</v>
      </c>
      <c r="W254" s="4">
        <v>2</v>
      </c>
      <c r="X254" s="4">
        <v>4</v>
      </c>
      <c r="Y254" s="4">
        <v>5</v>
      </c>
      <c r="Z254">
        <v>-22</v>
      </c>
    </row>
    <row r="255" spans="1:26">
      <c r="A255">
        <v>16420</v>
      </c>
      <c r="B255">
        <v>0</v>
      </c>
      <c r="C255">
        <v>1992</v>
      </c>
      <c r="D255" s="1">
        <v>43771.575752314813</v>
      </c>
      <c r="E255" t="s">
        <v>170</v>
      </c>
      <c r="F255" s="2">
        <v>4</v>
      </c>
      <c r="G255" s="2">
        <v>4</v>
      </c>
      <c r="H255" s="2">
        <f t="shared" si="3"/>
        <v>3</v>
      </c>
      <c r="I255" s="2">
        <v>5</v>
      </c>
      <c r="J255" s="2">
        <v>4</v>
      </c>
      <c r="K255" s="2">
        <v>4</v>
      </c>
      <c r="L255" s="2">
        <v>5</v>
      </c>
      <c r="M255" s="7"/>
      <c r="N255" s="3">
        <v>31</v>
      </c>
      <c r="O255" s="3">
        <v>4</v>
      </c>
      <c r="P255" s="3">
        <v>5</v>
      </c>
      <c r="Q255" s="3">
        <v>18</v>
      </c>
      <c r="R255" s="3">
        <v>42</v>
      </c>
      <c r="S255" s="3">
        <v>4</v>
      </c>
      <c r="T255" s="4">
        <v>5</v>
      </c>
      <c r="U255" s="4">
        <v>3</v>
      </c>
      <c r="V255" s="4">
        <v>2</v>
      </c>
      <c r="W255" s="4">
        <v>4</v>
      </c>
      <c r="X255" s="4">
        <v>1</v>
      </c>
      <c r="Y255" s="4">
        <v>6</v>
      </c>
      <c r="Z255">
        <v>-36</v>
      </c>
    </row>
    <row r="256" spans="1:26">
      <c r="A256">
        <v>17048</v>
      </c>
      <c r="B256">
        <v>1</v>
      </c>
      <c r="C256">
        <v>1972</v>
      </c>
      <c r="D256" s="1">
        <v>43771.577511574076</v>
      </c>
      <c r="E256" t="s">
        <v>47</v>
      </c>
      <c r="F256" s="2">
        <v>4</v>
      </c>
      <c r="G256" s="2">
        <v>5</v>
      </c>
      <c r="H256" s="2">
        <f t="shared" si="3"/>
        <v>2</v>
      </c>
      <c r="I256" s="2">
        <v>5</v>
      </c>
      <c r="J256" s="2">
        <v>5</v>
      </c>
      <c r="K256" s="2">
        <v>5</v>
      </c>
      <c r="L256" s="2">
        <v>5</v>
      </c>
      <c r="M256" s="7"/>
      <c r="N256" s="3">
        <v>4</v>
      </c>
      <c r="O256" s="3">
        <v>4</v>
      </c>
      <c r="P256" s="3">
        <v>3</v>
      </c>
      <c r="Q256" s="3">
        <v>7</v>
      </c>
      <c r="R256" s="3">
        <v>7</v>
      </c>
      <c r="S256" s="3">
        <v>3</v>
      </c>
      <c r="T256" s="4">
        <v>5</v>
      </c>
      <c r="U256" s="4">
        <v>2</v>
      </c>
      <c r="V256" s="4">
        <v>4</v>
      </c>
      <c r="W256" s="4">
        <v>1</v>
      </c>
      <c r="X256" s="4">
        <v>6</v>
      </c>
      <c r="Y256" s="4">
        <v>3</v>
      </c>
      <c r="Z256">
        <v>-28</v>
      </c>
    </row>
    <row r="257" spans="1:26">
      <c r="A257">
        <v>17086</v>
      </c>
      <c r="B257">
        <v>1</v>
      </c>
      <c r="C257">
        <v>1996</v>
      </c>
      <c r="D257" s="1">
        <v>43771.61891203704</v>
      </c>
      <c r="E257" t="s">
        <v>67</v>
      </c>
      <c r="F257" s="2">
        <v>5</v>
      </c>
      <c r="G257" s="2">
        <v>3</v>
      </c>
      <c r="H257" s="2">
        <f t="shared" si="3"/>
        <v>4</v>
      </c>
      <c r="I257" s="2">
        <v>6</v>
      </c>
      <c r="J257" s="2">
        <v>4</v>
      </c>
      <c r="K257" s="2">
        <v>5</v>
      </c>
      <c r="L257" s="2">
        <v>4</v>
      </c>
      <c r="M257" s="7"/>
      <c r="N257" s="3">
        <v>4</v>
      </c>
      <c r="O257" s="3">
        <v>5</v>
      </c>
      <c r="P257" s="3">
        <v>3</v>
      </c>
      <c r="Q257" s="3">
        <v>4</v>
      </c>
      <c r="R257" s="3">
        <v>2</v>
      </c>
      <c r="S257" s="3">
        <v>3</v>
      </c>
      <c r="T257" s="4">
        <v>3</v>
      </c>
      <c r="U257" s="4">
        <v>5</v>
      </c>
      <c r="V257" s="4">
        <v>2</v>
      </c>
      <c r="W257" s="4">
        <v>6</v>
      </c>
      <c r="X257" s="4">
        <v>4</v>
      </c>
      <c r="Y257" s="4">
        <v>1</v>
      </c>
      <c r="Z257">
        <v>-24</v>
      </c>
    </row>
    <row r="258" spans="1:26">
      <c r="A258">
        <v>17101</v>
      </c>
      <c r="B258">
        <v>0</v>
      </c>
      <c r="C258">
        <v>1999</v>
      </c>
      <c r="D258" s="1">
        <v>43771.680775462963</v>
      </c>
      <c r="E258" t="s">
        <v>171</v>
      </c>
      <c r="F258" s="2">
        <v>4</v>
      </c>
      <c r="G258" s="2">
        <v>3</v>
      </c>
      <c r="H258" s="2">
        <f t="shared" ref="H258:H321" si="4">7-G258</f>
        <v>4</v>
      </c>
      <c r="I258" s="2">
        <v>6</v>
      </c>
      <c r="J258" s="2">
        <v>5</v>
      </c>
      <c r="K258" s="2">
        <v>5</v>
      </c>
      <c r="L258" s="2">
        <v>6</v>
      </c>
      <c r="M258" s="7"/>
      <c r="N258" s="3">
        <v>3</v>
      </c>
      <c r="O258" s="3">
        <v>4</v>
      </c>
      <c r="P258" s="3">
        <v>4</v>
      </c>
      <c r="Q258" s="3">
        <v>5</v>
      </c>
      <c r="R258" s="3">
        <v>3</v>
      </c>
      <c r="S258" s="3">
        <v>2</v>
      </c>
      <c r="T258" s="4">
        <v>6</v>
      </c>
      <c r="U258" s="4">
        <v>3</v>
      </c>
      <c r="V258" s="4">
        <v>1</v>
      </c>
      <c r="W258" s="4">
        <v>4</v>
      </c>
      <c r="X258" s="4">
        <v>5</v>
      </c>
      <c r="Y258" s="4">
        <v>2</v>
      </c>
      <c r="Z258">
        <v>-27</v>
      </c>
    </row>
    <row r="259" spans="1:26">
      <c r="A259">
        <v>17109</v>
      </c>
      <c r="B259">
        <v>1</v>
      </c>
      <c r="C259">
        <v>1968</v>
      </c>
      <c r="D259" s="1">
        <v>43771.742245370369</v>
      </c>
      <c r="E259" t="s">
        <v>172</v>
      </c>
      <c r="F259" s="2">
        <v>5</v>
      </c>
      <c r="G259" s="2">
        <v>3</v>
      </c>
      <c r="H259" s="2">
        <f t="shared" si="4"/>
        <v>4</v>
      </c>
      <c r="I259" s="2">
        <v>6</v>
      </c>
      <c r="J259" s="2">
        <v>3</v>
      </c>
      <c r="K259" s="2">
        <v>6</v>
      </c>
      <c r="L259" s="2">
        <v>6</v>
      </c>
      <c r="M259" s="7"/>
      <c r="N259" s="3">
        <v>6</v>
      </c>
      <c r="O259" s="3">
        <v>12</v>
      </c>
      <c r="P259" s="3">
        <v>3</v>
      </c>
      <c r="Q259" s="3">
        <v>9</v>
      </c>
      <c r="R259" s="3">
        <v>2</v>
      </c>
      <c r="S259" s="3">
        <v>3</v>
      </c>
      <c r="T259" s="4">
        <v>6</v>
      </c>
      <c r="U259" s="4">
        <v>2</v>
      </c>
      <c r="V259" s="4">
        <v>4</v>
      </c>
      <c r="W259" s="4">
        <v>3</v>
      </c>
      <c r="X259" s="4">
        <v>5</v>
      </c>
      <c r="Y259" s="4">
        <v>1</v>
      </c>
      <c r="Z259">
        <v>-10</v>
      </c>
    </row>
    <row r="260" spans="1:26">
      <c r="A260">
        <v>17128</v>
      </c>
      <c r="B260">
        <v>0</v>
      </c>
      <c r="C260">
        <v>1973</v>
      </c>
      <c r="D260" s="1">
        <v>43771.767546296294</v>
      </c>
      <c r="E260" t="s">
        <v>47</v>
      </c>
      <c r="F260" s="2">
        <v>5</v>
      </c>
      <c r="G260" s="2">
        <v>3</v>
      </c>
      <c r="H260" s="2">
        <f t="shared" si="4"/>
        <v>4</v>
      </c>
      <c r="I260" s="2">
        <v>6</v>
      </c>
      <c r="J260" s="2">
        <v>5</v>
      </c>
      <c r="K260" s="2">
        <v>6</v>
      </c>
      <c r="L260" s="2">
        <v>6</v>
      </c>
      <c r="M260" s="7"/>
      <c r="N260" s="3">
        <v>8</v>
      </c>
      <c r="O260" s="3">
        <v>10</v>
      </c>
      <c r="P260" s="3">
        <v>3</v>
      </c>
      <c r="Q260" s="3">
        <v>12</v>
      </c>
      <c r="R260" s="3">
        <v>4</v>
      </c>
      <c r="S260" s="3">
        <v>6</v>
      </c>
      <c r="T260" s="4">
        <v>6</v>
      </c>
      <c r="U260" s="4">
        <v>5</v>
      </c>
      <c r="V260" s="4">
        <v>2</v>
      </c>
      <c r="W260" s="4">
        <v>1</v>
      </c>
      <c r="X260" s="4">
        <v>3</v>
      </c>
      <c r="Y260" s="4">
        <v>4</v>
      </c>
      <c r="Z260">
        <v>-33</v>
      </c>
    </row>
    <row r="261" spans="1:26">
      <c r="A261">
        <v>16578</v>
      </c>
      <c r="B261">
        <v>0</v>
      </c>
      <c r="C261">
        <v>1964</v>
      </c>
      <c r="D261" s="1">
        <v>43771.773321759261</v>
      </c>
      <c r="E261" t="s">
        <v>47</v>
      </c>
      <c r="F261" s="2">
        <v>4</v>
      </c>
      <c r="G261" s="2">
        <v>4</v>
      </c>
      <c r="H261" s="2">
        <f t="shared" si="4"/>
        <v>3</v>
      </c>
      <c r="I261" s="2">
        <v>5</v>
      </c>
      <c r="J261" s="2">
        <v>5</v>
      </c>
      <c r="K261" s="2">
        <v>5</v>
      </c>
      <c r="L261" s="2">
        <v>5</v>
      </c>
      <c r="M261" s="7"/>
      <c r="N261" s="3">
        <v>5</v>
      </c>
      <c r="O261" s="3">
        <v>4</v>
      </c>
      <c r="P261" s="3">
        <v>1</v>
      </c>
      <c r="Q261" s="3">
        <v>3</v>
      </c>
      <c r="R261" s="3">
        <v>2</v>
      </c>
      <c r="S261" s="3">
        <v>3</v>
      </c>
      <c r="T261" s="4">
        <v>6</v>
      </c>
      <c r="U261" s="4">
        <v>2</v>
      </c>
      <c r="V261" s="4">
        <v>5</v>
      </c>
      <c r="W261" s="4">
        <v>1</v>
      </c>
      <c r="X261" s="4">
        <v>4</v>
      </c>
      <c r="Y261" s="4">
        <v>3</v>
      </c>
      <c r="Z261">
        <v>-36</v>
      </c>
    </row>
    <row r="262" spans="1:26">
      <c r="A262">
        <v>17144</v>
      </c>
      <c r="B262">
        <v>0</v>
      </c>
      <c r="C262">
        <v>1997</v>
      </c>
      <c r="D262" s="1">
        <v>43771.826423611114</v>
      </c>
      <c r="E262" t="s">
        <v>173</v>
      </c>
      <c r="F262" s="2">
        <v>4</v>
      </c>
      <c r="G262" s="2">
        <v>3</v>
      </c>
      <c r="H262" s="2">
        <f t="shared" si="4"/>
        <v>4</v>
      </c>
      <c r="I262" s="2">
        <v>5</v>
      </c>
      <c r="J262" s="2">
        <v>5</v>
      </c>
      <c r="K262" s="2">
        <v>6</v>
      </c>
      <c r="L262" s="2">
        <v>5</v>
      </c>
      <c r="M262" s="7"/>
      <c r="N262" s="3">
        <v>9</v>
      </c>
      <c r="O262" s="3">
        <v>4</v>
      </c>
      <c r="P262" s="3">
        <v>4</v>
      </c>
      <c r="Q262" s="3">
        <v>4</v>
      </c>
      <c r="R262" s="3">
        <v>3</v>
      </c>
      <c r="S262" s="3">
        <v>4</v>
      </c>
      <c r="T262" s="4">
        <v>3</v>
      </c>
      <c r="U262" s="4">
        <v>4</v>
      </c>
      <c r="V262" s="4">
        <v>1</v>
      </c>
      <c r="W262" s="4">
        <v>6</v>
      </c>
      <c r="X262" s="4">
        <v>5</v>
      </c>
      <c r="Y262" s="4">
        <v>2</v>
      </c>
      <c r="Z262">
        <v>-27</v>
      </c>
    </row>
    <row r="263" spans="1:26">
      <c r="A263">
        <v>17167</v>
      </c>
      <c r="B263">
        <v>0</v>
      </c>
      <c r="C263">
        <v>1999</v>
      </c>
      <c r="D263" s="1">
        <v>43771.889467592591</v>
      </c>
      <c r="E263" t="s">
        <v>174</v>
      </c>
      <c r="F263" s="2">
        <v>4</v>
      </c>
      <c r="G263" s="2">
        <v>3</v>
      </c>
      <c r="H263" s="2">
        <f t="shared" si="4"/>
        <v>4</v>
      </c>
      <c r="I263" s="2">
        <v>4</v>
      </c>
      <c r="J263" s="2">
        <v>4</v>
      </c>
      <c r="K263" s="2">
        <v>4</v>
      </c>
      <c r="L263" s="2">
        <v>4</v>
      </c>
      <c r="M263" s="7"/>
      <c r="N263" s="3">
        <v>8</v>
      </c>
      <c r="O263" s="3">
        <v>4</v>
      </c>
      <c r="P263" s="3">
        <v>4</v>
      </c>
      <c r="Q263" s="3">
        <v>10</v>
      </c>
      <c r="R263" s="3">
        <v>3</v>
      </c>
      <c r="S263" s="3">
        <v>4</v>
      </c>
      <c r="T263" s="4">
        <v>5</v>
      </c>
      <c r="U263" s="4">
        <v>3</v>
      </c>
      <c r="V263" s="4">
        <v>4</v>
      </c>
      <c r="W263" s="4">
        <v>1</v>
      </c>
      <c r="X263" s="4">
        <v>2</v>
      </c>
      <c r="Y263" s="4">
        <v>6</v>
      </c>
      <c r="Z263">
        <v>-33</v>
      </c>
    </row>
    <row r="264" spans="1:26">
      <c r="A264">
        <v>17180</v>
      </c>
      <c r="B264">
        <v>0</v>
      </c>
      <c r="C264">
        <v>1990</v>
      </c>
      <c r="D264" s="1">
        <v>43771.940810185188</v>
      </c>
      <c r="E264" t="s">
        <v>47</v>
      </c>
      <c r="F264" s="2">
        <v>5</v>
      </c>
      <c r="G264" s="2">
        <v>4</v>
      </c>
      <c r="H264" s="2">
        <f t="shared" si="4"/>
        <v>3</v>
      </c>
      <c r="I264" s="2">
        <v>5</v>
      </c>
      <c r="J264" s="2">
        <v>4</v>
      </c>
      <c r="K264" s="2">
        <v>5</v>
      </c>
      <c r="L264" s="2">
        <v>5</v>
      </c>
      <c r="M264" s="7"/>
      <c r="N264" s="3">
        <v>4</v>
      </c>
      <c r="O264" s="3">
        <v>5</v>
      </c>
      <c r="P264" s="3">
        <v>4</v>
      </c>
      <c r="Q264" s="3">
        <v>6</v>
      </c>
      <c r="R264" s="3">
        <v>4</v>
      </c>
      <c r="S264" s="3">
        <v>6</v>
      </c>
      <c r="T264" s="4">
        <v>6</v>
      </c>
      <c r="U264" s="4">
        <v>5</v>
      </c>
      <c r="V264" s="4">
        <v>3</v>
      </c>
      <c r="W264" s="4">
        <v>2</v>
      </c>
      <c r="X264" s="4">
        <v>4</v>
      </c>
      <c r="Y264" s="4">
        <v>1</v>
      </c>
      <c r="Z264">
        <v>-37</v>
      </c>
    </row>
    <row r="265" spans="1:26">
      <c r="A265">
        <v>17190</v>
      </c>
      <c r="B265">
        <v>0</v>
      </c>
      <c r="C265">
        <v>1991</v>
      </c>
      <c r="D265" s="1">
        <v>43771.978298611109</v>
      </c>
      <c r="E265" t="s">
        <v>175</v>
      </c>
      <c r="F265" s="2">
        <v>4</v>
      </c>
      <c r="G265" s="2">
        <v>5</v>
      </c>
      <c r="H265" s="2">
        <f t="shared" si="4"/>
        <v>2</v>
      </c>
      <c r="I265" s="2">
        <v>5</v>
      </c>
      <c r="J265" s="2">
        <v>5</v>
      </c>
      <c r="K265" s="2">
        <v>4</v>
      </c>
      <c r="L265" s="2">
        <v>3</v>
      </c>
      <c r="M265" s="7"/>
      <c r="N265" s="3">
        <v>5</v>
      </c>
      <c r="O265" s="3">
        <v>5</v>
      </c>
      <c r="P265" s="3">
        <v>3</v>
      </c>
      <c r="Q265" s="3">
        <v>6</v>
      </c>
      <c r="R265" s="3">
        <v>3</v>
      </c>
      <c r="S265" s="3">
        <v>4</v>
      </c>
      <c r="T265" s="4">
        <v>2</v>
      </c>
      <c r="U265" s="4">
        <v>1</v>
      </c>
      <c r="V265" s="4">
        <v>4</v>
      </c>
      <c r="W265" s="4">
        <v>6</v>
      </c>
      <c r="X265" s="4">
        <v>5</v>
      </c>
      <c r="Y265" s="4">
        <v>3</v>
      </c>
      <c r="Z265">
        <v>-9</v>
      </c>
    </row>
    <row r="266" spans="1:26">
      <c r="A266">
        <v>17215</v>
      </c>
      <c r="B266">
        <v>1</v>
      </c>
      <c r="C266">
        <v>1947</v>
      </c>
      <c r="D266" s="1">
        <v>43772.37327546296</v>
      </c>
      <c r="E266" t="s">
        <v>47</v>
      </c>
      <c r="F266" s="2">
        <v>4</v>
      </c>
      <c r="G266" s="2">
        <v>4</v>
      </c>
      <c r="H266" s="2">
        <f t="shared" si="4"/>
        <v>3</v>
      </c>
      <c r="I266" s="2">
        <v>4</v>
      </c>
      <c r="J266" s="2">
        <v>5</v>
      </c>
      <c r="K266" s="2">
        <v>5</v>
      </c>
      <c r="L266" s="2">
        <v>5</v>
      </c>
      <c r="M266" s="7"/>
      <c r="N266" s="3">
        <v>8</v>
      </c>
      <c r="O266" s="3">
        <v>7</v>
      </c>
      <c r="P266" s="3">
        <v>7</v>
      </c>
      <c r="Q266" s="3">
        <v>13</v>
      </c>
      <c r="R266" s="3">
        <v>7</v>
      </c>
      <c r="S266" s="3">
        <v>3</v>
      </c>
      <c r="T266" s="4">
        <v>2</v>
      </c>
      <c r="U266" s="4">
        <v>3</v>
      </c>
      <c r="V266" s="4">
        <v>4</v>
      </c>
      <c r="W266" s="4">
        <v>1</v>
      </c>
      <c r="X266" s="4">
        <v>5</v>
      </c>
      <c r="Y266" s="4">
        <v>6</v>
      </c>
      <c r="Z266">
        <v>-24</v>
      </c>
    </row>
    <row r="267" spans="1:26">
      <c r="A267">
        <v>17225</v>
      </c>
      <c r="B267">
        <v>0</v>
      </c>
      <c r="C267">
        <v>2000</v>
      </c>
      <c r="D267" s="1">
        <v>43772.416875000003</v>
      </c>
      <c r="E267" t="s">
        <v>176</v>
      </c>
      <c r="F267" s="2">
        <v>4</v>
      </c>
      <c r="G267" s="2">
        <v>3</v>
      </c>
      <c r="H267" s="2">
        <f t="shared" si="4"/>
        <v>4</v>
      </c>
      <c r="I267" s="2">
        <v>5</v>
      </c>
      <c r="J267" s="2">
        <v>5</v>
      </c>
      <c r="K267" s="2">
        <v>4</v>
      </c>
      <c r="L267" s="2">
        <v>6</v>
      </c>
      <c r="M267" s="7"/>
      <c r="N267" s="3">
        <v>7</v>
      </c>
      <c r="O267" s="3">
        <v>6</v>
      </c>
      <c r="P267" s="3">
        <v>2</v>
      </c>
      <c r="Q267" s="3">
        <v>3</v>
      </c>
      <c r="R267" s="3">
        <v>8</v>
      </c>
      <c r="S267" s="3">
        <v>13</v>
      </c>
      <c r="T267" s="4">
        <v>4</v>
      </c>
      <c r="U267" s="4">
        <v>3</v>
      </c>
      <c r="V267" s="4">
        <v>6</v>
      </c>
      <c r="W267" s="4">
        <v>2</v>
      </c>
      <c r="X267" s="4">
        <v>5</v>
      </c>
      <c r="Y267" s="4">
        <v>1</v>
      </c>
      <c r="Z267">
        <v>-21</v>
      </c>
    </row>
    <row r="268" spans="1:26">
      <c r="A268">
        <v>17252</v>
      </c>
      <c r="B268">
        <v>0</v>
      </c>
      <c r="C268">
        <v>1974</v>
      </c>
      <c r="D268" s="1">
        <v>43772.633206018516</v>
      </c>
      <c r="E268" t="s">
        <v>94</v>
      </c>
      <c r="F268" s="2">
        <v>6</v>
      </c>
      <c r="G268" s="2">
        <v>5</v>
      </c>
      <c r="H268" s="2">
        <f t="shared" si="4"/>
        <v>2</v>
      </c>
      <c r="I268" s="2">
        <v>6</v>
      </c>
      <c r="J268" s="2">
        <v>5</v>
      </c>
      <c r="K268" s="2">
        <v>6</v>
      </c>
      <c r="L268" s="2">
        <v>6</v>
      </c>
      <c r="M268" s="7"/>
      <c r="N268" s="3">
        <v>15</v>
      </c>
      <c r="O268" s="3">
        <v>76</v>
      </c>
      <c r="P268" s="3">
        <v>2</v>
      </c>
      <c r="Q268" s="3">
        <v>4</v>
      </c>
      <c r="R268" s="3">
        <v>21</v>
      </c>
      <c r="S268" s="3">
        <v>2</v>
      </c>
      <c r="T268" s="4">
        <v>2</v>
      </c>
      <c r="U268" s="4">
        <v>1</v>
      </c>
      <c r="V268" s="4">
        <v>3</v>
      </c>
      <c r="W268" s="4">
        <v>4</v>
      </c>
      <c r="X268" s="4">
        <v>5</v>
      </c>
      <c r="Y268" s="4">
        <v>6</v>
      </c>
      <c r="Z268">
        <v>-15</v>
      </c>
    </row>
    <row r="269" spans="1:26">
      <c r="A269">
        <v>17271</v>
      </c>
      <c r="B269">
        <v>0</v>
      </c>
      <c r="C269">
        <v>1961</v>
      </c>
      <c r="D269" s="1">
        <v>43772.728888888887</v>
      </c>
      <c r="E269" t="s">
        <v>120</v>
      </c>
      <c r="F269" s="2">
        <v>6</v>
      </c>
      <c r="G269" s="2">
        <v>1</v>
      </c>
      <c r="H269" s="2">
        <f t="shared" si="4"/>
        <v>6</v>
      </c>
      <c r="I269" s="2">
        <v>6</v>
      </c>
      <c r="J269" s="2">
        <v>6</v>
      </c>
      <c r="K269" s="2">
        <v>6</v>
      </c>
      <c r="L269" s="2">
        <v>6</v>
      </c>
      <c r="M269" s="7"/>
      <c r="N269" s="3">
        <v>3</v>
      </c>
      <c r="O269" s="3">
        <v>3</v>
      </c>
      <c r="P269" s="3">
        <v>2</v>
      </c>
      <c r="Q269" s="3">
        <v>2</v>
      </c>
      <c r="R269" s="3">
        <v>5</v>
      </c>
      <c r="S269" s="3">
        <v>2</v>
      </c>
      <c r="T269" s="4">
        <v>3</v>
      </c>
      <c r="U269" s="4">
        <v>6</v>
      </c>
      <c r="V269" s="4">
        <v>5</v>
      </c>
      <c r="W269" s="4">
        <v>2</v>
      </c>
      <c r="X269" s="4">
        <v>1</v>
      </c>
      <c r="Y269" s="4">
        <v>4</v>
      </c>
      <c r="Z269">
        <v>-8</v>
      </c>
    </row>
    <row r="270" spans="1:26">
      <c r="A270">
        <v>17275</v>
      </c>
      <c r="B270">
        <v>0</v>
      </c>
      <c r="C270">
        <v>1951</v>
      </c>
      <c r="D270" s="1">
        <v>43772.749722222223</v>
      </c>
      <c r="E270" t="s">
        <v>177</v>
      </c>
      <c r="F270" s="2">
        <v>6</v>
      </c>
      <c r="G270" s="2">
        <v>3</v>
      </c>
      <c r="H270" s="2">
        <f t="shared" si="4"/>
        <v>4</v>
      </c>
      <c r="I270" s="2">
        <v>6</v>
      </c>
      <c r="J270" s="2">
        <v>4</v>
      </c>
      <c r="K270" s="2">
        <v>5</v>
      </c>
      <c r="L270" s="2">
        <v>5</v>
      </c>
      <c r="M270" s="7"/>
      <c r="N270" s="3">
        <v>7</v>
      </c>
      <c r="O270" s="3">
        <v>12</v>
      </c>
      <c r="P270" s="3">
        <v>4</v>
      </c>
      <c r="Q270" s="3">
        <v>9</v>
      </c>
      <c r="R270" s="3">
        <v>4</v>
      </c>
      <c r="S270" s="3">
        <v>8</v>
      </c>
      <c r="T270" s="4">
        <v>5</v>
      </c>
      <c r="U270" s="4">
        <v>3</v>
      </c>
      <c r="V270" s="4">
        <v>1</v>
      </c>
      <c r="W270" s="4">
        <v>2</v>
      </c>
      <c r="X270" s="4">
        <v>6</v>
      </c>
      <c r="Y270" s="4">
        <v>4</v>
      </c>
      <c r="Z270">
        <v>-22</v>
      </c>
    </row>
    <row r="271" spans="1:26">
      <c r="A271">
        <v>17321</v>
      </c>
      <c r="B271">
        <v>0</v>
      </c>
      <c r="C271">
        <v>1956</v>
      </c>
      <c r="D271" s="1">
        <v>43772.854733796295</v>
      </c>
      <c r="E271" t="s">
        <v>47</v>
      </c>
      <c r="F271" s="2">
        <v>4</v>
      </c>
      <c r="G271" s="2">
        <v>4</v>
      </c>
      <c r="H271" s="2">
        <f t="shared" si="4"/>
        <v>3</v>
      </c>
      <c r="I271" s="2">
        <v>6</v>
      </c>
      <c r="J271" s="2">
        <v>6</v>
      </c>
      <c r="K271" s="2">
        <v>5</v>
      </c>
      <c r="L271" s="2">
        <v>6</v>
      </c>
      <c r="M271" s="7"/>
      <c r="N271" s="3">
        <v>12</v>
      </c>
      <c r="O271" s="3">
        <v>9</v>
      </c>
      <c r="P271" s="3">
        <v>6</v>
      </c>
      <c r="Q271" s="3">
        <v>5</v>
      </c>
      <c r="R271" s="3">
        <v>6</v>
      </c>
      <c r="S271" s="3">
        <v>7</v>
      </c>
      <c r="T271" s="4">
        <v>6</v>
      </c>
      <c r="U271" s="4">
        <v>5</v>
      </c>
      <c r="V271" s="4">
        <v>1</v>
      </c>
      <c r="W271" s="4">
        <v>4</v>
      </c>
      <c r="X271" s="4">
        <v>3</v>
      </c>
      <c r="Y271" s="4">
        <v>2</v>
      </c>
      <c r="Z271">
        <v>-13</v>
      </c>
    </row>
    <row r="272" spans="1:26">
      <c r="A272">
        <v>17324</v>
      </c>
      <c r="B272">
        <v>0</v>
      </c>
      <c r="C272">
        <v>1970</v>
      </c>
      <c r="D272" s="1">
        <v>43772.894502314812</v>
      </c>
      <c r="E272" t="s">
        <v>48</v>
      </c>
      <c r="F272" s="2">
        <v>5</v>
      </c>
      <c r="G272" s="2">
        <v>2</v>
      </c>
      <c r="H272" s="2">
        <f t="shared" si="4"/>
        <v>5</v>
      </c>
      <c r="I272" s="2">
        <v>6</v>
      </c>
      <c r="J272" s="2">
        <v>3</v>
      </c>
      <c r="K272" s="2">
        <v>5</v>
      </c>
      <c r="L272" s="2">
        <v>5</v>
      </c>
      <c r="M272" s="7"/>
      <c r="N272" s="3">
        <v>9</v>
      </c>
      <c r="O272" s="3">
        <v>25</v>
      </c>
      <c r="P272" s="3">
        <v>4</v>
      </c>
      <c r="Q272" s="3">
        <v>10</v>
      </c>
      <c r="R272" s="3">
        <v>3</v>
      </c>
      <c r="S272" s="3">
        <v>4</v>
      </c>
      <c r="T272" s="4">
        <v>3</v>
      </c>
      <c r="U272" s="4">
        <v>1</v>
      </c>
      <c r="V272" s="4">
        <v>4</v>
      </c>
      <c r="W272" s="4">
        <v>2</v>
      </c>
      <c r="X272" s="4">
        <v>5</v>
      </c>
      <c r="Y272" s="4">
        <v>6</v>
      </c>
      <c r="Z272">
        <v>-18</v>
      </c>
    </row>
    <row r="273" spans="1:26">
      <c r="A273">
        <v>17340</v>
      </c>
      <c r="B273">
        <v>1</v>
      </c>
      <c r="C273">
        <v>1980</v>
      </c>
      <c r="D273" s="1">
        <v>43772.944687499999</v>
      </c>
      <c r="E273" t="s">
        <v>178</v>
      </c>
      <c r="F273" s="2">
        <v>6</v>
      </c>
      <c r="G273" s="2">
        <v>4</v>
      </c>
      <c r="H273" s="2">
        <f t="shared" si="4"/>
        <v>3</v>
      </c>
      <c r="I273" s="2">
        <v>6</v>
      </c>
      <c r="J273" s="2">
        <v>6</v>
      </c>
      <c r="K273" s="2">
        <v>5</v>
      </c>
      <c r="L273" s="2">
        <v>5</v>
      </c>
      <c r="M273" s="7"/>
      <c r="N273" s="3">
        <v>4</v>
      </c>
      <c r="O273" s="3">
        <v>11</v>
      </c>
      <c r="P273" s="3">
        <v>3</v>
      </c>
      <c r="Q273" s="3">
        <v>3</v>
      </c>
      <c r="R273" s="3">
        <v>5</v>
      </c>
      <c r="S273" s="3">
        <v>5</v>
      </c>
      <c r="T273" s="4">
        <v>5</v>
      </c>
      <c r="U273" s="4">
        <v>2</v>
      </c>
      <c r="V273" s="4">
        <v>4</v>
      </c>
      <c r="W273" s="4">
        <v>6</v>
      </c>
      <c r="X273" s="4">
        <v>1</v>
      </c>
      <c r="Y273" s="4">
        <v>3</v>
      </c>
      <c r="Z273">
        <v>-17</v>
      </c>
    </row>
    <row r="274" spans="1:26">
      <c r="A274" s="5">
        <v>17344</v>
      </c>
      <c r="B274" s="5">
        <v>1</v>
      </c>
      <c r="C274" s="5">
        <v>1997</v>
      </c>
      <c r="D274" s="6">
        <v>43772.997233796297</v>
      </c>
      <c r="E274" s="5" t="s">
        <v>108</v>
      </c>
      <c r="F274" s="5">
        <v>4</v>
      </c>
      <c r="G274" s="5">
        <v>3</v>
      </c>
      <c r="H274" s="2">
        <f t="shared" si="4"/>
        <v>4</v>
      </c>
      <c r="I274" s="5">
        <v>6</v>
      </c>
      <c r="J274" s="5">
        <v>4</v>
      </c>
      <c r="K274" s="5">
        <v>1</v>
      </c>
      <c r="L274" s="5">
        <v>1</v>
      </c>
      <c r="M274" s="5"/>
      <c r="N274" s="5">
        <v>5</v>
      </c>
      <c r="O274" s="5">
        <v>6</v>
      </c>
      <c r="P274" s="5">
        <v>4</v>
      </c>
      <c r="Q274" s="5">
        <v>4</v>
      </c>
      <c r="R274" s="5">
        <v>3</v>
      </c>
      <c r="S274" s="5">
        <v>6</v>
      </c>
      <c r="T274" s="5">
        <v>3</v>
      </c>
      <c r="U274" s="5">
        <v>2</v>
      </c>
      <c r="V274" s="5">
        <v>6</v>
      </c>
      <c r="W274" s="5">
        <v>5</v>
      </c>
      <c r="X274" s="5">
        <v>4</v>
      </c>
      <c r="Y274" s="5">
        <v>1</v>
      </c>
      <c r="Z274">
        <v>129</v>
      </c>
    </row>
    <row r="275" spans="1:26">
      <c r="A275">
        <v>17345</v>
      </c>
      <c r="B275">
        <v>0</v>
      </c>
      <c r="C275">
        <v>2000</v>
      </c>
      <c r="D275" s="1">
        <v>43773.00677083333</v>
      </c>
      <c r="E275" t="s">
        <v>51</v>
      </c>
      <c r="F275" s="2">
        <v>5</v>
      </c>
      <c r="G275" s="2">
        <v>2</v>
      </c>
      <c r="H275" s="2">
        <f t="shared" si="4"/>
        <v>5</v>
      </c>
      <c r="I275" s="2">
        <v>6</v>
      </c>
      <c r="J275" s="2">
        <v>4</v>
      </c>
      <c r="K275" s="2">
        <v>4</v>
      </c>
      <c r="L275" s="2">
        <v>5</v>
      </c>
      <c r="M275" s="7"/>
      <c r="N275" s="3">
        <v>3</v>
      </c>
      <c r="O275" s="3">
        <v>6</v>
      </c>
      <c r="P275" s="3">
        <v>5</v>
      </c>
      <c r="Q275" s="3">
        <v>3</v>
      </c>
      <c r="R275" s="3">
        <v>3</v>
      </c>
      <c r="S275" s="3">
        <v>10</v>
      </c>
      <c r="T275" s="4">
        <v>5</v>
      </c>
      <c r="U275" s="4">
        <v>4</v>
      </c>
      <c r="V275" s="4">
        <v>2</v>
      </c>
      <c r="W275" s="4">
        <v>6</v>
      </c>
      <c r="X275" s="4">
        <v>3</v>
      </c>
      <c r="Y275" s="4">
        <v>1</v>
      </c>
      <c r="Z275">
        <v>-24</v>
      </c>
    </row>
    <row r="276" spans="1:26">
      <c r="A276" s="5">
        <v>17352</v>
      </c>
      <c r="B276" s="5">
        <v>1</v>
      </c>
      <c r="C276" s="5">
        <v>1996</v>
      </c>
      <c r="D276" s="6">
        <v>43773.106134259258</v>
      </c>
      <c r="E276" s="5" t="s">
        <v>67</v>
      </c>
      <c r="F276" s="5">
        <v>5</v>
      </c>
      <c r="G276" s="5">
        <v>6</v>
      </c>
      <c r="H276" s="2">
        <f t="shared" si="4"/>
        <v>1</v>
      </c>
      <c r="I276" s="5">
        <v>6</v>
      </c>
      <c r="J276" s="5">
        <v>6</v>
      </c>
      <c r="K276" s="5">
        <v>6</v>
      </c>
      <c r="L276" s="5">
        <v>1</v>
      </c>
      <c r="M276" s="5"/>
      <c r="N276" s="5">
        <v>5</v>
      </c>
      <c r="O276" s="5">
        <v>6</v>
      </c>
      <c r="P276" s="5">
        <v>4</v>
      </c>
      <c r="Q276" s="5">
        <v>6</v>
      </c>
      <c r="R276" s="5">
        <v>6</v>
      </c>
      <c r="S276" s="5">
        <v>4</v>
      </c>
      <c r="T276" s="5">
        <v>5</v>
      </c>
      <c r="U276" s="5">
        <v>6</v>
      </c>
      <c r="V276" s="5">
        <v>4</v>
      </c>
      <c r="W276" s="5">
        <v>2</v>
      </c>
      <c r="X276" s="5">
        <v>1</v>
      </c>
      <c r="Y276" s="5">
        <v>3</v>
      </c>
      <c r="Z276">
        <v>120</v>
      </c>
    </row>
    <row r="277" spans="1:26">
      <c r="A277">
        <v>17364</v>
      </c>
      <c r="B277">
        <v>0</v>
      </c>
      <c r="C277">
        <v>1989</v>
      </c>
      <c r="D277" s="1">
        <v>43773.334710648145</v>
      </c>
      <c r="E277" t="s">
        <v>179</v>
      </c>
      <c r="F277" s="2">
        <v>4</v>
      </c>
      <c r="G277" s="2">
        <v>3</v>
      </c>
      <c r="H277" s="2">
        <f t="shared" si="4"/>
        <v>4</v>
      </c>
      <c r="I277" s="2">
        <v>4</v>
      </c>
      <c r="J277" s="2">
        <v>2</v>
      </c>
      <c r="K277" s="2">
        <v>4</v>
      </c>
      <c r="L277" s="2">
        <v>5</v>
      </c>
      <c r="M277" s="7"/>
      <c r="N277" s="3">
        <v>20</v>
      </c>
      <c r="O277" s="3">
        <v>10</v>
      </c>
      <c r="P277" s="3">
        <v>5</v>
      </c>
      <c r="Q277" s="3">
        <v>14</v>
      </c>
      <c r="R277" s="3">
        <v>5</v>
      </c>
      <c r="S277" s="3">
        <v>9</v>
      </c>
      <c r="T277" s="4">
        <v>5</v>
      </c>
      <c r="U277" s="4">
        <v>2</v>
      </c>
      <c r="V277" s="4">
        <v>6</v>
      </c>
      <c r="W277" s="4">
        <v>3</v>
      </c>
      <c r="X277" s="4">
        <v>4</v>
      </c>
      <c r="Y277" s="4">
        <v>1</v>
      </c>
      <c r="Z277">
        <v>-11</v>
      </c>
    </row>
    <row r="278" spans="1:26">
      <c r="A278">
        <v>17363</v>
      </c>
      <c r="B278">
        <v>1</v>
      </c>
      <c r="C278">
        <v>1977</v>
      </c>
      <c r="D278" s="1">
        <v>43773.334872685184</v>
      </c>
      <c r="E278" t="s">
        <v>47</v>
      </c>
      <c r="F278" s="2">
        <v>5</v>
      </c>
      <c r="G278" s="2">
        <v>2</v>
      </c>
      <c r="H278" s="2">
        <f t="shared" si="4"/>
        <v>5</v>
      </c>
      <c r="I278" s="2">
        <v>5</v>
      </c>
      <c r="J278" s="2">
        <v>2</v>
      </c>
      <c r="K278" s="2">
        <v>2</v>
      </c>
      <c r="L278" s="2">
        <v>4</v>
      </c>
      <c r="M278" s="7"/>
      <c r="N278" s="3">
        <v>13</v>
      </c>
      <c r="O278" s="3">
        <v>24</v>
      </c>
      <c r="P278" s="3">
        <v>5</v>
      </c>
      <c r="Q278" s="3">
        <v>7</v>
      </c>
      <c r="R278" s="3">
        <v>11</v>
      </c>
      <c r="S278" s="3">
        <v>7</v>
      </c>
      <c r="T278" s="4">
        <v>3</v>
      </c>
      <c r="U278" s="4">
        <v>5</v>
      </c>
      <c r="V278" s="4">
        <v>4</v>
      </c>
      <c r="W278" s="4">
        <v>2</v>
      </c>
      <c r="X278" s="4">
        <v>1</v>
      </c>
      <c r="Y278" s="4">
        <v>6</v>
      </c>
      <c r="Z278">
        <v>30</v>
      </c>
    </row>
    <row r="279" spans="1:26">
      <c r="A279">
        <v>17365</v>
      </c>
      <c r="B279">
        <v>0</v>
      </c>
      <c r="C279">
        <v>1991</v>
      </c>
      <c r="D279" s="1">
        <v>43773.336354166669</v>
      </c>
      <c r="E279" t="s">
        <v>180</v>
      </c>
      <c r="F279" s="2">
        <v>4</v>
      </c>
      <c r="G279" s="2">
        <v>2</v>
      </c>
      <c r="H279" s="2">
        <f t="shared" si="4"/>
        <v>5</v>
      </c>
      <c r="I279" s="2">
        <v>6</v>
      </c>
      <c r="J279" s="2">
        <v>4</v>
      </c>
      <c r="K279" s="2">
        <v>5</v>
      </c>
      <c r="L279" s="2">
        <v>2</v>
      </c>
      <c r="M279" s="7"/>
      <c r="N279" s="3">
        <v>14</v>
      </c>
      <c r="O279" s="3">
        <v>9</v>
      </c>
      <c r="P279" s="3">
        <v>7</v>
      </c>
      <c r="Q279" s="3">
        <v>20</v>
      </c>
      <c r="R279" s="3">
        <v>16</v>
      </c>
      <c r="S279" s="3">
        <v>11</v>
      </c>
      <c r="T279" s="4">
        <v>6</v>
      </c>
      <c r="U279" s="4">
        <v>2</v>
      </c>
      <c r="V279" s="4">
        <v>4</v>
      </c>
      <c r="W279" s="4">
        <v>1</v>
      </c>
      <c r="X279" s="4">
        <v>3</v>
      </c>
      <c r="Y279" s="4">
        <v>5</v>
      </c>
      <c r="Z279">
        <v>40</v>
      </c>
    </row>
    <row r="280" spans="1:26">
      <c r="A280">
        <v>17367</v>
      </c>
      <c r="B280">
        <v>1</v>
      </c>
      <c r="C280">
        <v>1977</v>
      </c>
      <c r="D280" s="1">
        <v>43773.337152777778</v>
      </c>
      <c r="E280" t="s">
        <v>181</v>
      </c>
      <c r="F280" s="2">
        <v>4</v>
      </c>
      <c r="G280" s="2">
        <v>2</v>
      </c>
      <c r="H280" s="2">
        <f t="shared" si="4"/>
        <v>5</v>
      </c>
      <c r="I280" s="2">
        <v>5</v>
      </c>
      <c r="J280" s="2">
        <v>5</v>
      </c>
      <c r="K280" s="2">
        <v>5</v>
      </c>
      <c r="L280" s="2">
        <v>4</v>
      </c>
      <c r="M280" s="7"/>
      <c r="N280" s="3">
        <v>12</v>
      </c>
      <c r="O280" s="3">
        <v>15</v>
      </c>
      <c r="P280" s="3">
        <v>7</v>
      </c>
      <c r="Q280" s="3">
        <v>12</v>
      </c>
      <c r="R280" s="3">
        <v>5</v>
      </c>
      <c r="S280" s="3">
        <v>7</v>
      </c>
      <c r="T280" s="4">
        <v>2</v>
      </c>
      <c r="U280" s="4">
        <v>4</v>
      </c>
      <c r="V280" s="4">
        <v>6</v>
      </c>
      <c r="W280" s="4">
        <v>5</v>
      </c>
      <c r="X280" s="4">
        <v>1</v>
      </c>
      <c r="Y280" s="4">
        <v>3</v>
      </c>
      <c r="Z280">
        <v>-27</v>
      </c>
    </row>
    <row r="281" spans="1:26">
      <c r="A281">
        <v>17368</v>
      </c>
      <c r="B281">
        <v>0</v>
      </c>
      <c r="C281">
        <v>1980</v>
      </c>
      <c r="D281" s="1">
        <v>43773.33929398148</v>
      </c>
      <c r="E281" t="s">
        <v>47</v>
      </c>
      <c r="F281" s="2">
        <v>5</v>
      </c>
      <c r="G281" s="2">
        <v>3</v>
      </c>
      <c r="H281" s="2">
        <f t="shared" si="4"/>
        <v>4</v>
      </c>
      <c r="I281" s="2">
        <v>5</v>
      </c>
      <c r="J281" s="2">
        <v>4</v>
      </c>
      <c r="K281" s="2">
        <v>5</v>
      </c>
      <c r="L281" s="2">
        <v>4</v>
      </c>
      <c r="M281" s="7"/>
      <c r="N281" s="3">
        <v>10</v>
      </c>
      <c r="O281" s="3">
        <v>5</v>
      </c>
      <c r="P281" s="3">
        <v>5</v>
      </c>
      <c r="Q281" s="3">
        <v>9</v>
      </c>
      <c r="R281" s="3">
        <v>4</v>
      </c>
      <c r="S281" s="3">
        <v>4</v>
      </c>
      <c r="T281" s="4">
        <v>1</v>
      </c>
      <c r="U281" s="4">
        <v>5</v>
      </c>
      <c r="V281" s="4">
        <v>6</v>
      </c>
      <c r="W281" s="4">
        <v>4</v>
      </c>
      <c r="X281" s="4">
        <v>2</v>
      </c>
      <c r="Y281" s="4">
        <v>3</v>
      </c>
      <c r="Z281">
        <v>-33</v>
      </c>
    </row>
    <row r="282" spans="1:26">
      <c r="A282">
        <v>17370</v>
      </c>
      <c r="B282">
        <v>1</v>
      </c>
      <c r="C282">
        <v>1978</v>
      </c>
      <c r="D282" s="1">
        <v>43773.34646990741</v>
      </c>
      <c r="E282" t="s">
        <v>47</v>
      </c>
      <c r="F282" s="2">
        <v>5</v>
      </c>
      <c r="G282" s="2">
        <v>5</v>
      </c>
      <c r="H282" s="2">
        <f t="shared" si="4"/>
        <v>2</v>
      </c>
      <c r="I282" s="2">
        <v>5</v>
      </c>
      <c r="J282" s="2">
        <v>6</v>
      </c>
      <c r="K282" s="2">
        <v>6</v>
      </c>
      <c r="L282" s="2">
        <v>5</v>
      </c>
      <c r="M282" s="7"/>
      <c r="N282" s="3">
        <v>3</v>
      </c>
      <c r="O282" s="3">
        <v>9</v>
      </c>
      <c r="P282" s="3">
        <v>3</v>
      </c>
      <c r="Q282" s="3">
        <v>9</v>
      </c>
      <c r="R282" s="3">
        <v>4</v>
      </c>
      <c r="S282" s="3">
        <v>4</v>
      </c>
      <c r="T282" s="4">
        <v>5</v>
      </c>
      <c r="U282" s="4">
        <v>6</v>
      </c>
      <c r="V282" s="4">
        <v>4</v>
      </c>
      <c r="W282" s="4">
        <v>1</v>
      </c>
      <c r="X282" s="4">
        <v>2</v>
      </c>
      <c r="Y282" s="4">
        <v>3</v>
      </c>
      <c r="Z282">
        <v>-16</v>
      </c>
    </row>
    <row r="283" spans="1:26">
      <c r="A283">
        <v>17372</v>
      </c>
      <c r="B283">
        <v>0</v>
      </c>
      <c r="C283">
        <v>1979</v>
      </c>
      <c r="D283" s="1">
        <v>43773.356446759259</v>
      </c>
      <c r="E283" t="s">
        <v>47</v>
      </c>
      <c r="F283" s="2">
        <v>4</v>
      </c>
      <c r="G283" s="2">
        <v>3</v>
      </c>
      <c r="H283" s="2">
        <f t="shared" si="4"/>
        <v>4</v>
      </c>
      <c r="I283" s="2">
        <v>5</v>
      </c>
      <c r="J283" s="2">
        <v>4</v>
      </c>
      <c r="K283" s="2">
        <v>4</v>
      </c>
      <c r="L283" s="2">
        <v>5</v>
      </c>
      <c r="M283" s="7"/>
      <c r="N283" s="3">
        <v>7</v>
      </c>
      <c r="O283" s="3">
        <v>6</v>
      </c>
      <c r="P283" s="3">
        <v>32</v>
      </c>
      <c r="Q283" s="3">
        <v>13</v>
      </c>
      <c r="R283" s="3">
        <v>8</v>
      </c>
      <c r="S283" s="3">
        <v>4</v>
      </c>
      <c r="T283" s="4">
        <v>4</v>
      </c>
      <c r="U283" s="4">
        <v>3</v>
      </c>
      <c r="V283" s="4">
        <v>5</v>
      </c>
      <c r="W283" s="4">
        <v>1</v>
      </c>
      <c r="X283" s="4">
        <v>2</v>
      </c>
      <c r="Y283" s="4">
        <v>6</v>
      </c>
      <c r="Z283">
        <v>-38</v>
      </c>
    </row>
    <row r="284" spans="1:26">
      <c r="A284">
        <v>17377</v>
      </c>
      <c r="B284">
        <v>0</v>
      </c>
      <c r="C284">
        <v>1976</v>
      </c>
      <c r="D284" s="1">
        <v>43773.364803240744</v>
      </c>
      <c r="E284" t="s">
        <v>122</v>
      </c>
      <c r="F284" s="2">
        <v>4</v>
      </c>
      <c r="G284" s="2">
        <v>2</v>
      </c>
      <c r="H284" s="2">
        <f t="shared" si="4"/>
        <v>5</v>
      </c>
      <c r="I284" s="2">
        <v>4</v>
      </c>
      <c r="J284" s="2">
        <v>3</v>
      </c>
      <c r="K284" s="2">
        <v>4</v>
      </c>
      <c r="L284" s="2">
        <v>5</v>
      </c>
      <c r="M284" s="7"/>
      <c r="N284" s="3">
        <v>7</v>
      </c>
      <c r="O284" s="3">
        <v>9</v>
      </c>
      <c r="P284" s="3">
        <v>6</v>
      </c>
      <c r="Q284" s="3">
        <v>27</v>
      </c>
      <c r="R284" s="3">
        <v>9</v>
      </c>
      <c r="S284" s="3">
        <v>9</v>
      </c>
      <c r="T284" s="4">
        <v>3</v>
      </c>
      <c r="U284" s="4">
        <v>6</v>
      </c>
      <c r="V284" s="4">
        <v>2</v>
      </c>
      <c r="W284" s="4">
        <v>1</v>
      </c>
      <c r="X284" s="4">
        <v>4</v>
      </c>
      <c r="Y284" s="4">
        <v>5</v>
      </c>
      <c r="Z284">
        <v>-25</v>
      </c>
    </row>
    <row r="285" spans="1:26">
      <c r="A285">
        <v>17387</v>
      </c>
      <c r="B285">
        <v>0</v>
      </c>
      <c r="C285">
        <v>1984</v>
      </c>
      <c r="D285" s="1">
        <v>43773.388379629629</v>
      </c>
      <c r="E285" t="s">
        <v>48</v>
      </c>
      <c r="F285" s="2">
        <v>4</v>
      </c>
      <c r="G285" s="2">
        <v>1</v>
      </c>
      <c r="H285" s="2">
        <f t="shared" si="4"/>
        <v>6</v>
      </c>
      <c r="I285" s="2">
        <v>4</v>
      </c>
      <c r="J285" s="2">
        <v>4</v>
      </c>
      <c r="K285" s="2">
        <v>4</v>
      </c>
      <c r="L285" s="2">
        <v>5</v>
      </c>
      <c r="M285" s="7"/>
      <c r="N285" s="3">
        <v>4</v>
      </c>
      <c r="O285" s="3">
        <v>8</v>
      </c>
      <c r="P285" s="3">
        <v>4</v>
      </c>
      <c r="Q285" s="3">
        <v>4</v>
      </c>
      <c r="R285" s="3">
        <v>5</v>
      </c>
      <c r="S285" s="3">
        <v>5</v>
      </c>
      <c r="T285" s="4">
        <v>3</v>
      </c>
      <c r="U285" s="4">
        <v>1</v>
      </c>
      <c r="V285" s="4">
        <v>6</v>
      </c>
      <c r="W285" s="4">
        <v>5</v>
      </c>
      <c r="X285" s="4">
        <v>4</v>
      </c>
      <c r="Y285" s="4">
        <v>2</v>
      </c>
      <c r="Z285">
        <v>-18</v>
      </c>
    </row>
    <row r="286" spans="1:26">
      <c r="A286">
        <v>17385</v>
      </c>
      <c r="B286">
        <v>0</v>
      </c>
      <c r="C286">
        <v>1985</v>
      </c>
      <c r="D286" s="1">
        <v>43773.393553240741</v>
      </c>
      <c r="E286" t="s">
        <v>182</v>
      </c>
      <c r="F286" s="2">
        <v>5</v>
      </c>
      <c r="G286" s="2">
        <v>2</v>
      </c>
      <c r="H286" s="2">
        <f t="shared" si="4"/>
        <v>5</v>
      </c>
      <c r="I286" s="2">
        <v>6</v>
      </c>
      <c r="J286" s="2">
        <v>5</v>
      </c>
      <c r="K286" s="2">
        <v>6</v>
      </c>
      <c r="L286" s="2">
        <v>6</v>
      </c>
      <c r="M286" s="7"/>
      <c r="N286" s="3">
        <v>19</v>
      </c>
      <c r="O286" s="3">
        <v>48</v>
      </c>
      <c r="P286" s="3">
        <v>5</v>
      </c>
      <c r="Q286" s="3">
        <v>10</v>
      </c>
      <c r="R286" s="3">
        <v>6</v>
      </c>
      <c r="S286" s="3">
        <v>6</v>
      </c>
      <c r="T286" s="4">
        <v>3</v>
      </c>
      <c r="U286" s="4">
        <v>1</v>
      </c>
      <c r="V286" s="4">
        <v>5</v>
      </c>
      <c r="W286" s="4">
        <v>2</v>
      </c>
      <c r="X286" s="4">
        <v>6</v>
      </c>
      <c r="Y286" s="4">
        <v>4</v>
      </c>
      <c r="Z286">
        <v>-30</v>
      </c>
    </row>
    <row r="287" spans="1:26">
      <c r="A287">
        <v>17391</v>
      </c>
      <c r="B287">
        <v>0</v>
      </c>
      <c r="C287">
        <v>2000</v>
      </c>
      <c r="D287" s="1">
        <v>43773.408726851849</v>
      </c>
      <c r="E287" t="s">
        <v>50</v>
      </c>
      <c r="F287" s="2">
        <v>5</v>
      </c>
      <c r="G287" s="2">
        <v>2</v>
      </c>
      <c r="H287" s="2">
        <f t="shared" si="4"/>
        <v>5</v>
      </c>
      <c r="I287" s="2">
        <v>5</v>
      </c>
      <c r="J287" s="2">
        <v>5</v>
      </c>
      <c r="K287" s="2">
        <v>5</v>
      </c>
      <c r="L287" s="2">
        <v>6</v>
      </c>
      <c r="M287" s="7"/>
      <c r="N287" s="3">
        <v>8</v>
      </c>
      <c r="O287" s="3">
        <v>8</v>
      </c>
      <c r="P287" s="3">
        <v>4</v>
      </c>
      <c r="Q287" s="3">
        <v>6</v>
      </c>
      <c r="R287" s="3">
        <v>4</v>
      </c>
      <c r="S287" s="3">
        <v>5</v>
      </c>
      <c r="T287" s="4">
        <v>3</v>
      </c>
      <c r="U287" s="4">
        <v>4</v>
      </c>
      <c r="V287" s="4">
        <v>6</v>
      </c>
      <c r="W287" s="4">
        <v>2</v>
      </c>
      <c r="X287" s="4">
        <v>5</v>
      </c>
      <c r="Y287" s="4">
        <v>1</v>
      </c>
      <c r="Z287">
        <v>-30</v>
      </c>
    </row>
    <row r="288" spans="1:26">
      <c r="A288">
        <v>17393</v>
      </c>
      <c r="B288">
        <v>0</v>
      </c>
      <c r="C288">
        <v>1999</v>
      </c>
      <c r="D288" s="1">
        <v>43773.414907407408</v>
      </c>
      <c r="E288" t="s">
        <v>183</v>
      </c>
      <c r="F288" s="2">
        <v>4</v>
      </c>
      <c r="G288" s="2">
        <v>3</v>
      </c>
      <c r="H288" s="2">
        <f t="shared" si="4"/>
        <v>4</v>
      </c>
      <c r="I288" s="2">
        <v>5</v>
      </c>
      <c r="J288" s="2">
        <v>4</v>
      </c>
      <c r="K288" s="2">
        <v>4</v>
      </c>
      <c r="L288" s="2">
        <v>4</v>
      </c>
      <c r="M288" s="7"/>
      <c r="N288" s="3">
        <v>7</v>
      </c>
      <c r="O288" s="3">
        <v>4</v>
      </c>
      <c r="P288" s="3">
        <v>4</v>
      </c>
      <c r="Q288" s="3">
        <v>7</v>
      </c>
      <c r="R288" s="3">
        <v>2</v>
      </c>
      <c r="S288" s="3">
        <v>15</v>
      </c>
      <c r="T288" s="4">
        <v>3</v>
      </c>
      <c r="U288" s="4">
        <v>4</v>
      </c>
      <c r="V288" s="4">
        <v>6</v>
      </c>
      <c r="W288" s="4">
        <v>2</v>
      </c>
      <c r="X288" s="4">
        <v>5</v>
      </c>
      <c r="Y288" s="4">
        <v>1</v>
      </c>
      <c r="Z288">
        <v>-36</v>
      </c>
    </row>
    <row r="289" spans="1:26">
      <c r="A289">
        <v>17415</v>
      </c>
      <c r="B289">
        <v>0</v>
      </c>
      <c r="C289">
        <v>1998</v>
      </c>
      <c r="D289" s="1">
        <v>43773.490312499998</v>
      </c>
      <c r="E289" t="s">
        <v>48</v>
      </c>
      <c r="F289" s="2">
        <v>3</v>
      </c>
      <c r="G289" s="2">
        <v>3</v>
      </c>
      <c r="H289" s="2">
        <f t="shared" si="4"/>
        <v>4</v>
      </c>
      <c r="I289" s="2">
        <v>6</v>
      </c>
      <c r="J289" s="2">
        <v>3</v>
      </c>
      <c r="K289" s="2">
        <v>4</v>
      </c>
      <c r="L289" s="2">
        <v>4</v>
      </c>
      <c r="M289" s="7"/>
      <c r="N289" s="3">
        <v>4</v>
      </c>
      <c r="O289" s="3">
        <v>4</v>
      </c>
      <c r="P289" s="3">
        <v>4</v>
      </c>
      <c r="Q289" s="3">
        <v>4</v>
      </c>
      <c r="R289" s="3">
        <v>4</v>
      </c>
      <c r="S289" s="3">
        <v>5</v>
      </c>
      <c r="T289" s="4">
        <v>4</v>
      </c>
      <c r="U289" s="4">
        <v>6</v>
      </c>
      <c r="V289" s="4">
        <v>1</v>
      </c>
      <c r="W289" s="4">
        <v>5</v>
      </c>
      <c r="X289" s="4">
        <v>3</v>
      </c>
      <c r="Y289" s="4">
        <v>2</v>
      </c>
      <c r="Z289">
        <v>2</v>
      </c>
    </row>
    <row r="290" spans="1:26">
      <c r="A290">
        <v>17402</v>
      </c>
      <c r="B290">
        <v>1</v>
      </c>
      <c r="C290">
        <v>1996</v>
      </c>
      <c r="D290" s="1">
        <v>43773.504490740743</v>
      </c>
      <c r="E290" t="s">
        <v>132</v>
      </c>
      <c r="F290" s="2">
        <v>5</v>
      </c>
      <c r="G290" s="2">
        <v>4</v>
      </c>
      <c r="H290" s="2">
        <f t="shared" si="4"/>
        <v>3</v>
      </c>
      <c r="I290" s="2">
        <v>5</v>
      </c>
      <c r="J290" s="2">
        <v>4</v>
      </c>
      <c r="K290" s="2">
        <v>4</v>
      </c>
      <c r="L290" s="2">
        <v>3</v>
      </c>
      <c r="M290" s="7"/>
      <c r="N290" s="3">
        <v>187</v>
      </c>
      <c r="O290" s="3">
        <v>3</v>
      </c>
      <c r="P290" s="3">
        <v>6</v>
      </c>
      <c r="Q290" s="3">
        <v>4</v>
      </c>
      <c r="R290" s="3">
        <v>3</v>
      </c>
      <c r="S290" s="3">
        <v>4</v>
      </c>
      <c r="T290" s="4">
        <v>5</v>
      </c>
      <c r="U290" s="4">
        <v>6</v>
      </c>
      <c r="V290" s="4">
        <v>1</v>
      </c>
      <c r="W290" s="4">
        <v>3</v>
      </c>
      <c r="X290" s="4">
        <v>4</v>
      </c>
      <c r="Y290" s="4">
        <v>2</v>
      </c>
      <c r="Z290">
        <v>-15</v>
      </c>
    </row>
    <row r="291" spans="1:26">
      <c r="A291">
        <v>17409</v>
      </c>
      <c r="B291">
        <v>0</v>
      </c>
      <c r="C291">
        <v>1989</v>
      </c>
      <c r="D291" s="1">
        <v>43773.505925925929</v>
      </c>
      <c r="E291" t="s">
        <v>47</v>
      </c>
      <c r="F291" s="2">
        <v>4</v>
      </c>
      <c r="G291" s="2">
        <v>4</v>
      </c>
      <c r="H291" s="2">
        <f t="shared" si="4"/>
        <v>3</v>
      </c>
      <c r="I291" s="2">
        <v>6</v>
      </c>
      <c r="J291" s="2">
        <v>5</v>
      </c>
      <c r="K291" s="2">
        <v>5</v>
      </c>
      <c r="L291" s="2">
        <v>5</v>
      </c>
      <c r="M291" s="7"/>
      <c r="N291" s="3">
        <v>5</v>
      </c>
      <c r="O291" s="3">
        <v>6</v>
      </c>
      <c r="P291" s="3">
        <v>2</v>
      </c>
      <c r="Q291" s="3">
        <v>3</v>
      </c>
      <c r="R291" s="3">
        <v>2</v>
      </c>
      <c r="S291" s="3">
        <v>3</v>
      </c>
      <c r="T291" s="4">
        <v>2</v>
      </c>
      <c r="U291" s="4">
        <v>1</v>
      </c>
      <c r="V291" s="4">
        <v>5</v>
      </c>
      <c r="W291" s="4">
        <v>4</v>
      </c>
      <c r="X291" s="4">
        <v>3</v>
      </c>
      <c r="Y291" s="4">
        <v>6</v>
      </c>
      <c r="Z291">
        <v>-29</v>
      </c>
    </row>
    <row r="292" spans="1:26">
      <c r="A292">
        <v>17458</v>
      </c>
      <c r="B292">
        <v>1</v>
      </c>
      <c r="C292">
        <v>2000</v>
      </c>
      <c r="D292" s="1">
        <v>43773.550312500003</v>
      </c>
      <c r="E292" t="s">
        <v>184</v>
      </c>
      <c r="F292" s="2">
        <v>4</v>
      </c>
      <c r="G292" s="2">
        <v>5</v>
      </c>
      <c r="H292" s="2">
        <f t="shared" si="4"/>
        <v>2</v>
      </c>
      <c r="I292" s="2">
        <v>5</v>
      </c>
      <c r="J292" s="2">
        <v>6</v>
      </c>
      <c r="K292" s="2">
        <v>5</v>
      </c>
      <c r="L292" s="2">
        <v>6</v>
      </c>
      <c r="M292" s="7"/>
      <c r="N292" s="3">
        <v>4</v>
      </c>
      <c r="O292" s="3">
        <v>6</v>
      </c>
      <c r="P292" s="3">
        <v>3</v>
      </c>
      <c r="Q292" s="3">
        <v>4</v>
      </c>
      <c r="R292" s="3">
        <v>3</v>
      </c>
      <c r="S292" s="3">
        <v>2</v>
      </c>
      <c r="T292" s="4">
        <v>5</v>
      </c>
      <c r="U292" s="4">
        <v>1</v>
      </c>
      <c r="V292" s="4">
        <v>2</v>
      </c>
      <c r="W292" s="4">
        <v>6</v>
      </c>
      <c r="X292" s="4">
        <v>4</v>
      </c>
      <c r="Y292" s="4">
        <v>3</v>
      </c>
      <c r="Z292">
        <v>-7</v>
      </c>
    </row>
    <row r="293" spans="1:26">
      <c r="A293">
        <v>17471</v>
      </c>
      <c r="B293">
        <v>0</v>
      </c>
      <c r="C293">
        <v>1964</v>
      </c>
      <c r="D293" s="1">
        <v>43773.576111111113</v>
      </c>
      <c r="E293" t="s">
        <v>48</v>
      </c>
      <c r="F293" s="2">
        <v>4</v>
      </c>
      <c r="G293" s="2">
        <v>4</v>
      </c>
      <c r="H293" s="2">
        <f t="shared" si="4"/>
        <v>3</v>
      </c>
      <c r="I293" s="2">
        <v>4</v>
      </c>
      <c r="J293" s="2">
        <v>3</v>
      </c>
      <c r="K293" s="2">
        <v>4</v>
      </c>
      <c r="L293" s="2">
        <v>4</v>
      </c>
      <c r="M293" s="7"/>
      <c r="N293" s="3">
        <v>6</v>
      </c>
      <c r="O293" s="3">
        <v>3</v>
      </c>
      <c r="P293" s="3">
        <v>5</v>
      </c>
      <c r="Q293" s="3">
        <v>9</v>
      </c>
      <c r="R293" s="3">
        <v>6</v>
      </c>
      <c r="S293" s="3">
        <v>4</v>
      </c>
      <c r="T293" s="4">
        <v>3</v>
      </c>
      <c r="U293" s="4">
        <v>5</v>
      </c>
      <c r="V293" s="4">
        <v>4</v>
      </c>
      <c r="W293" s="4">
        <v>2</v>
      </c>
      <c r="X293" s="4">
        <v>1</v>
      </c>
      <c r="Y293" s="4">
        <v>6</v>
      </c>
      <c r="Z293">
        <v>-25</v>
      </c>
    </row>
    <row r="294" spans="1:26">
      <c r="A294">
        <v>17477</v>
      </c>
      <c r="B294">
        <v>0</v>
      </c>
      <c r="C294">
        <v>1993</v>
      </c>
      <c r="D294" s="1">
        <v>43773.576539351852</v>
      </c>
      <c r="E294" t="s">
        <v>185</v>
      </c>
      <c r="F294" s="2">
        <v>3</v>
      </c>
      <c r="G294" s="2">
        <v>3</v>
      </c>
      <c r="H294" s="2">
        <f t="shared" si="4"/>
        <v>4</v>
      </c>
      <c r="I294" s="2">
        <v>6</v>
      </c>
      <c r="J294" s="2">
        <v>3</v>
      </c>
      <c r="K294" s="2">
        <v>5</v>
      </c>
      <c r="L294" s="2">
        <v>6</v>
      </c>
      <c r="M294" s="7"/>
      <c r="N294" s="3">
        <v>4</v>
      </c>
      <c r="O294" s="3">
        <v>7</v>
      </c>
      <c r="P294" s="3">
        <v>3</v>
      </c>
      <c r="Q294" s="3">
        <v>7</v>
      </c>
      <c r="R294" s="3">
        <v>5</v>
      </c>
      <c r="S294" s="3">
        <v>2</v>
      </c>
      <c r="T294" s="4">
        <v>6</v>
      </c>
      <c r="U294" s="4">
        <v>4</v>
      </c>
      <c r="V294" s="4">
        <v>2</v>
      </c>
      <c r="W294" s="4">
        <v>5</v>
      </c>
      <c r="X294" s="4">
        <v>1</v>
      </c>
      <c r="Y294" s="4">
        <v>3</v>
      </c>
      <c r="Z294">
        <v>3</v>
      </c>
    </row>
    <row r="295" spans="1:26">
      <c r="A295">
        <v>17473</v>
      </c>
      <c r="B295">
        <v>0</v>
      </c>
      <c r="C295">
        <v>1983</v>
      </c>
      <c r="D295" s="1">
        <v>43773.625590277778</v>
      </c>
      <c r="E295" t="s">
        <v>67</v>
      </c>
      <c r="F295" s="2">
        <v>6</v>
      </c>
      <c r="G295" s="2">
        <v>1</v>
      </c>
      <c r="H295" s="2">
        <f t="shared" si="4"/>
        <v>6</v>
      </c>
      <c r="I295" s="2">
        <v>6</v>
      </c>
      <c r="J295" s="2">
        <v>5</v>
      </c>
      <c r="K295" s="2">
        <v>6</v>
      </c>
      <c r="L295" s="2">
        <v>6</v>
      </c>
      <c r="M295" s="7"/>
      <c r="N295" s="3">
        <v>5</v>
      </c>
      <c r="O295" s="3">
        <v>6</v>
      </c>
      <c r="P295" s="3">
        <v>2</v>
      </c>
      <c r="Q295" s="3">
        <v>4</v>
      </c>
      <c r="R295" s="3">
        <v>3</v>
      </c>
      <c r="S295" s="3">
        <v>2</v>
      </c>
      <c r="T295" s="4">
        <v>5</v>
      </c>
      <c r="U295" s="4">
        <v>1</v>
      </c>
      <c r="V295" s="4">
        <v>4</v>
      </c>
      <c r="W295" s="4">
        <v>6</v>
      </c>
      <c r="X295" s="4">
        <v>2</v>
      </c>
      <c r="Y295" s="4">
        <v>3</v>
      </c>
      <c r="Z295">
        <v>-14</v>
      </c>
    </row>
    <row r="296" spans="1:26">
      <c r="A296">
        <v>17504</v>
      </c>
      <c r="B296">
        <v>0</v>
      </c>
      <c r="C296">
        <v>1979</v>
      </c>
      <c r="D296" s="1">
        <v>43773.700474537036</v>
      </c>
      <c r="E296" t="s">
        <v>79</v>
      </c>
      <c r="F296" s="2">
        <v>5</v>
      </c>
      <c r="G296" s="2">
        <v>4</v>
      </c>
      <c r="H296" s="2">
        <f t="shared" si="4"/>
        <v>3</v>
      </c>
      <c r="I296" s="2">
        <v>6</v>
      </c>
      <c r="J296" s="2">
        <v>5</v>
      </c>
      <c r="K296" s="2">
        <v>6</v>
      </c>
      <c r="L296" s="2">
        <v>6</v>
      </c>
      <c r="M296" s="7"/>
      <c r="N296" s="3">
        <v>10</v>
      </c>
      <c r="O296" s="3">
        <v>9</v>
      </c>
      <c r="P296" s="3">
        <v>6</v>
      </c>
      <c r="Q296" s="3">
        <v>5</v>
      </c>
      <c r="R296" s="3">
        <v>14</v>
      </c>
      <c r="S296" s="3">
        <v>4</v>
      </c>
      <c r="T296" s="4">
        <v>1</v>
      </c>
      <c r="U296" s="4">
        <v>3</v>
      </c>
      <c r="V296" s="4">
        <v>6</v>
      </c>
      <c r="W296" s="4">
        <v>5</v>
      </c>
      <c r="X296" s="4">
        <v>2</v>
      </c>
      <c r="Y296" s="4">
        <v>4</v>
      </c>
      <c r="Z296">
        <v>-31</v>
      </c>
    </row>
    <row r="297" spans="1:26">
      <c r="A297">
        <v>17519</v>
      </c>
      <c r="B297">
        <v>0</v>
      </c>
      <c r="C297">
        <v>1999</v>
      </c>
      <c r="D297" s="1">
        <v>43773.756388888891</v>
      </c>
      <c r="E297" t="s">
        <v>186</v>
      </c>
      <c r="F297" s="2">
        <v>4</v>
      </c>
      <c r="G297" s="2">
        <v>2</v>
      </c>
      <c r="H297" s="2">
        <f t="shared" si="4"/>
        <v>5</v>
      </c>
      <c r="I297" s="2">
        <v>6</v>
      </c>
      <c r="J297" s="2">
        <v>5</v>
      </c>
      <c r="K297" s="2">
        <v>6</v>
      </c>
      <c r="L297" s="2">
        <v>6</v>
      </c>
      <c r="M297" s="7"/>
      <c r="N297" s="3">
        <v>6</v>
      </c>
      <c r="O297" s="3">
        <v>7</v>
      </c>
      <c r="P297" s="3">
        <v>6</v>
      </c>
      <c r="Q297" s="3">
        <v>4</v>
      </c>
      <c r="R297" s="3">
        <v>4</v>
      </c>
      <c r="S297" s="3">
        <v>12</v>
      </c>
      <c r="T297" s="4">
        <v>4</v>
      </c>
      <c r="U297" s="4">
        <v>2</v>
      </c>
      <c r="V297" s="4">
        <v>6</v>
      </c>
      <c r="W297" s="4">
        <v>3</v>
      </c>
      <c r="X297" s="4">
        <v>5</v>
      </c>
      <c r="Y297" s="4">
        <v>1</v>
      </c>
      <c r="Z297">
        <v>-19</v>
      </c>
    </row>
    <row r="298" spans="1:26">
      <c r="A298">
        <v>17520</v>
      </c>
      <c r="B298">
        <v>0</v>
      </c>
      <c r="C298">
        <v>1997</v>
      </c>
      <c r="D298" s="1">
        <v>43773.767766203702</v>
      </c>
      <c r="E298" t="s">
        <v>187</v>
      </c>
      <c r="F298" s="2">
        <v>6</v>
      </c>
      <c r="G298" s="2">
        <v>2</v>
      </c>
      <c r="H298" s="2">
        <f t="shared" si="4"/>
        <v>5</v>
      </c>
      <c r="I298" s="2">
        <v>5</v>
      </c>
      <c r="J298" s="2">
        <v>3</v>
      </c>
      <c r="K298" s="2">
        <v>4</v>
      </c>
      <c r="L298" s="2">
        <v>6</v>
      </c>
      <c r="M298" s="7"/>
      <c r="N298" s="3">
        <v>6</v>
      </c>
      <c r="O298" s="3">
        <v>7</v>
      </c>
      <c r="P298" s="3">
        <v>2</v>
      </c>
      <c r="Q298" s="3">
        <v>4</v>
      </c>
      <c r="R298" s="3">
        <v>4</v>
      </c>
      <c r="S298" s="3">
        <v>5</v>
      </c>
      <c r="T298" s="4">
        <v>4</v>
      </c>
      <c r="U298" s="4">
        <v>6</v>
      </c>
      <c r="V298" s="4">
        <v>5</v>
      </c>
      <c r="W298" s="4">
        <v>3</v>
      </c>
      <c r="X298" s="4">
        <v>1</v>
      </c>
      <c r="Y298" s="4">
        <v>2</v>
      </c>
      <c r="Z298">
        <v>2</v>
      </c>
    </row>
    <row r="299" spans="1:26">
      <c r="A299">
        <v>17535</v>
      </c>
      <c r="B299">
        <v>0</v>
      </c>
      <c r="C299">
        <v>1995</v>
      </c>
      <c r="D299" s="1">
        <v>43773.801365740743</v>
      </c>
      <c r="E299" t="s">
        <v>47</v>
      </c>
      <c r="F299" s="2">
        <v>4</v>
      </c>
      <c r="G299" s="2">
        <v>2</v>
      </c>
      <c r="H299" s="2">
        <f t="shared" si="4"/>
        <v>5</v>
      </c>
      <c r="I299" s="2">
        <v>5</v>
      </c>
      <c r="J299" s="2">
        <v>5</v>
      </c>
      <c r="K299" s="2">
        <v>4</v>
      </c>
      <c r="L299" s="2">
        <v>4</v>
      </c>
      <c r="M299" s="7"/>
      <c r="N299" s="3">
        <v>4</v>
      </c>
      <c r="O299" s="3">
        <v>6</v>
      </c>
      <c r="P299" s="3">
        <v>3</v>
      </c>
      <c r="Q299" s="3">
        <v>4</v>
      </c>
      <c r="R299" s="3">
        <v>3</v>
      </c>
      <c r="S299" s="3">
        <v>4</v>
      </c>
      <c r="T299" s="4">
        <v>4</v>
      </c>
      <c r="U299" s="4">
        <v>1</v>
      </c>
      <c r="V299" s="4">
        <v>3</v>
      </c>
      <c r="W299" s="4">
        <v>2</v>
      </c>
      <c r="X299" s="4">
        <v>5</v>
      </c>
      <c r="Y299" s="4">
        <v>6</v>
      </c>
      <c r="Z299">
        <v>-25</v>
      </c>
    </row>
    <row r="300" spans="1:26">
      <c r="A300">
        <v>17527</v>
      </c>
      <c r="B300">
        <v>0</v>
      </c>
      <c r="C300">
        <v>1997</v>
      </c>
      <c r="D300" s="1">
        <v>43773.838437500002</v>
      </c>
      <c r="E300" t="s">
        <v>131</v>
      </c>
      <c r="F300" s="2">
        <v>5</v>
      </c>
      <c r="G300" s="2">
        <v>1</v>
      </c>
      <c r="H300" s="2">
        <f t="shared" si="4"/>
        <v>6</v>
      </c>
      <c r="I300" s="2">
        <v>4</v>
      </c>
      <c r="J300" s="2">
        <v>6</v>
      </c>
      <c r="K300" s="2">
        <v>5</v>
      </c>
      <c r="L300" s="2">
        <v>5</v>
      </c>
      <c r="M300" s="7"/>
      <c r="N300" s="3">
        <v>5</v>
      </c>
      <c r="O300" s="3">
        <v>4</v>
      </c>
      <c r="P300" s="3">
        <v>5</v>
      </c>
      <c r="Q300" s="3">
        <v>3</v>
      </c>
      <c r="R300" s="3">
        <v>3</v>
      </c>
      <c r="S300" s="3">
        <v>4</v>
      </c>
      <c r="T300" s="4">
        <v>4</v>
      </c>
      <c r="U300" s="4">
        <v>2</v>
      </c>
      <c r="V300" s="4">
        <v>5</v>
      </c>
      <c r="W300" s="4">
        <v>3</v>
      </c>
      <c r="X300" s="4">
        <v>6</v>
      </c>
      <c r="Y300" s="4">
        <v>1</v>
      </c>
      <c r="Z300">
        <v>5</v>
      </c>
    </row>
    <row r="301" spans="1:26">
      <c r="A301">
        <v>17548</v>
      </c>
      <c r="B301">
        <v>0</v>
      </c>
      <c r="C301">
        <v>1987</v>
      </c>
      <c r="D301" s="1">
        <v>43773.87771990741</v>
      </c>
      <c r="E301" t="s">
        <v>73</v>
      </c>
      <c r="F301" s="2">
        <v>4</v>
      </c>
      <c r="G301" s="2">
        <v>3</v>
      </c>
      <c r="H301" s="2">
        <f t="shared" si="4"/>
        <v>4</v>
      </c>
      <c r="I301" s="2">
        <v>2</v>
      </c>
      <c r="J301" s="2">
        <v>5</v>
      </c>
      <c r="K301" s="2">
        <v>6</v>
      </c>
      <c r="L301" s="2">
        <v>6</v>
      </c>
      <c r="M301" s="7"/>
      <c r="N301" s="3">
        <v>15</v>
      </c>
      <c r="O301" s="3">
        <v>42</v>
      </c>
      <c r="P301" s="3">
        <v>115</v>
      </c>
      <c r="Q301" s="3">
        <v>23</v>
      </c>
      <c r="R301" s="3">
        <v>4</v>
      </c>
      <c r="S301" s="3">
        <v>11</v>
      </c>
      <c r="T301" s="4">
        <v>2</v>
      </c>
      <c r="U301" s="4">
        <v>4</v>
      </c>
      <c r="V301" s="4">
        <v>3</v>
      </c>
      <c r="W301" s="4">
        <v>1</v>
      </c>
      <c r="X301" s="4">
        <v>6</v>
      </c>
      <c r="Y301" s="4">
        <v>5</v>
      </c>
      <c r="Z301">
        <v>81</v>
      </c>
    </row>
    <row r="302" spans="1:26">
      <c r="A302">
        <v>17591</v>
      </c>
      <c r="B302">
        <v>1</v>
      </c>
      <c r="C302">
        <v>1995</v>
      </c>
      <c r="D302" s="1">
        <v>43774.441817129627</v>
      </c>
      <c r="E302" t="s">
        <v>188</v>
      </c>
      <c r="F302" s="2">
        <v>6</v>
      </c>
      <c r="G302" s="2">
        <v>2</v>
      </c>
      <c r="H302" s="2">
        <f t="shared" si="4"/>
        <v>5</v>
      </c>
      <c r="I302" s="2">
        <v>6</v>
      </c>
      <c r="J302" s="2">
        <v>5</v>
      </c>
      <c r="K302" s="2">
        <v>6</v>
      </c>
      <c r="L302" s="2">
        <v>6</v>
      </c>
      <c r="M302" s="7"/>
      <c r="N302" s="3">
        <v>3</v>
      </c>
      <c r="O302" s="3">
        <v>6</v>
      </c>
      <c r="P302" s="3">
        <v>4</v>
      </c>
      <c r="Q302" s="3">
        <v>5</v>
      </c>
      <c r="R302" s="3">
        <v>2</v>
      </c>
      <c r="S302" s="3">
        <v>2</v>
      </c>
      <c r="T302" s="4">
        <v>3</v>
      </c>
      <c r="U302" s="4">
        <v>6</v>
      </c>
      <c r="V302" s="4">
        <v>1</v>
      </c>
      <c r="W302" s="4">
        <v>2</v>
      </c>
      <c r="X302" s="4">
        <v>5</v>
      </c>
      <c r="Y302" s="4">
        <v>4</v>
      </c>
      <c r="Z302">
        <v>-24</v>
      </c>
    </row>
    <row r="303" spans="1:26">
      <c r="A303">
        <v>17598</v>
      </c>
      <c r="B303">
        <v>0</v>
      </c>
      <c r="C303">
        <v>1998</v>
      </c>
      <c r="D303" s="1">
        <v>43774.484351851854</v>
      </c>
      <c r="E303" t="s">
        <v>47</v>
      </c>
      <c r="F303" s="2">
        <v>5</v>
      </c>
      <c r="G303" s="2">
        <v>3</v>
      </c>
      <c r="H303" s="2">
        <f t="shared" si="4"/>
        <v>4</v>
      </c>
      <c r="I303" s="2">
        <v>6</v>
      </c>
      <c r="J303" s="2">
        <v>4</v>
      </c>
      <c r="K303" s="2">
        <v>5</v>
      </c>
      <c r="L303" s="2">
        <v>5</v>
      </c>
      <c r="M303" s="7"/>
      <c r="N303" s="3">
        <v>13</v>
      </c>
      <c r="O303" s="3">
        <v>3</v>
      </c>
      <c r="P303" s="3">
        <v>4</v>
      </c>
      <c r="Q303" s="3">
        <v>3</v>
      </c>
      <c r="R303" s="3">
        <v>1</v>
      </c>
      <c r="S303" s="3">
        <v>2</v>
      </c>
      <c r="T303" s="4">
        <v>1</v>
      </c>
      <c r="U303" s="4">
        <v>5</v>
      </c>
      <c r="V303" s="4">
        <v>6</v>
      </c>
      <c r="W303" s="4">
        <v>4</v>
      </c>
      <c r="X303" s="4">
        <v>2</v>
      </c>
      <c r="Y303" s="4">
        <v>3</v>
      </c>
      <c r="Z303">
        <v>-34</v>
      </c>
    </row>
    <row r="304" spans="1:26">
      <c r="A304">
        <v>17603</v>
      </c>
      <c r="B304">
        <v>0</v>
      </c>
      <c r="C304">
        <v>1951</v>
      </c>
      <c r="D304" s="1">
        <v>43774.545451388891</v>
      </c>
      <c r="E304" t="s">
        <v>73</v>
      </c>
      <c r="F304" s="2">
        <v>4</v>
      </c>
      <c r="G304" s="2">
        <v>4</v>
      </c>
      <c r="H304" s="2">
        <f t="shared" si="4"/>
        <v>3</v>
      </c>
      <c r="I304" s="2">
        <v>4</v>
      </c>
      <c r="J304" s="2">
        <v>4</v>
      </c>
      <c r="K304" s="2">
        <v>4</v>
      </c>
      <c r="L304" s="2">
        <v>6</v>
      </c>
      <c r="M304" s="7"/>
      <c r="N304" s="3">
        <v>3</v>
      </c>
      <c r="O304" s="3">
        <v>10</v>
      </c>
      <c r="P304" s="3">
        <v>2</v>
      </c>
      <c r="Q304" s="3">
        <v>4</v>
      </c>
      <c r="R304" s="3">
        <v>2</v>
      </c>
      <c r="S304" s="3">
        <v>4</v>
      </c>
      <c r="T304" s="4">
        <v>6</v>
      </c>
      <c r="U304" s="4">
        <v>1</v>
      </c>
      <c r="V304" s="4">
        <v>5</v>
      </c>
      <c r="W304" s="4">
        <v>3</v>
      </c>
      <c r="X304" s="4">
        <v>4</v>
      </c>
      <c r="Y304" s="4">
        <v>2</v>
      </c>
      <c r="Z304">
        <v>-15</v>
      </c>
    </row>
    <row r="305" spans="1:26">
      <c r="A305">
        <v>17622</v>
      </c>
      <c r="B305">
        <v>1</v>
      </c>
      <c r="C305">
        <v>2002</v>
      </c>
      <c r="D305" s="1">
        <v>43774.560254629629</v>
      </c>
      <c r="E305" t="s">
        <v>47</v>
      </c>
      <c r="F305" s="2">
        <v>6</v>
      </c>
      <c r="G305" s="2">
        <v>4</v>
      </c>
      <c r="H305" s="2">
        <f t="shared" si="4"/>
        <v>3</v>
      </c>
      <c r="I305" s="2">
        <v>3</v>
      </c>
      <c r="J305" s="2">
        <v>3</v>
      </c>
      <c r="K305" s="2">
        <v>5</v>
      </c>
      <c r="L305" s="2">
        <v>4</v>
      </c>
      <c r="M305" s="7"/>
      <c r="N305" s="3">
        <v>3</v>
      </c>
      <c r="O305" s="3">
        <v>12</v>
      </c>
      <c r="P305" s="3">
        <v>17</v>
      </c>
      <c r="Q305" s="3">
        <v>5</v>
      </c>
      <c r="R305" s="3">
        <v>3</v>
      </c>
      <c r="S305" s="3">
        <v>17</v>
      </c>
      <c r="T305" s="4">
        <v>6</v>
      </c>
      <c r="U305" s="4">
        <v>3</v>
      </c>
      <c r="V305" s="4">
        <v>2</v>
      </c>
      <c r="W305" s="4">
        <v>4</v>
      </c>
      <c r="X305" s="4">
        <v>5</v>
      </c>
      <c r="Y305" s="4">
        <v>1</v>
      </c>
      <c r="Z305">
        <v>41</v>
      </c>
    </row>
    <row r="306" spans="1:26">
      <c r="A306">
        <v>17605</v>
      </c>
      <c r="B306">
        <v>0</v>
      </c>
      <c r="C306">
        <v>1995</v>
      </c>
      <c r="D306" s="1">
        <v>43774.561064814814</v>
      </c>
      <c r="E306" t="s">
        <v>189</v>
      </c>
      <c r="F306" s="2">
        <v>4</v>
      </c>
      <c r="G306" s="2">
        <v>2</v>
      </c>
      <c r="H306" s="2">
        <f t="shared" si="4"/>
        <v>5</v>
      </c>
      <c r="I306" s="2">
        <v>4</v>
      </c>
      <c r="J306" s="2">
        <v>3</v>
      </c>
      <c r="K306" s="2">
        <v>2</v>
      </c>
      <c r="L306" s="2">
        <v>5</v>
      </c>
      <c r="M306" s="7"/>
      <c r="N306" s="3">
        <v>4</v>
      </c>
      <c r="O306" s="3">
        <v>5</v>
      </c>
      <c r="P306" s="3">
        <v>6</v>
      </c>
      <c r="Q306" s="3">
        <v>5</v>
      </c>
      <c r="R306" s="3">
        <v>9</v>
      </c>
      <c r="S306" s="3">
        <v>3</v>
      </c>
      <c r="T306" s="4">
        <v>5</v>
      </c>
      <c r="U306" s="4">
        <v>6</v>
      </c>
      <c r="V306" s="4">
        <v>1</v>
      </c>
      <c r="W306" s="4">
        <v>2</v>
      </c>
      <c r="X306" s="4">
        <v>4</v>
      </c>
      <c r="Y306" s="4">
        <v>3</v>
      </c>
      <c r="Z306">
        <v>11</v>
      </c>
    </row>
    <row r="307" spans="1:26">
      <c r="A307">
        <v>17642</v>
      </c>
      <c r="B307">
        <v>0</v>
      </c>
      <c r="C307">
        <v>1998</v>
      </c>
      <c r="D307" s="1">
        <v>43774.685277777775</v>
      </c>
      <c r="E307" t="s">
        <v>190</v>
      </c>
      <c r="F307" s="2">
        <v>4</v>
      </c>
      <c r="G307" s="2">
        <v>3</v>
      </c>
      <c r="H307" s="2">
        <f t="shared" si="4"/>
        <v>4</v>
      </c>
      <c r="I307" s="2">
        <v>5</v>
      </c>
      <c r="J307" s="2">
        <v>4</v>
      </c>
      <c r="K307" s="2">
        <v>5</v>
      </c>
      <c r="L307" s="2">
        <v>5</v>
      </c>
      <c r="M307" s="7"/>
      <c r="N307" s="3">
        <v>3</v>
      </c>
      <c r="O307" s="3">
        <v>4</v>
      </c>
      <c r="P307" s="3">
        <v>3</v>
      </c>
      <c r="Q307" s="3">
        <v>3</v>
      </c>
      <c r="R307" s="3">
        <v>4</v>
      </c>
      <c r="S307" s="3">
        <v>3</v>
      </c>
      <c r="T307" s="4">
        <v>4</v>
      </c>
      <c r="U307" s="4">
        <v>3</v>
      </c>
      <c r="V307" s="4">
        <v>2</v>
      </c>
      <c r="W307" s="4">
        <v>6</v>
      </c>
      <c r="X307" s="4">
        <v>1</v>
      </c>
      <c r="Y307" s="4">
        <v>5</v>
      </c>
      <c r="Z307">
        <v>-39</v>
      </c>
    </row>
    <row r="308" spans="1:26">
      <c r="A308">
        <v>17661</v>
      </c>
      <c r="B308">
        <v>1</v>
      </c>
      <c r="C308">
        <v>1997</v>
      </c>
      <c r="D308" s="1">
        <v>43774.789861111109</v>
      </c>
      <c r="E308" t="s">
        <v>191</v>
      </c>
      <c r="F308" s="2">
        <v>5</v>
      </c>
      <c r="G308" s="2">
        <v>3</v>
      </c>
      <c r="H308" s="2">
        <f t="shared" si="4"/>
        <v>4</v>
      </c>
      <c r="I308" s="2">
        <v>5</v>
      </c>
      <c r="J308" s="2">
        <v>6</v>
      </c>
      <c r="K308" s="2">
        <v>4</v>
      </c>
      <c r="L308" s="2">
        <v>4</v>
      </c>
      <c r="M308" s="7"/>
      <c r="N308" s="3">
        <v>3</v>
      </c>
      <c r="O308" s="3">
        <v>3</v>
      </c>
      <c r="P308" s="3">
        <v>3</v>
      </c>
      <c r="Q308" s="3">
        <v>4</v>
      </c>
      <c r="R308" s="3">
        <v>2</v>
      </c>
      <c r="S308" s="3">
        <v>6</v>
      </c>
      <c r="T308" s="4">
        <v>5</v>
      </c>
      <c r="U308" s="4">
        <v>4</v>
      </c>
      <c r="V308" s="4">
        <v>3</v>
      </c>
      <c r="W308" s="4">
        <v>6</v>
      </c>
      <c r="X308" s="4">
        <v>2</v>
      </c>
      <c r="Y308" s="4">
        <v>1</v>
      </c>
      <c r="Z308">
        <v>-13</v>
      </c>
    </row>
    <row r="309" spans="1:26">
      <c r="A309">
        <v>17677</v>
      </c>
      <c r="B309">
        <v>1</v>
      </c>
      <c r="C309">
        <v>1988</v>
      </c>
      <c r="D309" s="1">
        <v>43774.821377314816</v>
      </c>
      <c r="E309" t="s">
        <v>157</v>
      </c>
      <c r="F309" s="2">
        <v>4</v>
      </c>
      <c r="G309" s="2">
        <v>2</v>
      </c>
      <c r="H309" s="2">
        <f t="shared" si="4"/>
        <v>5</v>
      </c>
      <c r="I309" s="2">
        <v>4</v>
      </c>
      <c r="J309" s="2">
        <v>3</v>
      </c>
      <c r="K309" s="2">
        <v>5</v>
      </c>
      <c r="L309" s="2">
        <v>5</v>
      </c>
      <c r="M309" s="7"/>
      <c r="N309" s="3">
        <v>12</v>
      </c>
      <c r="O309" s="3">
        <v>12</v>
      </c>
      <c r="P309" s="3">
        <v>29</v>
      </c>
      <c r="Q309" s="3">
        <v>10</v>
      </c>
      <c r="R309" s="3">
        <v>12</v>
      </c>
      <c r="S309" s="3">
        <v>9</v>
      </c>
      <c r="T309" s="4">
        <v>6</v>
      </c>
      <c r="U309" s="4">
        <v>3</v>
      </c>
      <c r="V309" s="4">
        <v>1</v>
      </c>
      <c r="W309" s="4">
        <v>5</v>
      </c>
      <c r="X309" s="4">
        <v>4</v>
      </c>
      <c r="Y309" s="4">
        <v>2</v>
      </c>
      <c r="Z309">
        <v>-20</v>
      </c>
    </row>
    <row r="310" spans="1:26">
      <c r="A310">
        <v>17681</v>
      </c>
      <c r="B310">
        <v>0</v>
      </c>
      <c r="C310">
        <v>1984</v>
      </c>
      <c r="D310" s="1">
        <v>43774.831770833334</v>
      </c>
      <c r="E310" t="s">
        <v>192</v>
      </c>
      <c r="F310" s="2">
        <v>6</v>
      </c>
      <c r="G310" s="2">
        <v>5</v>
      </c>
      <c r="H310" s="2">
        <f t="shared" si="4"/>
        <v>2</v>
      </c>
      <c r="I310" s="2">
        <v>6</v>
      </c>
      <c r="J310" s="2">
        <v>2</v>
      </c>
      <c r="K310" s="2">
        <v>5</v>
      </c>
      <c r="L310" s="2">
        <v>6</v>
      </c>
      <c r="M310" s="7"/>
      <c r="N310" s="3">
        <v>10</v>
      </c>
      <c r="O310" s="3">
        <v>5</v>
      </c>
      <c r="P310" s="3">
        <v>4</v>
      </c>
      <c r="Q310" s="3">
        <v>21</v>
      </c>
      <c r="R310" s="3">
        <v>4</v>
      </c>
      <c r="S310" s="3">
        <v>6</v>
      </c>
      <c r="T310" s="4">
        <v>6</v>
      </c>
      <c r="U310" s="4">
        <v>5</v>
      </c>
      <c r="V310" s="4">
        <v>4</v>
      </c>
      <c r="W310" s="4">
        <v>1</v>
      </c>
      <c r="X310" s="4">
        <v>3</v>
      </c>
      <c r="Y310" s="4">
        <v>2</v>
      </c>
      <c r="Z310">
        <v>39</v>
      </c>
    </row>
    <row r="311" spans="1:26">
      <c r="A311">
        <v>17652</v>
      </c>
      <c r="B311">
        <v>0</v>
      </c>
      <c r="C311">
        <v>1995</v>
      </c>
      <c r="D311" s="1">
        <v>43774.901307870372</v>
      </c>
      <c r="E311" t="s">
        <v>193</v>
      </c>
      <c r="F311" s="2">
        <v>5</v>
      </c>
      <c r="G311" s="2">
        <v>3</v>
      </c>
      <c r="H311" s="2">
        <f t="shared" si="4"/>
        <v>4</v>
      </c>
      <c r="I311" s="2">
        <v>5</v>
      </c>
      <c r="J311" s="2">
        <v>4</v>
      </c>
      <c r="K311" s="2">
        <v>5</v>
      </c>
      <c r="L311" s="2">
        <v>6</v>
      </c>
      <c r="M311" s="7"/>
      <c r="N311" s="3">
        <v>4</v>
      </c>
      <c r="O311" s="3">
        <v>6</v>
      </c>
      <c r="P311" s="3">
        <v>3</v>
      </c>
      <c r="Q311" s="3">
        <v>5</v>
      </c>
      <c r="R311" s="3">
        <v>4</v>
      </c>
      <c r="S311" s="3">
        <v>5</v>
      </c>
      <c r="T311" s="4">
        <v>2</v>
      </c>
      <c r="U311" s="4">
        <v>5</v>
      </c>
      <c r="V311" s="4">
        <v>3</v>
      </c>
      <c r="W311" s="4">
        <v>4</v>
      </c>
      <c r="X311" s="4">
        <v>6</v>
      </c>
      <c r="Y311" s="4">
        <v>1</v>
      </c>
      <c r="Z311">
        <v>-35</v>
      </c>
    </row>
    <row r="312" spans="1:26">
      <c r="A312">
        <v>17699</v>
      </c>
      <c r="B312">
        <v>0</v>
      </c>
      <c r="C312">
        <v>1997</v>
      </c>
      <c r="D312" s="1">
        <v>43774.967800925922</v>
      </c>
      <c r="E312" t="s">
        <v>55</v>
      </c>
      <c r="F312" s="2">
        <v>4</v>
      </c>
      <c r="G312" s="2">
        <v>3</v>
      </c>
      <c r="H312" s="2">
        <f t="shared" si="4"/>
        <v>4</v>
      </c>
      <c r="I312" s="2">
        <v>4</v>
      </c>
      <c r="J312" s="2">
        <v>4</v>
      </c>
      <c r="K312" s="2">
        <v>4</v>
      </c>
      <c r="L312" s="2">
        <v>5</v>
      </c>
      <c r="M312" s="7"/>
      <c r="N312" s="3">
        <v>4</v>
      </c>
      <c r="O312" s="3">
        <v>4</v>
      </c>
      <c r="P312" s="3">
        <v>4</v>
      </c>
      <c r="Q312" s="3">
        <v>17</v>
      </c>
      <c r="R312" s="3">
        <v>2</v>
      </c>
      <c r="S312" s="3">
        <v>3</v>
      </c>
      <c r="T312" s="4">
        <v>3</v>
      </c>
      <c r="U312" s="4">
        <v>4</v>
      </c>
      <c r="V312" s="4">
        <v>5</v>
      </c>
      <c r="W312" s="4">
        <v>1</v>
      </c>
      <c r="X312" s="4">
        <v>2</v>
      </c>
      <c r="Y312" s="4">
        <v>6</v>
      </c>
      <c r="Z312">
        <v>-32</v>
      </c>
    </row>
    <row r="313" spans="1:26">
      <c r="A313">
        <v>17701</v>
      </c>
      <c r="B313">
        <v>1</v>
      </c>
      <c r="C313">
        <v>1979</v>
      </c>
      <c r="D313" s="1">
        <v>43775.007337962961</v>
      </c>
      <c r="E313" t="s">
        <v>194</v>
      </c>
      <c r="F313" s="2">
        <v>5</v>
      </c>
      <c r="G313" s="2">
        <v>2</v>
      </c>
      <c r="H313" s="2">
        <f t="shared" si="4"/>
        <v>5</v>
      </c>
      <c r="I313" s="2">
        <v>6</v>
      </c>
      <c r="J313" s="2">
        <v>6</v>
      </c>
      <c r="K313" s="2">
        <v>6</v>
      </c>
      <c r="L313" s="2">
        <v>5</v>
      </c>
      <c r="M313" s="7"/>
      <c r="N313" s="3">
        <v>9</v>
      </c>
      <c r="O313" s="3">
        <v>16</v>
      </c>
      <c r="P313" s="3">
        <v>6</v>
      </c>
      <c r="Q313" s="3">
        <v>7</v>
      </c>
      <c r="R313" s="3">
        <v>6</v>
      </c>
      <c r="S313" s="3">
        <v>11</v>
      </c>
      <c r="T313" s="4">
        <v>6</v>
      </c>
      <c r="U313" s="4">
        <v>4</v>
      </c>
      <c r="V313" s="4">
        <v>1</v>
      </c>
      <c r="W313" s="4">
        <v>3</v>
      </c>
      <c r="X313" s="4">
        <v>2</v>
      </c>
      <c r="Y313" s="4">
        <v>5</v>
      </c>
      <c r="Z313">
        <v>-21</v>
      </c>
    </row>
    <row r="314" spans="1:26">
      <c r="A314">
        <v>17727</v>
      </c>
      <c r="B314">
        <v>1</v>
      </c>
      <c r="C314">
        <v>1997</v>
      </c>
      <c r="D314" s="1">
        <v>43775.369131944448</v>
      </c>
      <c r="E314" t="s">
        <v>195</v>
      </c>
      <c r="F314" s="2">
        <v>4</v>
      </c>
      <c r="G314" s="2">
        <v>3</v>
      </c>
      <c r="H314" s="2">
        <f t="shared" si="4"/>
        <v>4</v>
      </c>
      <c r="I314" s="2">
        <v>5</v>
      </c>
      <c r="J314" s="2">
        <v>5</v>
      </c>
      <c r="K314" s="2">
        <v>4</v>
      </c>
      <c r="L314" s="2">
        <v>4</v>
      </c>
      <c r="M314" s="7"/>
      <c r="N314" s="3">
        <v>37</v>
      </c>
      <c r="O314" s="3">
        <v>7</v>
      </c>
      <c r="P314" s="3">
        <v>6</v>
      </c>
      <c r="Q314" s="3">
        <v>4</v>
      </c>
      <c r="R314" s="3">
        <v>5</v>
      </c>
      <c r="S314" s="3">
        <v>7</v>
      </c>
      <c r="T314" s="4">
        <v>1</v>
      </c>
      <c r="U314" s="4">
        <v>3</v>
      </c>
      <c r="V314" s="4">
        <v>4</v>
      </c>
      <c r="W314" s="4">
        <v>6</v>
      </c>
      <c r="X314" s="4">
        <v>2</v>
      </c>
      <c r="Y314" s="4">
        <v>5</v>
      </c>
      <c r="Z314">
        <v>-30</v>
      </c>
    </row>
    <row r="315" spans="1:26">
      <c r="A315">
        <v>17764</v>
      </c>
      <c r="B315">
        <v>0</v>
      </c>
      <c r="C315">
        <v>1963</v>
      </c>
      <c r="D315" s="1">
        <v>43775.53701388889</v>
      </c>
      <c r="E315" t="s">
        <v>48</v>
      </c>
      <c r="F315" s="2">
        <v>5</v>
      </c>
      <c r="G315" s="2">
        <v>2</v>
      </c>
      <c r="H315" s="2">
        <f t="shared" si="4"/>
        <v>5</v>
      </c>
      <c r="I315" s="2">
        <v>4</v>
      </c>
      <c r="J315" s="2">
        <v>5</v>
      </c>
      <c r="K315" s="2">
        <v>3</v>
      </c>
      <c r="L315" s="2">
        <v>4</v>
      </c>
      <c r="M315" s="7"/>
      <c r="N315" s="3">
        <v>5</v>
      </c>
      <c r="O315" s="3">
        <v>9</v>
      </c>
      <c r="P315" s="3">
        <v>7</v>
      </c>
      <c r="Q315" s="3">
        <v>5</v>
      </c>
      <c r="R315" s="3">
        <v>32</v>
      </c>
      <c r="S315" s="3">
        <v>6</v>
      </c>
      <c r="T315" s="4">
        <v>5</v>
      </c>
      <c r="U315" s="4">
        <v>6</v>
      </c>
      <c r="V315" s="4">
        <v>2</v>
      </c>
      <c r="W315" s="4">
        <v>4</v>
      </c>
      <c r="X315" s="4">
        <v>1</v>
      </c>
      <c r="Y315" s="4">
        <v>3</v>
      </c>
      <c r="Z315">
        <v>1</v>
      </c>
    </row>
    <row r="316" spans="1:26">
      <c r="A316">
        <v>17851</v>
      </c>
      <c r="B316">
        <v>0</v>
      </c>
      <c r="C316">
        <v>1995</v>
      </c>
      <c r="D316" s="1">
        <v>43775.637546296297</v>
      </c>
      <c r="E316" t="s">
        <v>47</v>
      </c>
      <c r="F316" s="2">
        <v>5</v>
      </c>
      <c r="G316" s="2">
        <v>6</v>
      </c>
      <c r="H316" s="2">
        <f t="shared" si="4"/>
        <v>1</v>
      </c>
      <c r="I316" s="2">
        <v>6</v>
      </c>
      <c r="J316" s="2">
        <v>6</v>
      </c>
      <c r="K316" s="2">
        <v>3</v>
      </c>
      <c r="L316" s="2">
        <v>6</v>
      </c>
      <c r="M316" s="7"/>
      <c r="N316" s="3">
        <v>2</v>
      </c>
      <c r="O316" s="3">
        <v>1</v>
      </c>
      <c r="P316" s="3">
        <v>2</v>
      </c>
      <c r="Q316" s="3">
        <v>3</v>
      </c>
      <c r="R316" s="3">
        <v>3</v>
      </c>
      <c r="S316" s="3">
        <v>1</v>
      </c>
      <c r="T316" s="4">
        <v>4</v>
      </c>
      <c r="U316" s="4">
        <v>6</v>
      </c>
      <c r="V316" s="4">
        <v>2</v>
      </c>
      <c r="W316" s="4">
        <v>1</v>
      </c>
      <c r="X316" s="4">
        <v>3</v>
      </c>
      <c r="Y316" s="4">
        <v>5</v>
      </c>
      <c r="Z316">
        <v>51</v>
      </c>
    </row>
    <row r="317" spans="1:26">
      <c r="A317">
        <v>17880</v>
      </c>
      <c r="B317">
        <v>0</v>
      </c>
      <c r="C317">
        <v>1959</v>
      </c>
      <c r="D317" s="1">
        <v>43775.773298611108</v>
      </c>
      <c r="E317" t="s">
        <v>47</v>
      </c>
      <c r="F317" s="2">
        <v>5</v>
      </c>
      <c r="G317" s="2">
        <v>2</v>
      </c>
      <c r="H317" s="2">
        <f t="shared" si="4"/>
        <v>5</v>
      </c>
      <c r="I317" s="2">
        <v>4</v>
      </c>
      <c r="J317" s="2">
        <v>4</v>
      </c>
      <c r="K317" s="2">
        <v>4</v>
      </c>
      <c r="L317" s="2">
        <v>5</v>
      </c>
      <c r="M317" s="7"/>
      <c r="N317" s="3">
        <v>5</v>
      </c>
      <c r="O317" s="3">
        <v>9</v>
      </c>
      <c r="P317" s="3">
        <v>5</v>
      </c>
      <c r="Q317" s="3">
        <v>13</v>
      </c>
      <c r="R317" s="3">
        <v>5</v>
      </c>
      <c r="S317" s="3">
        <v>3</v>
      </c>
      <c r="T317" s="4">
        <v>5</v>
      </c>
      <c r="U317" s="4">
        <v>3</v>
      </c>
      <c r="V317" s="4">
        <v>4</v>
      </c>
      <c r="W317" s="4">
        <v>1</v>
      </c>
      <c r="X317" s="4">
        <v>6</v>
      </c>
      <c r="Y317" s="4">
        <v>2</v>
      </c>
      <c r="Z317">
        <v>-23</v>
      </c>
    </row>
    <row r="318" spans="1:26">
      <c r="A318">
        <v>17881</v>
      </c>
      <c r="B318">
        <v>0</v>
      </c>
      <c r="C318">
        <v>1972</v>
      </c>
      <c r="D318" s="1">
        <v>43775.781261574077</v>
      </c>
      <c r="E318" t="s">
        <v>67</v>
      </c>
      <c r="F318" s="2">
        <v>4</v>
      </c>
      <c r="G318" s="2">
        <v>3</v>
      </c>
      <c r="H318" s="2">
        <f t="shared" si="4"/>
        <v>4</v>
      </c>
      <c r="I318" s="2">
        <v>4</v>
      </c>
      <c r="J318" s="2">
        <v>4</v>
      </c>
      <c r="K318" s="2">
        <v>4</v>
      </c>
      <c r="L318" s="2">
        <v>4</v>
      </c>
      <c r="M318" s="7"/>
      <c r="N318" s="3">
        <v>5</v>
      </c>
      <c r="O318" s="3">
        <v>6</v>
      </c>
      <c r="P318" s="3">
        <v>5</v>
      </c>
      <c r="Q318" s="3">
        <v>4</v>
      </c>
      <c r="R318" s="3">
        <v>9</v>
      </c>
      <c r="S318" s="3">
        <v>4</v>
      </c>
      <c r="T318" s="4">
        <v>2</v>
      </c>
      <c r="U318" s="4">
        <v>6</v>
      </c>
      <c r="V318" s="4">
        <v>5</v>
      </c>
      <c r="W318" s="4">
        <v>3</v>
      </c>
      <c r="X318" s="4">
        <v>1</v>
      </c>
      <c r="Y318" s="4">
        <v>4</v>
      </c>
      <c r="Z318">
        <v>-33</v>
      </c>
    </row>
    <row r="319" spans="1:26">
      <c r="A319">
        <v>17882</v>
      </c>
      <c r="B319">
        <v>0</v>
      </c>
      <c r="C319">
        <v>1970</v>
      </c>
      <c r="D319" s="1">
        <v>43775.782395833332</v>
      </c>
      <c r="E319" t="s">
        <v>196</v>
      </c>
      <c r="F319" s="2">
        <v>4</v>
      </c>
      <c r="G319" s="2">
        <v>2</v>
      </c>
      <c r="H319" s="2">
        <f t="shared" si="4"/>
        <v>5</v>
      </c>
      <c r="I319" s="2">
        <v>6</v>
      </c>
      <c r="J319" s="2">
        <v>3</v>
      </c>
      <c r="K319" s="2">
        <v>4</v>
      </c>
      <c r="L319" s="2">
        <v>6</v>
      </c>
      <c r="M319" s="7"/>
      <c r="N319" s="3">
        <v>4</v>
      </c>
      <c r="O319" s="3">
        <v>10</v>
      </c>
      <c r="P319" s="3">
        <v>16</v>
      </c>
      <c r="Q319" s="3">
        <v>17</v>
      </c>
      <c r="R319" s="3">
        <v>5</v>
      </c>
      <c r="S319" s="3">
        <v>5</v>
      </c>
      <c r="T319" s="4">
        <v>5</v>
      </c>
      <c r="U319" s="4">
        <v>6</v>
      </c>
      <c r="V319" s="4">
        <v>1</v>
      </c>
      <c r="W319" s="4">
        <v>3</v>
      </c>
      <c r="X319" s="4">
        <v>4</v>
      </c>
      <c r="Y319" s="4">
        <v>2</v>
      </c>
      <c r="Z319">
        <v>-10</v>
      </c>
    </row>
    <row r="320" spans="1:26">
      <c r="A320">
        <v>17883</v>
      </c>
      <c r="B320">
        <v>1</v>
      </c>
      <c r="C320">
        <v>1982</v>
      </c>
      <c r="D320" s="1">
        <v>43775.788182870368</v>
      </c>
      <c r="E320" t="s">
        <v>197</v>
      </c>
      <c r="F320" s="2">
        <v>4</v>
      </c>
      <c r="G320" s="2">
        <v>4</v>
      </c>
      <c r="H320" s="2">
        <f t="shared" si="4"/>
        <v>3</v>
      </c>
      <c r="I320" s="2">
        <v>5</v>
      </c>
      <c r="J320" s="2">
        <v>4</v>
      </c>
      <c r="K320" s="2">
        <v>3</v>
      </c>
      <c r="L320" s="2">
        <v>4</v>
      </c>
      <c r="M320" s="7"/>
      <c r="N320" s="3">
        <v>10</v>
      </c>
      <c r="O320" s="3">
        <v>13</v>
      </c>
      <c r="P320" s="3">
        <v>10</v>
      </c>
      <c r="Q320" s="3">
        <v>5</v>
      </c>
      <c r="R320" s="3">
        <v>8</v>
      </c>
      <c r="S320" s="3">
        <v>7</v>
      </c>
      <c r="T320" s="4">
        <v>6</v>
      </c>
      <c r="U320" s="4">
        <v>1</v>
      </c>
      <c r="V320" s="4">
        <v>2</v>
      </c>
      <c r="W320" s="4">
        <v>4</v>
      </c>
      <c r="X320" s="4">
        <v>3</v>
      </c>
      <c r="Y320" s="4">
        <v>5</v>
      </c>
      <c r="Z320">
        <v>-21</v>
      </c>
    </row>
    <row r="321" spans="1:26">
      <c r="A321">
        <v>17629</v>
      </c>
      <c r="B321">
        <v>0</v>
      </c>
      <c r="C321">
        <v>1987</v>
      </c>
      <c r="D321" s="1">
        <v>43775.852337962962</v>
      </c>
      <c r="E321" t="s">
        <v>73</v>
      </c>
      <c r="F321" s="2">
        <v>5</v>
      </c>
      <c r="G321" s="2">
        <v>2</v>
      </c>
      <c r="H321" s="2">
        <f t="shared" si="4"/>
        <v>5</v>
      </c>
      <c r="I321" s="2">
        <v>5</v>
      </c>
      <c r="J321" s="2">
        <v>4</v>
      </c>
      <c r="K321" s="2">
        <v>5</v>
      </c>
      <c r="L321" s="2">
        <v>5</v>
      </c>
      <c r="M321" s="7"/>
      <c r="N321" s="3">
        <v>5</v>
      </c>
      <c r="O321" s="3">
        <v>3</v>
      </c>
      <c r="P321" s="3">
        <v>3</v>
      </c>
      <c r="Q321" s="3">
        <v>15</v>
      </c>
      <c r="R321" s="3">
        <v>2</v>
      </c>
      <c r="S321" s="3">
        <v>3</v>
      </c>
      <c r="T321" s="4">
        <v>4</v>
      </c>
      <c r="U321" s="4">
        <v>5</v>
      </c>
      <c r="V321" s="4">
        <v>2</v>
      </c>
      <c r="W321" s="4">
        <v>1</v>
      </c>
      <c r="X321" s="4">
        <v>3</v>
      </c>
      <c r="Y321" s="4">
        <v>6</v>
      </c>
      <c r="Z321">
        <v>-37</v>
      </c>
    </row>
    <row r="322" spans="1:26">
      <c r="A322">
        <v>17897</v>
      </c>
      <c r="B322">
        <v>0</v>
      </c>
      <c r="C322">
        <v>1996</v>
      </c>
      <c r="D322" s="1">
        <v>43775.881342592591</v>
      </c>
      <c r="E322" t="s">
        <v>47</v>
      </c>
      <c r="F322" s="2">
        <v>4</v>
      </c>
      <c r="G322" s="2">
        <v>1</v>
      </c>
      <c r="H322" s="2">
        <f t="shared" ref="H322:H385" si="5">7-G322</f>
        <v>6</v>
      </c>
      <c r="I322" s="2">
        <v>5</v>
      </c>
      <c r="J322" s="2">
        <v>4</v>
      </c>
      <c r="K322" s="2">
        <v>6</v>
      </c>
      <c r="L322" s="2">
        <v>6</v>
      </c>
      <c r="M322" s="7"/>
      <c r="N322" s="3">
        <v>5</v>
      </c>
      <c r="O322" s="3">
        <v>6</v>
      </c>
      <c r="P322" s="3">
        <v>3</v>
      </c>
      <c r="Q322" s="3">
        <v>6</v>
      </c>
      <c r="R322" s="3">
        <v>3</v>
      </c>
      <c r="S322" s="3">
        <v>3</v>
      </c>
      <c r="T322" s="4">
        <v>5</v>
      </c>
      <c r="U322" s="4">
        <v>2</v>
      </c>
      <c r="V322" s="4">
        <v>6</v>
      </c>
      <c r="W322" s="4">
        <v>1</v>
      </c>
      <c r="X322" s="4">
        <v>4</v>
      </c>
      <c r="Y322" s="4">
        <v>3</v>
      </c>
      <c r="Z322">
        <v>-11</v>
      </c>
    </row>
    <row r="323" spans="1:26">
      <c r="A323">
        <v>17899</v>
      </c>
      <c r="B323">
        <v>0</v>
      </c>
      <c r="C323">
        <v>1999</v>
      </c>
      <c r="D323" s="1">
        <v>43775.90421296296</v>
      </c>
      <c r="E323" t="s">
        <v>198</v>
      </c>
      <c r="F323" s="2">
        <v>4</v>
      </c>
      <c r="G323" s="2">
        <v>4</v>
      </c>
      <c r="H323" s="2">
        <f t="shared" si="5"/>
        <v>3</v>
      </c>
      <c r="I323" s="2">
        <v>5</v>
      </c>
      <c r="J323" s="2">
        <v>4</v>
      </c>
      <c r="K323" s="2">
        <v>5</v>
      </c>
      <c r="L323" s="2">
        <v>5</v>
      </c>
      <c r="M323" s="7"/>
      <c r="N323" s="3">
        <v>5</v>
      </c>
      <c r="O323" s="3">
        <v>7</v>
      </c>
      <c r="P323" s="3">
        <v>5</v>
      </c>
      <c r="Q323" s="3">
        <v>5</v>
      </c>
      <c r="R323" s="3">
        <v>3</v>
      </c>
      <c r="S323" s="3">
        <v>8</v>
      </c>
      <c r="T323" s="4">
        <v>2</v>
      </c>
      <c r="U323" s="4">
        <v>6</v>
      </c>
      <c r="V323" s="4">
        <v>5</v>
      </c>
      <c r="W323" s="4">
        <v>3</v>
      </c>
      <c r="X323" s="4">
        <v>4</v>
      </c>
      <c r="Y323" s="4">
        <v>1</v>
      </c>
      <c r="Z323">
        <v>-37</v>
      </c>
    </row>
    <row r="324" spans="1:26">
      <c r="A324">
        <v>17898</v>
      </c>
      <c r="B324">
        <v>0</v>
      </c>
      <c r="C324">
        <v>1986</v>
      </c>
      <c r="D324" s="1">
        <v>43775.923125000001</v>
      </c>
      <c r="E324" t="s">
        <v>77</v>
      </c>
      <c r="F324" s="2">
        <v>4</v>
      </c>
      <c r="G324" s="2">
        <v>1</v>
      </c>
      <c r="H324" s="2">
        <f t="shared" si="5"/>
        <v>6</v>
      </c>
      <c r="I324" s="2">
        <v>5</v>
      </c>
      <c r="J324" s="2">
        <v>3</v>
      </c>
      <c r="K324" s="2">
        <v>5</v>
      </c>
      <c r="L324" s="2">
        <v>5</v>
      </c>
      <c r="M324" s="7"/>
      <c r="N324" s="3">
        <v>4</v>
      </c>
      <c r="O324" s="3">
        <v>3</v>
      </c>
      <c r="P324" s="3">
        <v>2</v>
      </c>
      <c r="Q324" s="3">
        <v>27</v>
      </c>
      <c r="R324" s="3">
        <v>3</v>
      </c>
      <c r="S324" s="3">
        <v>2</v>
      </c>
      <c r="T324" s="4">
        <v>6</v>
      </c>
      <c r="U324" s="4">
        <v>5</v>
      </c>
      <c r="V324" s="4">
        <v>3</v>
      </c>
      <c r="W324" s="4">
        <v>1</v>
      </c>
      <c r="X324" s="4">
        <v>2</v>
      </c>
      <c r="Y324" s="4">
        <v>4</v>
      </c>
      <c r="Z324">
        <v>-18</v>
      </c>
    </row>
    <row r="325" spans="1:26">
      <c r="A325">
        <v>17903</v>
      </c>
      <c r="B325">
        <v>0</v>
      </c>
      <c r="C325">
        <v>1999</v>
      </c>
      <c r="D325" s="1">
        <v>43775.928553240738</v>
      </c>
      <c r="E325" t="s">
        <v>67</v>
      </c>
      <c r="F325" s="2">
        <v>4</v>
      </c>
      <c r="G325" s="2">
        <v>4</v>
      </c>
      <c r="H325" s="2">
        <f t="shared" si="5"/>
        <v>3</v>
      </c>
      <c r="I325" s="2">
        <v>4</v>
      </c>
      <c r="J325" s="2">
        <v>3</v>
      </c>
      <c r="K325" s="2">
        <v>5</v>
      </c>
      <c r="L325" s="2">
        <v>4</v>
      </c>
      <c r="M325" s="7"/>
      <c r="N325" s="3">
        <v>5</v>
      </c>
      <c r="O325" s="3">
        <v>10</v>
      </c>
      <c r="P325" s="3">
        <v>4</v>
      </c>
      <c r="Q325" s="3">
        <v>6</v>
      </c>
      <c r="R325" s="3">
        <v>6</v>
      </c>
      <c r="S325" s="3">
        <v>4</v>
      </c>
      <c r="T325" s="4">
        <v>2</v>
      </c>
      <c r="U325" s="4">
        <v>4</v>
      </c>
      <c r="V325" s="4">
        <v>5</v>
      </c>
      <c r="W325" s="4">
        <v>3</v>
      </c>
      <c r="X325" s="4">
        <v>1</v>
      </c>
      <c r="Y325" s="4">
        <v>6</v>
      </c>
      <c r="Z325">
        <v>-16</v>
      </c>
    </row>
    <row r="326" spans="1:26">
      <c r="A326">
        <v>17914</v>
      </c>
      <c r="B326">
        <v>0</v>
      </c>
      <c r="C326">
        <v>2000</v>
      </c>
      <c r="D326" s="1">
        <v>43775.974282407406</v>
      </c>
      <c r="E326" t="s">
        <v>199</v>
      </c>
      <c r="F326" s="2">
        <v>3</v>
      </c>
      <c r="G326" s="2">
        <v>3</v>
      </c>
      <c r="H326" s="2">
        <f t="shared" si="5"/>
        <v>4</v>
      </c>
      <c r="I326" s="2">
        <v>6</v>
      </c>
      <c r="J326" s="2">
        <v>3</v>
      </c>
      <c r="K326" s="2">
        <v>4</v>
      </c>
      <c r="L326" s="2">
        <v>5</v>
      </c>
      <c r="M326" s="7"/>
      <c r="N326" s="3">
        <v>4</v>
      </c>
      <c r="O326" s="3">
        <v>8</v>
      </c>
      <c r="P326" s="3">
        <v>3</v>
      </c>
      <c r="Q326" s="3">
        <v>3</v>
      </c>
      <c r="R326" s="3">
        <v>3</v>
      </c>
      <c r="S326" s="3">
        <v>6</v>
      </c>
      <c r="T326" s="4">
        <v>6</v>
      </c>
      <c r="U326" s="4">
        <v>1</v>
      </c>
      <c r="V326" s="4">
        <v>4</v>
      </c>
      <c r="W326" s="4">
        <v>5</v>
      </c>
      <c r="X326" s="4">
        <v>2</v>
      </c>
      <c r="Y326" s="4">
        <v>3</v>
      </c>
      <c r="Z326">
        <v>-3</v>
      </c>
    </row>
    <row r="327" spans="1:26">
      <c r="A327">
        <v>17638</v>
      </c>
      <c r="B327">
        <v>1</v>
      </c>
      <c r="C327">
        <v>1998</v>
      </c>
      <c r="D327" s="1">
        <v>43776.303912037038</v>
      </c>
      <c r="E327" t="s">
        <v>126</v>
      </c>
      <c r="F327" s="2">
        <v>4</v>
      </c>
      <c r="G327" s="2">
        <v>4</v>
      </c>
      <c r="H327" s="2">
        <f t="shared" si="5"/>
        <v>3</v>
      </c>
      <c r="I327" s="2">
        <v>5</v>
      </c>
      <c r="J327" s="2">
        <v>4</v>
      </c>
      <c r="K327" s="2">
        <v>4</v>
      </c>
      <c r="L327" s="2">
        <v>5</v>
      </c>
      <c r="M327" s="7"/>
      <c r="N327" s="3">
        <v>7</v>
      </c>
      <c r="O327" s="3">
        <v>5</v>
      </c>
      <c r="P327" s="3">
        <v>3</v>
      </c>
      <c r="Q327" s="3">
        <v>6</v>
      </c>
      <c r="R327" s="3">
        <v>6</v>
      </c>
      <c r="S327" s="3">
        <v>4</v>
      </c>
      <c r="T327" s="4">
        <v>1</v>
      </c>
      <c r="U327" s="4">
        <v>3</v>
      </c>
      <c r="V327" s="4">
        <v>6</v>
      </c>
      <c r="W327" s="4">
        <v>4</v>
      </c>
      <c r="X327" s="4">
        <v>2</v>
      </c>
      <c r="Y327" s="4">
        <v>5</v>
      </c>
      <c r="Z327">
        <v>-36</v>
      </c>
    </row>
    <row r="328" spans="1:26">
      <c r="A328">
        <v>17934</v>
      </c>
      <c r="B328">
        <v>1</v>
      </c>
      <c r="C328">
        <v>2000</v>
      </c>
      <c r="D328" s="1">
        <v>43776.312974537039</v>
      </c>
      <c r="E328" t="s">
        <v>200</v>
      </c>
      <c r="F328" s="2">
        <v>4</v>
      </c>
      <c r="G328" s="2">
        <v>5</v>
      </c>
      <c r="H328" s="2">
        <f t="shared" si="5"/>
        <v>2</v>
      </c>
      <c r="I328" s="2">
        <v>5</v>
      </c>
      <c r="J328" s="2">
        <v>5</v>
      </c>
      <c r="K328" s="2">
        <v>4</v>
      </c>
      <c r="L328" s="2">
        <v>5</v>
      </c>
      <c r="M328" s="7"/>
      <c r="N328" s="3">
        <v>8</v>
      </c>
      <c r="O328" s="3">
        <v>5</v>
      </c>
      <c r="P328" s="3">
        <v>6</v>
      </c>
      <c r="Q328" s="3">
        <v>4</v>
      </c>
      <c r="R328" s="3">
        <v>7</v>
      </c>
      <c r="S328" s="3">
        <v>5</v>
      </c>
      <c r="T328" s="4">
        <v>5</v>
      </c>
      <c r="U328" s="4">
        <v>2</v>
      </c>
      <c r="V328" s="4">
        <v>6</v>
      </c>
      <c r="W328" s="4">
        <v>3</v>
      </c>
      <c r="X328" s="4">
        <v>1</v>
      </c>
      <c r="Y328" s="4">
        <v>4</v>
      </c>
      <c r="Z328">
        <v>-23</v>
      </c>
    </row>
    <row r="329" spans="1:26">
      <c r="A329">
        <v>14379</v>
      </c>
      <c r="B329">
        <v>1</v>
      </c>
      <c r="C329">
        <v>1975</v>
      </c>
      <c r="D329" s="1">
        <v>43776.467256944445</v>
      </c>
      <c r="E329" t="s">
        <v>201</v>
      </c>
      <c r="F329" s="2">
        <v>4</v>
      </c>
      <c r="G329" s="2">
        <v>4</v>
      </c>
      <c r="H329" s="2">
        <f t="shared" si="5"/>
        <v>3</v>
      </c>
      <c r="I329" s="2">
        <v>5</v>
      </c>
      <c r="J329" s="2">
        <v>4</v>
      </c>
      <c r="K329" s="2">
        <v>6</v>
      </c>
      <c r="L329" s="2">
        <v>5</v>
      </c>
      <c r="M329" s="7"/>
      <c r="N329" s="3">
        <v>6</v>
      </c>
      <c r="O329" s="3">
        <v>5</v>
      </c>
      <c r="P329" s="3">
        <v>10</v>
      </c>
      <c r="Q329" s="3">
        <v>6</v>
      </c>
      <c r="R329" s="3">
        <v>4</v>
      </c>
      <c r="S329" s="3">
        <v>8</v>
      </c>
      <c r="T329" s="4">
        <v>5</v>
      </c>
      <c r="U329" s="4">
        <v>3</v>
      </c>
      <c r="V329" s="4">
        <v>2</v>
      </c>
      <c r="W329" s="4">
        <v>6</v>
      </c>
      <c r="X329" s="4">
        <v>4</v>
      </c>
      <c r="Y329" s="4">
        <v>1</v>
      </c>
      <c r="Z329">
        <v>-22</v>
      </c>
    </row>
    <row r="330" spans="1:26">
      <c r="A330">
        <v>17924</v>
      </c>
      <c r="B330">
        <v>0</v>
      </c>
      <c r="C330">
        <v>1980</v>
      </c>
      <c r="D330" s="1">
        <v>43776.517453703702</v>
      </c>
      <c r="E330" t="s">
        <v>202</v>
      </c>
      <c r="F330" s="2">
        <v>5</v>
      </c>
      <c r="G330" s="2">
        <v>3</v>
      </c>
      <c r="H330" s="2">
        <f t="shared" si="5"/>
        <v>4</v>
      </c>
      <c r="I330" s="2">
        <v>6</v>
      </c>
      <c r="J330" s="2">
        <v>4</v>
      </c>
      <c r="K330" s="2">
        <v>6</v>
      </c>
      <c r="L330" s="2">
        <v>5</v>
      </c>
      <c r="M330" s="7"/>
      <c r="N330" s="3">
        <v>7</v>
      </c>
      <c r="O330" s="3">
        <v>7</v>
      </c>
      <c r="P330" s="3">
        <v>4</v>
      </c>
      <c r="Q330" s="3">
        <v>4</v>
      </c>
      <c r="R330" s="3">
        <v>5</v>
      </c>
      <c r="S330" s="3">
        <v>5</v>
      </c>
      <c r="T330" s="4">
        <v>5</v>
      </c>
      <c r="U330" s="4">
        <v>2</v>
      </c>
      <c r="V330" s="4">
        <v>1</v>
      </c>
      <c r="W330" s="4">
        <v>6</v>
      </c>
      <c r="X330" s="4">
        <v>3</v>
      </c>
      <c r="Y330" s="4">
        <v>4</v>
      </c>
      <c r="Z330">
        <v>-25</v>
      </c>
    </row>
    <row r="331" spans="1:26">
      <c r="A331">
        <v>17965</v>
      </c>
      <c r="B331">
        <v>0</v>
      </c>
      <c r="C331">
        <v>1978</v>
      </c>
      <c r="D331" s="1">
        <v>43776.522094907406</v>
      </c>
      <c r="E331" t="s">
        <v>47</v>
      </c>
      <c r="F331" s="2">
        <v>4</v>
      </c>
      <c r="G331" s="2">
        <v>5</v>
      </c>
      <c r="H331" s="2">
        <f t="shared" si="5"/>
        <v>2</v>
      </c>
      <c r="I331" s="2">
        <v>4</v>
      </c>
      <c r="J331" s="2">
        <v>4</v>
      </c>
      <c r="K331" s="2">
        <v>3</v>
      </c>
      <c r="L331" s="2">
        <v>4</v>
      </c>
      <c r="M331" s="7"/>
      <c r="N331" s="3">
        <v>10</v>
      </c>
      <c r="O331" s="3">
        <v>4</v>
      </c>
      <c r="P331" s="3">
        <v>3</v>
      </c>
      <c r="Q331" s="3">
        <v>4</v>
      </c>
      <c r="R331" s="3">
        <v>4</v>
      </c>
      <c r="S331" s="3">
        <v>4</v>
      </c>
      <c r="T331" s="4">
        <v>6</v>
      </c>
      <c r="U331" s="4">
        <v>2</v>
      </c>
      <c r="V331" s="4">
        <v>5</v>
      </c>
      <c r="W331" s="4">
        <v>4</v>
      </c>
      <c r="X331" s="4">
        <v>1</v>
      </c>
      <c r="Y331" s="4">
        <v>3</v>
      </c>
      <c r="Z331">
        <v>-13</v>
      </c>
    </row>
    <row r="332" spans="1:26">
      <c r="A332">
        <v>17983</v>
      </c>
      <c r="B332">
        <v>0</v>
      </c>
      <c r="C332">
        <v>1997</v>
      </c>
      <c r="D332" s="1">
        <v>43776.549224537041</v>
      </c>
      <c r="E332" t="s">
        <v>203</v>
      </c>
      <c r="F332" s="2">
        <v>4</v>
      </c>
      <c r="G332" s="2">
        <v>4</v>
      </c>
      <c r="H332" s="2">
        <f t="shared" si="5"/>
        <v>3</v>
      </c>
      <c r="I332" s="2">
        <v>5</v>
      </c>
      <c r="J332" s="2">
        <v>5</v>
      </c>
      <c r="K332" s="2">
        <v>5</v>
      </c>
      <c r="L332" s="2">
        <v>6</v>
      </c>
      <c r="M332" s="7"/>
      <c r="N332" s="3">
        <v>7</v>
      </c>
      <c r="O332" s="3">
        <v>6</v>
      </c>
      <c r="P332" s="3">
        <v>10</v>
      </c>
      <c r="Q332" s="3">
        <v>5</v>
      </c>
      <c r="R332" s="3">
        <v>3</v>
      </c>
      <c r="S332" s="3">
        <v>3</v>
      </c>
      <c r="T332" s="4">
        <v>2</v>
      </c>
      <c r="U332" s="4">
        <v>6</v>
      </c>
      <c r="V332" s="4">
        <v>1</v>
      </c>
      <c r="W332" s="4">
        <v>3</v>
      </c>
      <c r="X332" s="4">
        <v>4</v>
      </c>
      <c r="Y332" s="4">
        <v>5</v>
      </c>
      <c r="Z332">
        <v>-28</v>
      </c>
    </row>
    <row r="333" spans="1:26">
      <c r="A333">
        <v>17979</v>
      </c>
      <c r="B333">
        <v>0</v>
      </c>
      <c r="C333">
        <v>1993</v>
      </c>
      <c r="D333" s="1">
        <v>43776.551238425927</v>
      </c>
      <c r="E333" t="s">
        <v>204</v>
      </c>
      <c r="F333" s="2">
        <v>5</v>
      </c>
      <c r="G333" s="2">
        <v>6</v>
      </c>
      <c r="H333" s="2">
        <f t="shared" si="5"/>
        <v>1</v>
      </c>
      <c r="I333" s="2">
        <v>6</v>
      </c>
      <c r="J333" s="2">
        <v>4</v>
      </c>
      <c r="K333" s="2">
        <v>5</v>
      </c>
      <c r="L333" s="2">
        <v>4</v>
      </c>
      <c r="M333" s="7"/>
      <c r="N333" s="3">
        <v>5</v>
      </c>
      <c r="O333" s="3">
        <v>5</v>
      </c>
      <c r="P333" s="3">
        <v>4</v>
      </c>
      <c r="Q333" s="3">
        <v>9</v>
      </c>
      <c r="R333" s="3">
        <v>4</v>
      </c>
      <c r="S333" s="3">
        <v>5</v>
      </c>
      <c r="T333" s="4">
        <v>3</v>
      </c>
      <c r="U333" s="4">
        <v>6</v>
      </c>
      <c r="V333" s="4">
        <v>2</v>
      </c>
      <c r="W333" s="4">
        <v>1</v>
      </c>
      <c r="X333" s="4">
        <v>4</v>
      </c>
      <c r="Y333" s="4">
        <v>5</v>
      </c>
      <c r="Z333">
        <v>2</v>
      </c>
    </row>
    <row r="334" spans="1:26">
      <c r="A334">
        <v>17992</v>
      </c>
      <c r="B334">
        <v>0</v>
      </c>
      <c r="C334">
        <v>1999</v>
      </c>
      <c r="D334" s="1">
        <v>43776.580509259256</v>
      </c>
      <c r="E334" t="s">
        <v>205</v>
      </c>
      <c r="F334" s="2">
        <v>5</v>
      </c>
      <c r="G334" s="2">
        <v>1</v>
      </c>
      <c r="H334" s="2">
        <f t="shared" si="5"/>
        <v>6</v>
      </c>
      <c r="I334" s="2">
        <v>6</v>
      </c>
      <c r="J334" s="2">
        <v>4</v>
      </c>
      <c r="K334" s="2">
        <v>5</v>
      </c>
      <c r="L334" s="2">
        <v>6</v>
      </c>
      <c r="M334" s="7"/>
      <c r="N334" s="3">
        <v>5</v>
      </c>
      <c r="O334" s="3">
        <v>4</v>
      </c>
      <c r="P334" s="3">
        <v>5</v>
      </c>
      <c r="Q334" s="3">
        <v>11</v>
      </c>
      <c r="R334" s="3">
        <v>4</v>
      </c>
      <c r="S334" s="3">
        <v>5</v>
      </c>
      <c r="T334" s="4">
        <v>6</v>
      </c>
      <c r="U334" s="4">
        <v>4</v>
      </c>
      <c r="V334" s="4">
        <v>5</v>
      </c>
      <c r="W334" s="4">
        <v>1</v>
      </c>
      <c r="X334" s="4">
        <v>3</v>
      </c>
      <c r="Y334" s="4">
        <v>2</v>
      </c>
      <c r="Z334">
        <v>-21</v>
      </c>
    </row>
    <row r="335" spans="1:26">
      <c r="A335">
        <v>17995</v>
      </c>
      <c r="B335">
        <v>0</v>
      </c>
      <c r="C335">
        <v>1967</v>
      </c>
      <c r="D335" s="1">
        <v>43776.591493055559</v>
      </c>
      <c r="E335" t="s">
        <v>206</v>
      </c>
      <c r="F335" s="2">
        <v>4</v>
      </c>
      <c r="G335" s="2">
        <v>3</v>
      </c>
      <c r="H335" s="2">
        <f t="shared" si="5"/>
        <v>4</v>
      </c>
      <c r="I335" s="2">
        <v>5</v>
      </c>
      <c r="J335" s="2">
        <v>4</v>
      </c>
      <c r="K335" s="2">
        <v>5</v>
      </c>
      <c r="L335" s="2">
        <v>6</v>
      </c>
      <c r="M335" s="7"/>
      <c r="N335" s="3">
        <v>6</v>
      </c>
      <c r="O335" s="3">
        <v>5</v>
      </c>
      <c r="P335" s="3">
        <v>4</v>
      </c>
      <c r="Q335" s="3">
        <v>9</v>
      </c>
      <c r="R335" s="3">
        <v>2</v>
      </c>
      <c r="S335" s="3">
        <v>5</v>
      </c>
      <c r="T335" s="4">
        <v>5</v>
      </c>
      <c r="U335" s="4">
        <v>6</v>
      </c>
      <c r="V335" s="4">
        <v>2</v>
      </c>
      <c r="W335" s="4">
        <v>4</v>
      </c>
      <c r="X335" s="4">
        <v>3</v>
      </c>
      <c r="Y335" s="4">
        <v>1</v>
      </c>
      <c r="Z335">
        <v>-33</v>
      </c>
    </row>
    <row r="336" spans="1:26">
      <c r="A336">
        <v>17958</v>
      </c>
      <c r="B336">
        <v>0</v>
      </c>
      <c r="C336">
        <v>1955</v>
      </c>
      <c r="D336" s="1">
        <v>43776.596192129633</v>
      </c>
      <c r="E336" t="s">
        <v>48</v>
      </c>
      <c r="F336" s="2">
        <v>4</v>
      </c>
      <c r="G336" s="2">
        <v>3</v>
      </c>
      <c r="H336" s="2">
        <f t="shared" si="5"/>
        <v>4</v>
      </c>
      <c r="I336" s="2">
        <v>5</v>
      </c>
      <c r="J336" s="2">
        <v>5</v>
      </c>
      <c r="K336" s="2">
        <v>6</v>
      </c>
      <c r="L336" s="2">
        <v>5</v>
      </c>
      <c r="M336" s="7"/>
      <c r="N336" s="3">
        <v>4</v>
      </c>
      <c r="O336" s="3">
        <v>3</v>
      </c>
      <c r="P336" s="3">
        <v>6</v>
      </c>
      <c r="Q336" s="3">
        <v>5</v>
      </c>
      <c r="R336" s="3">
        <v>16</v>
      </c>
      <c r="S336" s="3">
        <v>3</v>
      </c>
      <c r="T336" s="4">
        <v>4</v>
      </c>
      <c r="U336" s="4">
        <v>3</v>
      </c>
      <c r="V336" s="4">
        <v>6</v>
      </c>
      <c r="W336" s="4">
        <v>2</v>
      </c>
      <c r="X336" s="4">
        <v>1</v>
      </c>
      <c r="Y336" s="4">
        <v>5</v>
      </c>
      <c r="Z336">
        <v>-27</v>
      </c>
    </row>
    <row r="337" spans="1:26">
      <c r="A337">
        <v>18007</v>
      </c>
      <c r="B337">
        <v>0</v>
      </c>
      <c r="C337">
        <v>1981</v>
      </c>
      <c r="D337" s="1">
        <v>43776.657696759263</v>
      </c>
      <c r="E337" t="s">
        <v>207</v>
      </c>
      <c r="F337" s="2">
        <v>4</v>
      </c>
      <c r="G337" s="2">
        <v>3</v>
      </c>
      <c r="H337" s="2">
        <f t="shared" si="5"/>
        <v>4</v>
      </c>
      <c r="I337" s="2">
        <v>6</v>
      </c>
      <c r="J337" s="2">
        <v>4</v>
      </c>
      <c r="K337" s="2">
        <v>4</v>
      </c>
      <c r="L337" s="2">
        <v>6</v>
      </c>
      <c r="M337" s="7"/>
      <c r="N337" s="3">
        <v>11</v>
      </c>
      <c r="O337" s="3">
        <v>20</v>
      </c>
      <c r="P337" s="3">
        <v>9</v>
      </c>
      <c r="Q337" s="3">
        <v>17</v>
      </c>
      <c r="R337" s="3">
        <v>4</v>
      </c>
      <c r="S337" s="3">
        <v>5</v>
      </c>
      <c r="T337" s="4">
        <v>3</v>
      </c>
      <c r="U337" s="4">
        <v>2</v>
      </c>
      <c r="V337" s="4">
        <v>5</v>
      </c>
      <c r="W337" s="4">
        <v>1</v>
      </c>
      <c r="X337" s="4">
        <v>4</v>
      </c>
      <c r="Y337" s="4">
        <v>6</v>
      </c>
      <c r="Z337">
        <v>-20</v>
      </c>
    </row>
    <row r="338" spans="1:26">
      <c r="A338">
        <v>18003</v>
      </c>
      <c r="B338">
        <v>0</v>
      </c>
      <c r="C338">
        <v>2000</v>
      </c>
      <c r="D338" s="1">
        <v>43776.709386574075</v>
      </c>
      <c r="E338" t="s">
        <v>208</v>
      </c>
      <c r="F338" s="2">
        <v>4</v>
      </c>
      <c r="G338" s="2">
        <v>3</v>
      </c>
      <c r="H338" s="2">
        <f t="shared" si="5"/>
        <v>4</v>
      </c>
      <c r="I338" s="2">
        <v>6</v>
      </c>
      <c r="J338" s="2">
        <v>5</v>
      </c>
      <c r="K338" s="2">
        <v>5</v>
      </c>
      <c r="L338" s="2">
        <v>6</v>
      </c>
      <c r="M338" s="7"/>
      <c r="N338" s="3">
        <v>6</v>
      </c>
      <c r="O338" s="3">
        <v>6</v>
      </c>
      <c r="P338" s="3">
        <v>9</v>
      </c>
      <c r="Q338" s="3">
        <v>3</v>
      </c>
      <c r="R338" s="3">
        <v>12</v>
      </c>
      <c r="S338" s="3">
        <v>2</v>
      </c>
      <c r="T338" s="4">
        <v>5</v>
      </c>
      <c r="U338" s="4">
        <v>4</v>
      </c>
      <c r="V338" s="4">
        <v>6</v>
      </c>
      <c r="W338" s="4">
        <v>2</v>
      </c>
      <c r="X338" s="4">
        <v>1</v>
      </c>
      <c r="Y338" s="4">
        <v>3</v>
      </c>
      <c r="Z338">
        <v>-27</v>
      </c>
    </row>
    <row r="339" spans="1:26">
      <c r="A339">
        <v>18041</v>
      </c>
      <c r="B339">
        <v>0</v>
      </c>
      <c r="C339">
        <v>1993</v>
      </c>
      <c r="D339" s="1">
        <v>43776.802268518521</v>
      </c>
      <c r="E339" t="s">
        <v>209</v>
      </c>
      <c r="F339" s="2">
        <v>4</v>
      </c>
      <c r="G339" s="2">
        <v>4</v>
      </c>
      <c r="H339" s="2">
        <f t="shared" si="5"/>
        <v>3</v>
      </c>
      <c r="I339" s="2">
        <v>5</v>
      </c>
      <c r="J339" s="2">
        <v>5</v>
      </c>
      <c r="K339" s="2">
        <v>6</v>
      </c>
      <c r="L339" s="2">
        <v>6</v>
      </c>
      <c r="M339" s="7"/>
      <c r="N339" s="3">
        <v>5</v>
      </c>
      <c r="O339" s="3">
        <v>10</v>
      </c>
      <c r="P339" s="3">
        <v>5</v>
      </c>
      <c r="Q339" s="3">
        <v>6</v>
      </c>
      <c r="R339" s="3">
        <v>5</v>
      </c>
      <c r="S339" s="3">
        <v>5</v>
      </c>
      <c r="T339" s="4">
        <v>6</v>
      </c>
      <c r="U339" s="4">
        <v>1</v>
      </c>
      <c r="V339" s="4">
        <v>2</v>
      </c>
      <c r="W339" s="4">
        <v>4</v>
      </c>
      <c r="X339" s="4">
        <v>3</v>
      </c>
      <c r="Y339" s="4">
        <v>5</v>
      </c>
      <c r="Z339">
        <v>-22</v>
      </c>
    </row>
    <row r="340" spans="1:26">
      <c r="A340">
        <v>18047</v>
      </c>
      <c r="B340">
        <v>0</v>
      </c>
      <c r="C340">
        <v>1966</v>
      </c>
      <c r="D340" s="1">
        <v>43776.829791666663</v>
      </c>
      <c r="E340" t="s">
        <v>210</v>
      </c>
      <c r="F340" s="2">
        <v>4</v>
      </c>
      <c r="G340" s="2">
        <v>5</v>
      </c>
      <c r="H340" s="2">
        <f t="shared" si="5"/>
        <v>2</v>
      </c>
      <c r="I340" s="2">
        <v>6</v>
      </c>
      <c r="J340" s="2">
        <v>4</v>
      </c>
      <c r="K340" s="2">
        <v>5</v>
      </c>
      <c r="L340" s="2">
        <v>6</v>
      </c>
      <c r="M340" s="7"/>
      <c r="N340" s="3">
        <v>16</v>
      </c>
      <c r="O340" s="3">
        <v>17</v>
      </c>
      <c r="P340" s="3">
        <v>4</v>
      </c>
      <c r="Q340" s="3">
        <v>5</v>
      </c>
      <c r="R340" s="3">
        <v>9</v>
      </c>
      <c r="S340" s="3">
        <v>5</v>
      </c>
      <c r="T340" s="4">
        <v>2</v>
      </c>
      <c r="U340" s="4">
        <v>1</v>
      </c>
      <c r="V340" s="4">
        <v>4</v>
      </c>
      <c r="W340" s="4">
        <v>6</v>
      </c>
      <c r="X340" s="4">
        <v>3</v>
      </c>
      <c r="Y340" s="4">
        <v>5</v>
      </c>
      <c r="Z340">
        <v>-16</v>
      </c>
    </row>
    <row r="341" spans="1:26">
      <c r="A341">
        <v>18051</v>
      </c>
      <c r="B341">
        <v>0</v>
      </c>
      <c r="C341">
        <v>1998</v>
      </c>
      <c r="D341" s="1">
        <v>43776.84034722222</v>
      </c>
      <c r="E341" t="s">
        <v>209</v>
      </c>
      <c r="F341" s="2">
        <v>4</v>
      </c>
      <c r="G341" s="2">
        <v>4</v>
      </c>
      <c r="H341" s="2">
        <f t="shared" si="5"/>
        <v>3</v>
      </c>
      <c r="I341" s="2">
        <v>4</v>
      </c>
      <c r="J341" s="2">
        <v>5</v>
      </c>
      <c r="K341" s="2">
        <v>5</v>
      </c>
      <c r="L341" s="2">
        <v>6</v>
      </c>
      <c r="M341" s="7"/>
      <c r="N341" s="3">
        <v>4</v>
      </c>
      <c r="O341" s="3">
        <v>20</v>
      </c>
      <c r="P341" s="3">
        <v>4</v>
      </c>
      <c r="Q341" s="3">
        <v>4</v>
      </c>
      <c r="R341" s="3">
        <v>3</v>
      </c>
      <c r="S341" s="3">
        <v>3</v>
      </c>
      <c r="T341" s="4">
        <v>5</v>
      </c>
      <c r="U341" s="4">
        <v>1</v>
      </c>
      <c r="V341" s="4">
        <v>3</v>
      </c>
      <c r="W341" s="4">
        <v>4</v>
      </c>
      <c r="X341" s="4">
        <v>2</v>
      </c>
      <c r="Y341" s="4">
        <v>6</v>
      </c>
      <c r="Z341">
        <v>-14</v>
      </c>
    </row>
    <row r="342" spans="1:26">
      <c r="A342">
        <v>18059</v>
      </c>
      <c r="B342">
        <v>1</v>
      </c>
      <c r="C342">
        <v>1994</v>
      </c>
      <c r="D342" s="1">
        <v>43776.872233796297</v>
      </c>
      <c r="E342" t="s">
        <v>211</v>
      </c>
      <c r="F342" s="2">
        <v>5</v>
      </c>
      <c r="G342" s="2">
        <v>3</v>
      </c>
      <c r="H342" s="2">
        <f t="shared" si="5"/>
        <v>4</v>
      </c>
      <c r="I342" s="2">
        <v>5</v>
      </c>
      <c r="J342" s="2">
        <v>4</v>
      </c>
      <c r="K342" s="2">
        <v>5</v>
      </c>
      <c r="L342" s="2">
        <v>6</v>
      </c>
      <c r="M342" s="7"/>
      <c r="N342" s="3">
        <v>14</v>
      </c>
      <c r="O342" s="3">
        <v>6</v>
      </c>
      <c r="P342" s="3">
        <v>50</v>
      </c>
      <c r="Q342" s="3">
        <v>6</v>
      </c>
      <c r="R342" s="3">
        <v>5</v>
      </c>
      <c r="S342" s="3">
        <v>9</v>
      </c>
      <c r="T342" s="4">
        <v>1</v>
      </c>
      <c r="U342" s="4">
        <v>6</v>
      </c>
      <c r="V342" s="4">
        <v>2</v>
      </c>
      <c r="W342" s="4">
        <v>3</v>
      </c>
      <c r="X342" s="4">
        <v>4</v>
      </c>
      <c r="Y342" s="4">
        <v>5</v>
      </c>
      <c r="Z342">
        <v>-35</v>
      </c>
    </row>
    <row r="343" spans="1:26">
      <c r="A343">
        <v>17962</v>
      </c>
      <c r="B343">
        <v>0</v>
      </c>
      <c r="C343">
        <v>1974</v>
      </c>
      <c r="D343" s="1">
        <v>43776.978032407409</v>
      </c>
      <c r="E343" t="s">
        <v>212</v>
      </c>
      <c r="F343" s="2">
        <v>4</v>
      </c>
      <c r="G343" s="2">
        <v>5</v>
      </c>
      <c r="H343" s="2">
        <f t="shared" si="5"/>
        <v>2</v>
      </c>
      <c r="I343" s="2">
        <v>6</v>
      </c>
      <c r="J343" s="2">
        <v>6</v>
      </c>
      <c r="K343" s="2">
        <v>5</v>
      </c>
      <c r="L343" s="2">
        <v>6</v>
      </c>
      <c r="M343" s="7"/>
      <c r="N343" s="3">
        <v>8</v>
      </c>
      <c r="O343" s="3">
        <v>4</v>
      </c>
      <c r="P343" s="3">
        <v>3</v>
      </c>
      <c r="Q343" s="3">
        <v>4</v>
      </c>
      <c r="R343" s="3">
        <v>5</v>
      </c>
      <c r="S343" s="3">
        <v>3</v>
      </c>
      <c r="T343" s="4">
        <v>3</v>
      </c>
      <c r="U343" s="4">
        <v>2</v>
      </c>
      <c r="V343" s="4">
        <v>5</v>
      </c>
      <c r="W343" s="4">
        <v>4</v>
      </c>
      <c r="X343" s="4">
        <v>1</v>
      </c>
      <c r="Y343" s="4">
        <v>6</v>
      </c>
      <c r="Z343">
        <v>-6</v>
      </c>
    </row>
    <row r="344" spans="1:26">
      <c r="A344">
        <v>18082</v>
      </c>
      <c r="B344">
        <v>1</v>
      </c>
      <c r="C344">
        <v>1973</v>
      </c>
      <c r="D344" s="1">
        <v>43777.289166666669</v>
      </c>
      <c r="E344" t="s">
        <v>47</v>
      </c>
      <c r="F344" s="2">
        <v>5</v>
      </c>
      <c r="G344" s="2">
        <v>5</v>
      </c>
      <c r="H344" s="2">
        <f t="shared" si="5"/>
        <v>2</v>
      </c>
      <c r="I344" s="2">
        <v>5</v>
      </c>
      <c r="J344" s="2">
        <v>5</v>
      </c>
      <c r="K344" s="2">
        <v>5</v>
      </c>
      <c r="L344" s="2">
        <v>6</v>
      </c>
      <c r="M344" s="7"/>
      <c r="N344" s="3">
        <v>14</v>
      </c>
      <c r="O344" s="3">
        <v>5</v>
      </c>
      <c r="P344" s="3">
        <v>5</v>
      </c>
      <c r="Q344" s="3">
        <v>6</v>
      </c>
      <c r="R344" s="3">
        <v>3</v>
      </c>
      <c r="S344" s="3">
        <v>6</v>
      </c>
      <c r="T344" s="4">
        <v>1</v>
      </c>
      <c r="U344" s="4">
        <v>4</v>
      </c>
      <c r="V344" s="4">
        <v>6</v>
      </c>
      <c r="W344" s="4">
        <v>3</v>
      </c>
      <c r="X344" s="4">
        <v>2</v>
      </c>
      <c r="Y344" s="4">
        <v>5</v>
      </c>
      <c r="Z344">
        <v>-24</v>
      </c>
    </row>
    <row r="345" spans="1:26">
      <c r="A345">
        <v>18084</v>
      </c>
      <c r="B345">
        <v>0</v>
      </c>
      <c r="C345">
        <v>2000</v>
      </c>
      <c r="D345" s="1">
        <v>43777.320949074077</v>
      </c>
      <c r="E345" t="s">
        <v>47</v>
      </c>
      <c r="F345" s="2">
        <v>2</v>
      </c>
      <c r="G345" s="2">
        <v>6</v>
      </c>
      <c r="H345" s="2">
        <f t="shared" si="5"/>
        <v>1</v>
      </c>
      <c r="I345" s="2">
        <v>4</v>
      </c>
      <c r="J345" s="2">
        <v>3</v>
      </c>
      <c r="K345" s="2">
        <v>5</v>
      </c>
      <c r="L345" s="2">
        <v>5</v>
      </c>
      <c r="M345" s="7"/>
      <c r="N345" s="3">
        <v>3</v>
      </c>
      <c r="O345" s="3">
        <v>2</v>
      </c>
      <c r="P345" s="3">
        <v>3</v>
      </c>
      <c r="Q345" s="3">
        <v>4</v>
      </c>
      <c r="R345" s="3">
        <v>6</v>
      </c>
      <c r="S345" s="3">
        <v>3</v>
      </c>
      <c r="T345" s="4">
        <v>3</v>
      </c>
      <c r="U345" s="4">
        <v>6</v>
      </c>
      <c r="V345" s="4">
        <v>1</v>
      </c>
      <c r="W345" s="4">
        <v>4</v>
      </c>
      <c r="X345" s="4">
        <v>5</v>
      </c>
      <c r="Y345" s="4">
        <v>2</v>
      </c>
      <c r="Z345">
        <v>43</v>
      </c>
    </row>
    <row r="346" spans="1:26">
      <c r="A346">
        <v>18090</v>
      </c>
      <c r="B346">
        <v>1</v>
      </c>
      <c r="C346">
        <v>1978</v>
      </c>
      <c r="D346" s="1">
        <v>43777.368564814817</v>
      </c>
      <c r="E346" t="s">
        <v>48</v>
      </c>
      <c r="F346" s="2">
        <v>4</v>
      </c>
      <c r="G346" s="2">
        <v>3</v>
      </c>
      <c r="H346" s="2">
        <f t="shared" si="5"/>
        <v>4</v>
      </c>
      <c r="I346" s="2">
        <v>5</v>
      </c>
      <c r="J346" s="2">
        <v>4</v>
      </c>
      <c r="K346" s="2">
        <v>5</v>
      </c>
      <c r="L346" s="2">
        <v>4</v>
      </c>
      <c r="M346" s="7"/>
      <c r="N346" s="3">
        <v>7</v>
      </c>
      <c r="O346" s="3">
        <v>6</v>
      </c>
      <c r="P346" s="3">
        <v>11</v>
      </c>
      <c r="Q346" s="3">
        <v>3</v>
      </c>
      <c r="R346" s="3">
        <v>4</v>
      </c>
      <c r="S346" s="3">
        <v>4</v>
      </c>
      <c r="T346" s="4">
        <v>3</v>
      </c>
      <c r="U346" s="4">
        <v>2</v>
      </c>
      <c r="V346" s="4">
        <v>1</v>
      </c>
      <c r="W346" s="4">
        <v>6</v>
      </c>
      <c r="X346" s="4">
        <v>4</v>
      </c>
      <c r="Y346" s="4">
        <v>5</v>
      </c>
      <c r="Z346">
        <v>-33</v>
      </c>
    </row>
    <row r="347" spans="1:26">
      <c r="A347">
        <v>18089</v>
      </c>
      <c r="B347">
        <v>0</v>
      </c>
      <c r="C347">
        <v>1977</v>
      </c>
      <c r="D347" s="1">
        <v>43777.369270833333</v>
      </c>
      <c r="E347" t="s">
        <v>213</v>
      </c>
      <c r="F347" s="2">
        <v>5</v>
      </c>
      <c r="G347" s="2">
        <v>2</v>
      </c>
      <c r="H347" s="2">
        <f t="shared" si="5"/>
        <v>5</v>
      </c>
      <c r="I347" s="2">
        <v>5</v>
      </c>
      <c r="J347" s="2">
        <v>2</v>
      </c>
      <c r="K347" s="2">
        <v>5</v>
      </c>
      <c r="L347" s="2">
        <v>6</v>
      </c>
      <c r="M347" s="7"/>
      <c r="N347" s="3">
        <v>19</v>
      </c>
      <c r="O347" s="3">
        <v>63</v>
      </c>
      <c r="P347" s="3">
        <v>44</v>
      </c>
      <c r="Q347" s="3">
        <v>14</v>
      </c>
      <c r="R347" s="3">
        <v>7</v>
      </c>
      <c r="S347" s="3">
        <v>6</v>
      </c>
      <c r="T347" s="4">
        <v>4</v>
      </c>
      <c r="U347" s="4">
        <v>3</v>
      </c>
      <c r="V347" s="4">
        <v>1</v>
      </c>
      <c r="W347" s="4">
        <v>6</v>
      </c>
      <c r="X347" s="4">
        <v>5</v>
      </c>
      <c r="Y347" s="4">
        <v>2</v>
      </c>
      <c r="Z347">
        <v>2</v>
      </c>
    </row>
    <row r="348" spans="1:26">
      <c r="A348">
        <v>14807</v>
      </c>
      <c r="B348">
        <v>0</v>
      </c>
      <c r="C348">
        <v>2000</v>
      </c>
      <c r="D348" s="1">
        <v>43777.473749999997</v>
      </c>
      <c r="E348" t="s">
        <v>55</v>
      </c>
      <c r="F348" s="2">
        <v>5</v>
      </c>
      <c r="G348" s="2">
        <v>1</v>
      </c>
      <c r="H348" s="2">
        <f t="shared" si="5"/>
        <v>6</v>
      </c>
      <c r="I348" s="2">
        <v>6</v>
      </c>
      <c r="J348" s="2">
        <v>4</v>
      </c>
      <c r="K348" s="2">
        <v>6</v>
      </c>
      <c r="L348" s="2">
        <v>6</v>
      </c>
      <c r="M348" s="7"/>
      <c r="N348" s="3">
        <v>6</v>
      </c>
      <c r="O348" s="3">
        <v>21</v>
      </c>
      <c r="P348" s="3">
        <v>2</v>
      </c>
      <c r="Q348" s="3">
        <v>5</v>
      </c>
      <c r="R348" s="3">
        <v>3</v>
      </c>
      <c r="S348" s="3">
        <v>4</v>
      </c>
      <c r="T348" s="4">
        <v>3</v>
      </c>
      <c r="U348" s="4">
        <v>1</v>
      </c>
      <c r="V348" s="4">
        <v>5</v>
      </c>
      <c r="W348" s="4">
        <v>6</v>
      </c>
      <c r="X348" s="4">
        <v>4</v>
      </c>
      <c r="Y348" s="4">
        <v>2</v>
      </c>
      <c r="Z348">
        <v>-16</v>
      </c>
    </row>
    <row r="349" spans="1:26">
      <c r="A349">
        <v>18110</v>
      </c>
      <c r="B349">
        <v>0</v>
      </c>
      <c r="C349">
        <v>2000</v>
      </c>
      <c r="D349" s="1">
        <v>43777.519432870373</v>
      </c>
      <c r="E349" t="s">
        <v>47</v>
      </c>
      <c r="F349" s="2">
        <v>5</v>
      </c>
      <c r="G349" s="2">
        <v>2</v>
      </c>
      <c r="H349" s="2">
        <f t="shared" si="5"/>
        <v>5</v>
      </c>
      <c r="I349" s="2">
        <v>4</v>
      </c>
      <c r="J349" s="2">
        <v>3</v>
      </c>
      <c r="K349" s="2">
        <v>3</v>
      </c>
      <c r="L349" s="2">
        <v>6</v>
      </c>
      <c r="M349" s="7"/>
      <c r="N349" s="3">
        <v>40</v>
      </c>
      <c r="O349" s="3">
        <v>7</v>
      </c>
      <c r="P349" s="3">
        <v>6</v>
      </c>
      <c r="Q349" s="3">
        <v>24</v>
      </c>
      <c r="R349" s="3">
        <v>27</v>
      </c>
      <c r="S349" s="3">
        <v>4</v>
      </c>
      <c r="T349" s="4">
        <v>1</v>
      </c>
      <c r="U349" s="4">
        <v>2</v>
      </c>
      <c r="V349" s="4">
        <v>5</v>
      </c>
      <c r="W349" s="4">
        <v>3</v>
      </c>
      <c r="X349" s="4">
        <v>6</v>
      </c>
      <c r="Y349" s="4">
        <v>4</v>
      </c>
      <c r="Z349">
        <v>11</v>
      </c>
    </row>
    <row r="350" spans="1:26">
      <c r="A350">
        <v>18111</v>
      </c>
      <c r="B350">
        <v>0</v>
      </c>
      <c r="C350">
        <v>1982</v>
      </c>
      <c r="D350" s="1">
        <v>43777.522129629629</v>
      </c>
      <c r="E350" t="s">
        <v>214</v>
      </c>
      <c r="F350" s="2">
        <v>5</v>
      </c>
      <c r="G350" s="2">
        <v>3</v>
      </c>
      <c r="H350" s="2">
        <f t="shared" si="5"/>
        <v>4</v>
      </c>
      <c r="I350" s="2">
        <v>6</v>
      </c>
      <c r="J350" s="2">
        <v>1</v>
      </c>
      <c r="K350" s="2">
        <v>5</v>
      </c>
      <c r="L350" s="2">
        <v>6</v>
      </c>
      <c r="M350" s="7"/>
      <c r="N350" s="3">
        <v>7</v>
      </c>
      <c r="O350" s="3">
        <v>15</v>
      </c>
      <c r="P350" s="3">
        <v>8</v>
      </c>
      <c r="Q350" s="3">
        <v>5</v>
      </c>
      <c r="R350" s="3">
        <v>4</v>
      </c>
      <c r="S350" s="3">
        <v>4</v>
      </c>
      <c r="T350" s="4">
        <v>5</v>
      </c>
      <c r="U350" s="4">
        <v>2</v>
      </c>
      <c r="V350" s="4">
        <v>3</v>
      </c>
      <c r="W350" s="4">
        <v>1</v>
      </c>
      <c r="X350" s="4">
        <v>6</v>
      </c>
      <c r="Y350" s="4">
        <v>4</v>
      </c>
      <c r="Z350">
        <v>46</v>
      </c>
    </row>
    <row r="351" spans="1:26">
      <c r="A351">
        <v>18112</v>
      </c>
      <c r="B351">
        <v>1</v>
      </c>
      <c r="C351">
        <v>1973</v>
      </c>
      <c r="D351" s="1">
        <v>43777.525636574072</v>
      </c>
      <c r="E351" t="s">
        <v>215</v>
      </c>
      <c r="F351" s="2">
        <v>5</v>
      </c>
      <c r="G351" s="2">
        <v>3</v>
      </c>
      <c r="H351" s="2">
        <f t="shared" si="5"/>
        <v>4</v>
      </c>
      <c r="I351" s="2">
        <v>6</v>
      </c>
      <c r="J351" s="2">
        <v>3</v>
      </c>
      <c r="K351" s="2">
        <v>4</v>
      </c>
      <c r="L351" s="2">
        <v>6</v>
      </c>
      <c r="M351" s="7"/>
      <c r="N351" s="3">
        <v>6</v>
      </c>
      <c r="O351" s="3">
        <v>14</v>
      </c>
      <c r="P351" s="3">
        <v>13</v>
      </c>
      <c r="Q351" s="3">
        <v>21</v>
      </c>
      <c r="R351" s="3">
        <v>6</v>
      </c>
      <c r="S351" s="3">
        <v>7</v>
      </c>
      <c r="T351" s="4">
        <v>6</v>
      </c>
      <c r="U351" s="4">
        <v>4</v>
      </c>
      <c r="V351" s="4">
        <v>2</v>
      </c>
      <c r="W351" s="4">
        <v>1</v>
      </c>
      <c r="X351" s="4">
        <v>3</v>
      </c>
      <c r="Y351" s="4">
        <v>5</v>
      </c>
      <c r="Z351">
        <v>-13</v>
      </c>
    </row>
    <row r="352" spans="1:26">
      <c r="A352">
        <v>18122</v>
      </c>
      <c r="B352">
        <v>0</v>
      </c>
      <c r="C352">
        <v>1980</v>
      </c>
      <c r="D352" s="1">
        <v>43777.569479166668</v>
      </c>
      <c r="E352" t="s">
        <v>47</v>
      </c>
      <c r="F352" s="2">
        <v>4</v>
      </c>
      <c r="G352" s="2">
        <v>4</v>
      </c>
      <c r="H352" s="2">
        <f t="shared" si="5"/>
        <v>3</v>
      </c>
      <c r="I352" s="2">
        <v>6</v>
      </c>
      <c r="J352" s="2">
        <v>5</v>
      </c>
      <c r="K352" s="2">
        <v>6</v>
      </c>
      <c r="L352" s="2">
        <v>6</v>
      </c>
      <c r="M352" s="7"/>
      <c r="N352" s="3">
        <v>6</v>
      </c>
      <c r="O352" s="3">
        <v>6</v>
      </c>
      <c r="P352" s="3">
        <v>5</v>
      </c>
      <c r="Q352" s="3">
        <v>7</v>
      </c>
      <c r="R352" s="3">
        <v>3</v>
      </c>
      <c r="S352" s="3">
        <v>4</v>
      </c>
      <c r="T352" s="4">
        <v>5</v>
      </c>
      <c r="U352" s="4">
        <v>4</v>
      </c>
      <c r="V352" s="4">
        <v>1</v>
      </c>
      <c r="W352" s="4">
        <v>3</v>
      </c>
      <c r="X352" s="4">
        <v>2</v>
      </c>
      <c r="Y352" s="4">
        <v>6</v>
      </c>
      <c r="Z352">
        <v>-21</v>
      </c>
    </row>
    <row r="353" spans="1:26">
      <c r="A353">
        <v>18114</v>
      </c>
      <c r="B353">
        <v>0</v>
      </c>
      <c r="C353">
        <v>2000</v>
      </c>
      <c r="D353" s="1">
        <v>43777.584675925929</v>
      </c>
      <c r="E353" t="s">
        <v>216</v>
      </c>
      <c r="F353" s="2">
        <v>6</v>
      </c>
      <c r="G353" s="2">
        <v>2</v>
      </c>
      <c r="H353" s="2">
        <f t="shared" si="5"/>
        <v>5</v>
      </c>
      <c r="I353" s="2">
        <v>6</v>
      </c>
      <c r="J353" s="2">
        <v>5</v>
      </c>
      <c r="K353" s="2">
        <v>6</v>
      </c>
      <c r="L353" s="2">
        <v>5</v>
      </c>
      <c r="M353" s="7"/>
      <c r="N353" s="3">
        <v>6</v>
      </c>
      <c r="O353" s="3">
        <v>47</v>
      </c>
      <c r="P353" s="3">
        <v>9</v>
      </c>
      <c r="Q353" s="3">
        <v>14</v>
      </c>
      <c r="R353" s="3">
        <v>76</v>
      </c>
      <c r="S353" s="3">
        <v>7</v>
      </c>
      <c r="T353" s="4">
        <v>5</v>
      </c>
      <c r="U353" s="4">
        <v>2</v>
      </c>
      <c r="V353" s="4">
        <v>3</v>
      </c>
      <c r="W353" s="4">
        <v>6</v>
      </c>
      <c r="X353" s="4">
        <v>1</v>
      </c>
      <c r="Y353" s="4">
        <v>4</v>
      </c>
      <c r="Z353">
        <v>-20</v>
      </c>
    </row>
    <row r="354" spans="1:26">
      <c r="A354">
        <v>18152</v>
      </c>
      <c r="B354">
        <v>0</v>
      </c>
      <c r="C354">
        <v>1998</v>
      </c>
      <c r="D354" s="1">
        <v>43777.836238425924</v>
      </c>
      <c r="E354" t="s">
        <v>217</v>
      </c>
      <c r="F354" s="2">
        <v>5</v>
      </c>
      <c r="G354" s="2">
        <v>1</v>
      </c>
      <c r="H354" s="2">
        <f t="shared" si="5"/>
        <v>6</v>
      </c>
      <c r="I354" s="2">
        <v>6</v>
      </c>
      <c r="J354" s="2">
        <v>3</v>
      </c>
      <c r="K354" s="2">
        <v>4</v>
      </c>
      <c r="L354" s="2">
        <v>6</v>
      </c>
      <c r="M354" s="7"/>
      <c r="N354" s="3">
        <v>10</v>
      </c>
      <c r="O354" s="3">
        <v>8</v>
      </c>
      <c r="P354" s="3">
        <v>4</v>
      </c>
      <c r="Q354" s="3">
        <v>9</v>
      </c>
      <c r="R354" s="3">
        <v>6</v>
      </c>
      <c r="S354" s="3">
        <v>7</v>
      </c>
      <c r="T354" s="4">
        <v>4</v>
      </c>
      <c r="U354" s="4">
        <v>6</v>
      </c>
      <c r="V354" s="4">
        <v>2</v>
      </c>
      <c r="W354" s="4">
        <v>5</v>
      </c>
      <c r="X354" s="4">
        <v>3</v>
      </c>
      <c r="Y354" s="4">
        <v>1</v>
      </c>
      <c r="Z354">
        <v>-2</v>
      </c>
    </row>
    <row r="355" spans="1:26">
      <c r="A355">
        <v>18168</v>
      </c>
      <c r="B355">
        <v>1</v>
      </c>
      <c r="C355">
        <v>1995</v>
      </c>
      <c r="D355" s="1">
        <v>43777.883587962962</v>
      </c>
      <c r="E355" t="s">
        <v>185</v>
      </c>
      <c r="F355" s="2">
        <v>5</v>
      </c>
      <c r="G355" s="2">
        <v>5</v>
      </c>
      <c r="H355" s="2">
        <f t="shared" si="5"/>
        <v>2</v>
      </c>
      <c r="I355" s="2">
        <v>5</v>
      </c>
      <c r="J355" s="2">
        <v>4</v>
      </c>
      <c r="K355" s="2">
        <v>6</v>
      </c>
      <c r="L355" s="2">
        <v>6</v>
      </c>
      <c r="M355" s="7"/>
      <c r="N355" s="3">
        <v>5</v>
      </c>
      <c r="O355" s="3">
        <v>4</v>
      </c>
      <c r="P355" s="3">
        <v>7</v>
      </c>
      <c r="Q355" s="3">
        <v>5</v>
      </c>
      <c r="R355" s="3">
        <v>2</v>
      </c>
      <c r="S355" s="3">
        <v>3</v>
      </c>
      <c r="T355" s="4">
        <v>6</v>
      </c>
      <c r="U355" s="4">
        <v>4</v>
      </c>
      <c r="V355" s="4">
        <v>1</v>
      </c>
      <c r="W355" s="4">
        <v>3</v>
      </c>
      <c r="X355" s="4">
        <v>2</v>
      </c>
      <c r="Y355" s="4">
        <v>5</v>
      </c>
      <c r="Z355">
        <v>-15</v>
      </c>
    </row>
    <row r="356" spans="1:26">
      <c r="A356">
        <v>18177</v>
      </c>
      <c r="B356">
        <v>0</v>
      </c>
      <c r="C356">
        <v>1973</v>
      </c>
      <c r="D356" s="1">
        <v>43778.025868055556</v>
      </c>
      <c r="E356" t="s">
        <v>218</v>
      </c>
      <c r="F356" s="2">
        <v>2</v>
      </c>
      <c r="G356" s="2">
        <v>3</v>
      </c>
      <c r="H356" s="2">
        <f t="shared" si="5"/>
        <v>4</v>
      </c>
      <c r="I356" s="2">
        <v>4</v>
      </c>
      <c r="J356" s="2">
        <v>4</v>
      </c>
      <c r="K356" s="2">
        <v>5</v>
      </c>
      <c r="L356" s="2">
        <v>3</v>
      </c>
      <c r="M356" s="7"/>
      <c r="N356" s="3">
        <v>4</v>
      </c>
      <c r="O356" s="3">
        <v>3</v>
      </c>
      <c r="P356" s="3">
        <v>4</v>
      </c>
      <c r="Q356" s="3">
        <v>3</v>
      </c>
      <c r="R356" s="3">
        <v>5</v>
      </c>
      <c r="S356" s="3">
        <v>4</v>
      </c>
      <c r="T356" s="4">
        <v>1</v>
      </c>
      <c r="U356" s="4">
        <v>3</v>
      </c>
      <c r="V356" s="4">
        <v>5</v>
      </c>
      <c r="W356" s="4">
        <v>6</v>
      </c>
      <c r="X356" s="4">
        <v>2</v>
      </c>
      <c r="Y356" s="4">
        <v>4</v>
      </c>
      <c r="Z356">
        <v>26</v>
      </c>
    </row>
    <row r="357" spans="1:26">
      <c r="A357">
        <v>18184</v>
      </c>
      <c r="B357">
        <v>1</v>
      </c>
      <c r="C357">
        <v>1963</v>
      </c>
      <c r="D357" s="1">
        <v>43778.413530092592</v>
      </c>
      <c r="E357" t="s">
        <v>219</v>
      </c>
      <c r="F357" s="2">
        <v>6</v>
      </c>
      <c r="G357" s="2">
        <v>2</v>
      </c>
      <c r="H357" s="2">
        <f t="shared" si="5"/>
        <v>5</v>
      </c>
      <c r="I357" s="2">
        <v>6</v>
      </c>
      <c r="J357" s="2">
        <v>3</v>
      </c>
      <c r="K357" s="2">
        <v>5</v>
      </c>
      <c r="L357" s="2">
        <v>5</v>
      </c>
      <c r="M357" s="7"/>
      <c r="N357" s="3">
        <v>5</v>
      </c>
      <c r="O357" s="3">
        <v>6</v>
      </c>
      <c r="P357" s="3">
        <v>7</v>
      </c>
      <c r="Q357" s="3">
        <v>6</v>
      </c>
      <c r="R357" s="3">
        <v>3</v>
      </c>
      <c r="S357" s="3">
        <v>2</v>
      </c>
      <c r="T357" s="4">
        <v>1</v>
      </c>
      <c r="U357" s="4">
        <v>5</v>
      </c>
      <c r="V357" s="4">
        <v>3</v>
      </c>
      <c r="W357" s="4">
        <v>6</v>
      </c>
      <c r="X357" s="4">
        <v>2</v>
      </c>
      <c r="Y357" s="4">
        <v>4</v>
      </c>
      <c r="Z357">
        <v>-3</v>
      </c>
    </row>
    <row r="358" spans="1:26">
      <c r="A358">
        <v>18185</v>
      </c>
      <c r="B358">
        <v>0</v>
      </c>
      <c r="C358">
        <v>1973</v>
      </c>
      <c r="D358" s="1">
        <v>43778.422708333332</v>
      </c>
      <c r="E358" t="s">
        <v>220</v>
      </c>
      <c r="F358" s="2">
        <v>6</v>
      </c>
      <c r="G358" s="2">
        <v>1</v>
      </c>
      <c r="H358" s="2">
        <f t="shared" si="5"/>
        <v>6</v>
      </c>
      <c r="I358" s="2">
        <v>6</v>
      </c>
      <c r="J358" s="2">
        <v>4</v>
      </c>
      <c r="K358" s="2">
        <v>5</v>
      </c>
      <c r="L358" s="2">
        <v>6</v>
      </c>
      <c r="M358" s="7"/>
      <c r="N358" s="3">
        <v>4</v>
      </c>
      <c r="O358" s="3">
        <v>2</v>
      </c>
      <c r="P358" s="3">
        <v>1</v>
      </c>
      <c r="Q358" s="3">
        <v>4</v>
      </c>
      <c r="R358" s="3">
        <v>3</v>
      </c>
      <c r="S358" s="3">
        <v>6</v>
      </c>
      <c r="T358" s="4">
        <v>5</v>
      </c>
      <c r="U358" s="4">
        <v>3</v>
      </c>
      <c r="V358" s="4">
        <v>6</v>
      </c>
      <c r="W358" s="4">
        <v>2</v>
      </c>
      <c r="X358" s="4">
        <v>4</v>
      </c>
      <c r="Y358" s="4">
        <v>1</v>
      </c>
      <c r="Z358">
        <v>-11</v>
      </c>
    </row>
    <row r="359" spans="1:26">
      <c r="A359">
        <v>18195</v>
      </c>
      <c r="B359">
        <v>0</v>
      </c>
      <c r="C359">
        <v>1978</v>
      </c>
      <c r="D359" s="1">
        <v>43778.4841087963</v>
      </c>
      <c r="E359" t="s">
        <v>221</v>
      </c>
      <c r="F359" s="2">
        <v>4</v>
      </c>
      <c r="G359" s="2">
        <v>1</v>
      </c>
      <c r="H359" s="2">
        <f t="shared" si="5"/>
        <v>6</v>
      </c>
      <c r="I359" s="2">
        <v>4</v>
      </c>
      <c r="J359" s="2">
        <v>5</v>
      </c>
      <c r="K359" s="2">
        <v>4</v>
      </c>
      <c r="L359" s="2">
        <v>3</v>
      </c>
      <c r="M359" s="7"/>
      <c r="N359" s="3">
        <v>14</v>
      </c>
      <c r="O359" s="3">
        <v>8</v>
      </c>
      <c r="P359" s="3">
        <v>9</v>
      </c>
      <c r="Q359" s="3">
        <v>6</v>
      </c>
      <c r="R359" s="3">
        <v>6</v>
      </c>
      <c r="S359" s="3">
        <v>8</v>
      </c>
      <c r="T359" s="4">
        <v>1</v>
      </c>
      <c r="U359" s="4">
        <v>6</v>
      </c>
      <c r="V359" s="4">
        <v>5</v>
      </c>
      <c r="W359" s="4">
        <v>2</v>
      </c>
      <c r="X359" s="4">
        <v>4</v>
      </c>
      <c r="Y359" s="4">
        <v>3</v>
      </c>
      <c r="Z359">
        <v>2</v>
      </c>
    </row>
    <row r="360" spans="1:26">
      <c r="A360">
        <v>16886</v>
      </c>
      <c r="B360">
        <v>0</v>
      </c>
      <c r="C360">
        <v>1970</v>
      </c>
      <c r="D360" s="1">
        <v>43778.529189814813</v>
      </c>
      <c r="E360" t="s">
        <v>222</v>
      </c>
      <c r="F360" s="2">
        <v>4</v>
      </c>
      <c r="G360" s="2">
        <v>1</v>
      </c>
      <c r="H360" s="2">
        <f t="shared" si="5"/>
        <v>6</v>
      </c>
      <c r="I360" s="2">
        <v>4</v>
      </c>
      <c r="J360" s="2">
        <v>4</v>
      </c>
      <c r="K360" s="2">
        <v>5</v>
      </c>
      <c r="L360" s="2">
        <v>6</v>
      </c>
      <c r="M360" s="7"/>
      <c r="N360" s="3">
        <v>3</v>
      </c>
      <c r="O360" s="3">
        <v>3</v>
      </c>
      <c r="P360" s="3">
        <v>3</v>
      </c>
      <c r="Q360" s="3">
        <v>5</v>
      </c>
      <c r="R360" s="3">
        <v>4</v>
      </c>
      <c r="S360" s="3">
        <v>4</v>
      </c>
      <c r="T360" s="4">
        <v>5</v>
      </c>
      <c r="U360" s="4">
        <v>3</v>
      </c>
      <c r="V360" s="4">
        <v>1</v>
      </c>
      <c r="W360" s="4">
        <v>4</v>
      </c>
      <c r="X360" s="4">
        <v>6</v>
      </c>
      <c r="Y360" s="4">
        <v>2</v>
      </c>
      <c r="Z360">
        <v>-8</v>
      </c>
    </row>
    <row r="361" spans="1:26">
      <c r="A361">
        <v>18234</v>
      </c>
      <c r="B361">
        <v>1</v>
      </c>
      <c r="C361">
        <v>1966</v>
      </c>
      <c r="D361" s="1">
        <v>43778.732372685183</v>
      </c>
      <c r="E361" t="s">
        <v>48</v>
      </c>
      <c r="F361" s="2">
        <v>4</v>
      </c>
      <c r="G361" s="2">
        <v>3</v>
      </c>
      <c r="H361" s="2">
        <f t="shared" si="5"/>
        <v>4</v>
      </c>
      <c r="I361" s="2">
        <v>4</v>
      </c>
      <c r="J361" s="2">
        <v>5</v>
      </c>
      <c r="K361" s="2">
        <v>4</v>
      </c>
      <c r="L361" s="2">
        <v>4</v>
      </c>
      <c r="M361" s="7"/>
      <c r="N361" s="3">
        <v>3</v>
      </c>
      <c r="O361" s="3">
        <v>3</v>
      </c>
      <c r="P361" s="3">
        <v>3</v>
      </c>
      <c r="Q361" s="3">
        <v>5</v>
      </c>
      <c r="R361" s="3">
        <v>4</v>
      </c>
      <c r="S361" s="3">
        <v>5</v>
      </c>
      <c r="T361" s="4">
        <v>4</v>
      </c>
      <c r="U361" s="4">
        <v>6</v>
      </c>
      <c r="V361" s="4">
        <v>3</v>
      </c>
      <c r="W361" s="4">
        <v>5</v>
      </c>
      <c r="X361" s="4">
        <v>2</v>
      </c>
      <c r="Y361" s="4">
        <v>1</v>
      </c>
      <c r="Z361">
        <v>-25</v>
      </c>
    </row>
    <row r="362" spans="1:26">
      <c r="A362">
        <v>18243</v>
      </c>
      <c r="B362">
        <v>1</v>
      </c>
      <c r="C362">
        <v>1989</v>
      </c>
      <c r="D362" s="1">
        <v>43778.808472222219</v>
      </c>
      <c r="E362" t="s">
        <v>223</v>
      </c>
      <c r="F362" s="2">
        <v>3</v>
      </c>
      <c r="G362" s="2">
        <v>3</v>
      </c>
      <c r="H362" s="2">
        <f t="shared" si="5"/>
        <v>4</v>
      </c>
      <c r="I362" s="2">
        <v>3</v>
      </c>
      <c r="J362" s="2">
        <v>4</v>
      </c>
      <c r="K362" s="2">
        <v>2</v>
      </c>
      <c r="L362" s="2">
        <v>3</v>
      </c>
      <c r="M362" s="7"/>
      <c r="N362" s="3">
        <v>33</v>
      </c>
      <c r="O362" s="3">
        <v>33</v>
      </c>
      <c r="P362" s="3">
        <v>5</v>
      </c>
      <c r="Q362" s="3">
        <v>15</v>
      </c>
      <c r="R362" s="3">
        <v>5</v>
      </c>
      <c r="S362" s="3">
        <v>10</v>
      </c>
      <c r="T362" s="4">
        <v>5</v>
      </c>
      <c r="U362" s="4">
        <v>1</v>
      </c>
      <c r="V362" s="4">
        <v>6</v>
      </c>
      <c r="W362" s="4">
        <v>2</v>
      </c>
      <c r="X362" s="4">
        <v>4</v>
      </c>
      <c r="Y362" s="4">
        <v>3</v>
      </c>
      <c r="Z362">
        <v>19</v>
      </c>
    </row>
    <row r="363" spans="1:26">
      <c r="A363">
        <v>18246</v>
      </c>
      <c r="B363">
        <v>1</v>
      </c>
      <c r="C363">
        <v>1959</v>
      </c>
      <c r="D363" s="1">
        <v>43778.83390046296</v>
      </c>
      <c r="E363" t="s">
        <v>224</v>
      </c>
      <c r="F363" s="2">
        <v>4</v>
      </c>
      <c r="G363" s="2">
        <v>5</v>
      </c>
      <c r="H363" s="2">
        <f t="shared" si="5"/>
        <v>2</v>
      </c>
      <c r="I363" s="2">
        <v>6</v>
      </c>
      <c r="J363" s="2">
        <v>6</v>
      </c>
      <c r="K363" s="2">
        <v>5</v>
      </c>
      <c r="L363" s="2">
        <v>6</v>
      </c>
      <c r="M363" s="7"/>
      <c r="N363" s="3">
        <v>37</v>
      </c>
      <c r="O363" s="3">
        <v>28</v>
      </c>
      <c r="P363" s="3">
        <v>12</v>
      </c>
      <c r="Q363" s="3">
        <v>31</v>
      </c>
      <c r="R363" s="3">
        <v>32</v>
      </c>
      <c r="S363" s="3">
        <v>10</v>
      </c>
      <c r="T363" s="4">
        <v>3</v>
      </c>
      <c r="U363" s="4">
        <v>6</v>
      </c>
      <c r="V363" s="4">
        <v>4</v>
      </c>
      <c r="W363" s="4">
        <v>1</v>
      </c>
      <c r="X363" s="4">
        <v>2</v>
      </c>
      <c r="Y363" s="4">
        <v>5</v>
      </c>
      <c r="Z363">
        <v>-6</v>
      </c>
    </row>
    <row r="364" spans="1:26">
      <c r="A364">
        <v>18250</v>
      </c>
      <c r="B364">
        <v>0</v>
      </c>
      <c r="C364">
        <v>1960</v>
      </c>
      <c r="D364" s="1">
        <v>43778.84302083333</v>
      </c>
      <c r="E364" t="s">
        <v>122</v>
      </c>
      <c r="F364" s="2">
        <v>4</v>
      </c>
      <c r="G364" s="2">
        <v>1</v>
      </c>
      <c r="H364" s="2">
        <f t="shared" si="5"/>
        <v>6</v>
      </c>
      <c r="I364" s="2">
        <v>6</v>
      </c>
      <c r="J364" s="2">
        <v>5</v>
      </c>
      <c r="K364" s="2">
        <v>4</v>
      </c>
      <c r="L364" s="2">
        <v>6</v>
      </c>
      <c r="M364" s="7"/>
      <c r="N364" s="3">
        <v>9</v>
      </c>
      <c r="O364" s="3">
        <v>15</v>
      </c>
      <c r="P364" s="3">
        <v>12</v>
      </c>
      <c r="Q364" s="3">
        <v>6</v>
      </c>
      <c r="R364" s="3">
        <v>8</v>
      </c>
      <c r="S364" s="3">
        <v>40</v>
      </c>
      <c r="T364" s="4">
        <v>5</v>
      </c>
      <c r="U364" s="4">
        <v>1</v>
      </c>
      <c r="V364" s="4">
        <v>3</v>
      </c>
      <c r="W364" s="4">
        <v>6</v>
      </c>
      <c r="X364" s="4">
        <v>4</v>
      </c>
      <c r="Y364" s="4">
        <v>2</v>
      </c>
      <c r="Z364">
        <v>0</v>
      </c>
    </row>
    <row r="365" spans="1:26">
      <c r="A365">
        <v>18265</v>
      </c>
      <c r="B365">
        <v>1</v>
      </c>
      <c r="C365">
        <v>1989</v>
      </c>
      <c r="D365" s="1">
        <v>43778.924131944441</v>
      </c>
      <c r="E365" t="s">
        <v>47</v>
      </c>
      <c r="F365" s="2">
        <v>5</v>
      </c>
      <c r="G365" s="2">
        <v>3</v>
      </c>
      <c r="H365" s="2">
        <f t="shared" si="5"/>
        <v>4</v>
      </c>
      <c r="I365" s="2">
        <v>5</v>
      </c>
      <c r="J365" s="2">
        <v>6</v>
      </c>
      <c r="K365" s="2">
        <v>4</v>
      </c>
      <c r="L365" s="2">
        <v>2</v>
      </c>
      <c r="M365" s="7"/>
      <c r="N365" s="3">
        <v>6</v>
      </c>
      <c r="O365" s="3">
        <v>12</v>
      </c>
      <c r="P365" s="3">
        <v>3</v>
      </c>
      <c r="Q365" s="3">
        <v>3</v>
      </c>
      <c r="R365" s="3">
        <v>5</v>
      </c>
      <c r="S365" s="3">
        <v>5</v>
      </c>
      <c r="T365" s="4">
        <v>2</v>
      </c>
      <c r="U365" s="4">
        <v>1</v>
      </c>
      <c r="V365" s="4">
        <v>3</v>
      </c>
      <c r="W365" s="4">
        <v>5</v>
      </c>
      <c r="X365" s="4">
        <v>6</v>
      </c>
      <c r="Y365" s="4">
        <v>4</v>
      </c>
      <c r="Z365">
        <v>28</v>
      </c>
    </row>
    <row r="366" spans="1:26">
      <c r="A366">
        <v>18270</v>
      </c>
      <c r="B366">
        <v>0</v>
      </c>
      <c r="C366">
        <v>1999</v>
      </c>
      <c r="D366" s="1">
        <v>43778.995451388888</v>
      </c>
      <c r="E366" t="s">
        <v>107</v>
      </c>
      <c r="F366" s="2">
        <v>5</v>
      </c>
      <c r="G366" s="2">
        <v>5</v>
      </c>
      <c r="H366" s="2">
        <f t="shared" si="5"/>
        <v>2</v>
      </c>
      <c r="I366" s="2">
        <v>6</v>
      </c>
      <c r="J366" s="2">
        <v>4</v>
      </c>
      <c r="K366" s="2">
        <v>5</v>
      </c>
      <c r="L366" s="2">
        <v>5</v>
      </c>
      <c r="M366" s="7"/>
      <c r="N366" s="3">
        <v>7</v>
      </c>
      <c r="O366" s="3">
        <v>13</v>
      </c>
      <c r="P366" s="3">
        <v>5</v>
      </c>
      <c r="Q366" s="3">
        <v>9</v>
      </c>
      <c r="R366" s="3">
        <v>7</v>
      </c>
      <c r="S366" s="3">
        <v>8</v>
      </c>
      <c r="T366" s="4">
        <v>4</v>
      </c>
      <c r="U366" s="4">
        <v>2</v>
      </c>
      <c r="V366" s="4">
        <v>3</v>
      </c>
      <c r="W366" s="4">
        <v>6</v>
      </c>
      <c r="X366" s="4">
        <v>1</v>
      </c>
      <c r="Y366" s="4">
        <v>5</v>
      </c>
      <c r="Z366">
        <v>-23</v>
      </c>
    </row>
    <row r="367" spans="1:26">
      <c r="A367">
        <v>18278</v>
      </c>
      <c r="B367">
        <v>0</v>
      </c>
      <c r="C367">
        <v>1993</v>
      </c>
      <c r="D367" s="1">
        <v>43779.04179398148</v>
      </c>
      <c r="E367" t="s">
        <v>67</v>
      </c>
      <c r="F367" s="2">
        <v>2</v>
      </c>
      <c r="G367" s="2">
        <v>2</v>
      </c>
      <c r="H367" s="2">
        <f t="shared" si="5"/>
        <v>5</v>
      </c>
      <c r="I367" s="2">
        <v>6</v>
      </c>
      <c r="J367" s="2">
        <v>5</v>
      </c>
      <c r="K367" s="2">
        <v>5</v>
      </c>
      <c r="L367" s="2">
        <v>6</v>
      </c>
      <c r="M367" s="7"/>
      <c r="N367" s="3">
        <v>4</v>
      </c>
      <c r="O367" s="3">
        <v>4</v>
      </c>
      <c r="P367" s="3">
        <v>3</v>
      </c>
      <c r="Q367" s="3">
        <v>6</v>
      </c>
      <c r="R367" s="3">
        <v>9</v>
      </c>
      <c r="S367" s="3">
        <v>5</v>
      </c>
      <c r="T367" s="4">
        <v>5</v>
      </c>
      <c r="U367" s="4">
        <v>3</v>
      </c>
      <c r="V367" s="4">
        <v>2</v>
      </c>
      <c r="W367" s="4">
        <v>1</v>
      </c>
      <c r="X367" s="4">
        <v>6</v>
      </c>
      <c r="Y367" s="4">
        <v>4</v>
      </c>
      <c r="Z367">
        <v>42</v>
      </c>
    </row>
    <row r="368" spans="1:26">
      <c r="A368">
        <v>18288</v>
      </c>
      <c r="B368">
        <v>1</v>
      </c>
      <c r="C368">
        <v>1976</v>
      </c>
      <c r="D368" s="1">
        <v>43779.398414351854</v>
      </c>
      <c r="E368" t="s">
        <v>225</v>
      </c>
      <c r="F368" s="2">
        <v>5</v>
      </c>
      <c r="G368" s="2">
        <v>3</v>
      </c>
      <c r="H368" s="2">
        <f t="shared" si="5"/>
        <v>4</v>
      </c>
      <c r="I368" s="2">
        <v>5</v>
      </c>
      <c r="J368" s="2">
        <v>5</v>
      </c>
      <c r="K368" s="2">
        <v>5</v>
      </c>
      <c r="L368" s="2">
        <v>5</v>
      </c>
      <c r="M368" s="7"/>
      <c r="N368" s="3">
        <v>6</v>
      </c>
      <c r="O368" s="3">
        <v>7</v>
      </c>
      <c r="P368" s="3">
        <v>5</v>
      </c>
      <c r="Q368" s="3">
        <v>2</v>
      </c>
      <c r="R368" s="3">
        <v>3</v>
      </c>
      <c r="S368" s="3">
        <v>9</v>
      </c>
      <c r="T368" s="4">
        <v>5</v>
      </c>
      <c r="U368" s="4">
        <v>4</v>
      </c>
      <c r="V368" s="4">
        <v>3</v>
      </c>
      <c r="W368" s="4">
        <v>6</v>
      </c>
      <c r="X368" s="4">
        <v>2</v>
      </c>
      <c r="Y368" s="4">
        <v>1</v>
      </c>
      <c r="Z368">
        <v>-40</v>
      </c>
    </row>
    <row r="369" spans="1:26">
      <c r="A369">
        <v>18292</v>
      </c>
      <c r="B369">
        <v>0</v>
      </c>
      <c r="C369">
        <v>1987</v>
      </c>
      <c r="D369" s="1">
        <v>43779.457430555558</v>
      </c>
      <c r="E369" t="s">
        <v>226</v>
      </c>
      <c r="F369" s="2">
        <v>5</v>
      </c>
      <c r="G369" s="2">
        <v>6</v>
      </c>
      <c r="H369" s="2">
        <f t="shared" si="5"/>
        <v>1</v>
      </c>
      <c r="I369" s="2">
        <v>6</v>
      </c>
      <c r="J369" s="2">
        <v>5</v>
      </c>
      <c r="K369" s="2">
        <v>6</v>
      </c>
      <c r="L369" s="2">
        <v>6</v>
      </c>
      <c r="M369" s="7"/>
      <c r="N369" s="3">
        <v>23</v>
      </c>
      <c r="O369" s="3">
        <v>48</v>
      </c>
      <c r="P369" s="3">
        <v>32</v>
      </c>
      <c r="Q369" s="3">
        <v>52</v>
      </c>
      <c r="R369" s="3">
        <v>8</v>
      </c>
      <c r="S369" s="3">
        <v>66</v>
      </c>
      <c r="T369" s="4">
        <v>6</v>
      </c>
      <c r="U369" s="4">
        <v>1</v>
      </c>
      <c r="V369" s="4">
        <v>3</v>
      </c>
      <c r="W369" s="4">
        <v>2</v>
      </c>
      <c r="X369" s="4">
        <v>5</v>
      </c>
      <c r="Y369" s="4">
        <v>4</v>
      </c>
      <c r="Z369">
        <v>-8</v>
      </c>
    </row>
    <row r="370" spans="1:26">
      <c r="A370">
        <v>18317</v>
      </c>
      <c r="B370">
        <v>0</v>
      </c>
      <c r="C370">
        <v>1990</v>
      </c>
      <c r="D370" s="1">
        <v>43779.525787037041</v>
      </c>
      <c r="E370" t="s">
        <v>47</v>
      </c>
      <c r="F370" s="2">
        <v>6</v>
      </c>
      <c r="G370" s="2">
        <v>6</v>
      </c>
      <c r="H370" s="2">
        <f t="shared" si="5"/>
        <v>1</v>
      </c>
      <c r="I370" s="2">
        <v>6</v>
      </c>
      <c r="J370" s="2">
        <v>6</v>
      </c>
      <c r="K370" s="2">
        <v>6</v>
      </c>
      <c r="L370" s="2">
        <v>6</v>
      </c>
      <c r="M370" s="7"/>
      <c r="N370" s="3">
        <v>1</v>
      </c>
      <c r="O370" s="3">
        <v>2</v>
      </c>
      <c r="P370" s="3">
        <v>4</v>
      </c>
      <c r="Q370" s="3">
        <v>2</v>
      </c>
      <c r="R370" s="3">
        <v>1</v>
      </c>
      <c r="S370" s="3">
        <v>1</v>
      </c>
      <c r="T370" s="4">
        <v>6</v>
      </c>
      <c r="U370" s="4">
        <v>5</v>
      </c>
      <c r="V370" s="4">
        <v>1</v>
      </c>
      <c r="W370" s="4">
        <v>3</v>
      </c>
      <c r="X370" s="4">
        <v>4</v>
      </c>
      <c r="Y370" s="4">
        <v>2</v>
      </c>
      <c r="Z370">
        <v>2</v>
      </c>
    </row>
    <row r="371" spans="1:26">
      <c r="A371">
        <v>18331</v>
      </c>
      <c r="B371">
        <v>0</v>
      </c>
      <c r="C371">
        <v>2002</v>
      </c>
      <c r="D371" s="1">
        <v>43779.564884259256</v>
      </c>
      <c r="E371" t="s">
        <v>227</v>
      </c>
      <c r="F371" s="2">
        <v>5</v>
      </c>
      <c r="G371" s="2">
        <v>4</v>
      </c>
      <c r="H371" s="2">
        <f t="shared" si="5"/>
        <v>3</v>
      </c>
      <c r="I371" s="2">
        <v>6</v>
      </c>
      <c r="J371" s="2">
        <v>6</v>
      </c>
      <c r="K371" s="2">
        <v>5</v>
      </c>
      <c r="L371" s="2">
        <v>6</v>
      </c>
      <c r="M371" s="7"/>
      <c r="N371" s="3">
        <v>6</v>
      </c>
      <c r="O371" s="3">
        <v>4</v>
      </c>
      <c r="P371" s="3">
        <v>4</v>
      </c>
      <c r="Q371" s="3">
        <v>5</v>
      </c>
      <c r="R371" s="3">
        <v>6</v>
      </c>
      <c r="S371" s="3">
        <v>4</v>
      </c>
      <c r="T371" s="4">
        <v>2</v>
      </c>
      <c r="U371" s="4">
        <v>4</v>
      </c>
      <c r="V371" s="4">
        <v>3</v>
      </c>
      <c r="W371" s="4">
        <v>5</v>
      </c>
      <c r="X371" s="4">
        <v>1</v>
      </c>
      <c r="Y371" s="4">
        <v>6</v>
      </c>
      <c r="Z371">
        <v>-22</v>
      </c>
    </row>
    <row r="372" spans="1:26">
      <c r="A372">
        <v>18339</v>
      </c>
      <c r="B372">
        <v>0</v>
      </c>
      <c r="C372">
        <v>2002</v>
      </c>
      <c r="D372" s="1">
        <v>43779.60974537037</v>
      </c>
      <c r="E372" t="s">
        <v>228</v>
      </c>
      <c r="F372" s="2">
        <v>4</v>
      </c>
      <c r="G372" s="2">
        <v>2</v>
      </c>
      <c r="H372" s="2">
        <f t="shared" si="5"/>
        <v>5</v>
      </c>
      <c r="I372" s="2">
        <v>6</v>
      </c>
      <c r="J372" s="2">
        <v>5</v>
      </c>
      <c r="K372" s="2">
        <v>4</v>
      </c>
      <c r="L372" s="2">
        <v>6</v>
      </c>
      <c r="M372" s="7"/>
      <c r="N372" s="3">
        <v>6</v>
      </c>
      <c r="O372" s="3">
        <v>5</v>
      </c>
      <c r="P372" s="3">
        <v>5</v>
      </c>
      <c r="Q372" s="3">
        <v>4</v>
      </c>
      <c r="R372" s="3">
        <v>8</v>
      </c>
      <c r="S372" s="3">
        <v>3</v>
      </c>
      <c r="T372" s="4">
        <v>3</v>
      </c>
      <c r="U372" s="4">
        <v>6</v>
      </c>
      <c r="V372" s="4">
        <v>2</v>
      </c>
      <c r="W372" s="4">
        <v>5</v>
      </c>
      <c r="X372" s="4">
        <v>1</v>
      </c>
      <c r="Y372" s="4">
        <v>4</v>
      </c>
      <c r="Z372">
        <v>-11</v>
      </c>
    </row>
    <row r="373" spans="1:26">
      <c r="A373">
        <v>16187</v>
      </c>
      <c r="B373">
        <v>0</v>
      </c>
      <c r="C373">
        <v>1976</v>
      </c>
      <c r="D373" s="1">
        <v>43779.616608796299</v>
      </c>
      <c r="E373" t="s">
        <v>67</v>
      </c>
      <c r="F373" s="2">
        <v>4</v>
      </c>
      <c r="G373" s="2">
        <v>4</v>
      </c>
      <c r="H373" s="2">
        <f t="shared" si="5"/>
        <v>3</v>
      </c>
      <c r="I373" s="2">
        <v>5</v>
      </c>
      <c r="J373" s="2">
        <v>3</v>
      </c>
      <c r="K373" s="2">
        <v>4</v>
      </c>
      <c r="L373" s="2">
        <v>6</v>
      </c>
      <c r="M373" s="7"/>
      <c r="N373" s="3">
        <v>8</v>
      </c>
      <c r="O373" s="3">
        <v>23</v>
      </c>
      <c r="P373" s="3">
        <v>11</v>
      </c>
      <c r="Q373" s="3">
        <v>11</v>
      </c>
      <c r="R373" s="3">
        <v>3</v>
      </c>
      <c r="S373" s="3">
        <v>8</v>
      </c>
      <c r="T373" s="4">
        <v>5</v>
      </c>
      <c r="U373" s="4">
        <v>1</v>
      </c>
      <c r="V373" s="4">
        <v>4</v>
      </c>
      <c r="W373" s="4">
        <v>2</v>
      </c>
      <c r="X373" s="4">
        <v>6</v>
      </c>
      <c r="Y373" s="4">
        <v>3</v>
      </c>
      <c r="Z373">
        <v>-19</v>
      </c>
    </row>
    <row r="374" spans="1:26">
      <c r="A374">
        <v>18346</v>
      </c>
      <c r="B374">
        <v>0</v>
      </c>
      <c r="C374">
        <v>2003</v>
      </c>
      <c r="D374" s="1">
        <v>43779.636874999997</v>
      </c>
      <c r="E374" t="s">
        <v>229</v>
      </c>
      <c r="F374" s="2">
        <v>5</v>
      </c>
      <c r="G374" s="2">
        <v>4</v>
      </c>
      <c r="H374" s="2">
        <f t="shared" si="5"/>
        <v>3</v>
      </c>
      <c r="I374" s="2">
        <v>6</v>
      </c>
      <c r="J374" s="2">
        <v>5</v>
      </c>
      <c r="K374" s="2">
        <v>6</v>
      </c>
      <c r="L374" s="2">
        <v>6</v>
      </c>
      <c r="M374" s="7"/>
      <c r="N374" s="3">
        <v>3</v>
      </c>
      <c r="O374" s="3">
        <v>5</v>
      </c>
      <c r="P374" s="3">
        <v>3</v>
      </c>
      <c r="Q374" s="3">
        <v>5</v>
      </c>
      <c r="R374" s="3">
        <v>3</v>
      </c>
      <c r="S374" s="3">
        <v>4</v>
      </c>
      <c r="T374" s="4">
        <v>6</v>
      </c>
      <c r="U374" s="4">
        <v>3</v>
      </c>
      <c r="V374" s="4">
        <v>4</v>
      </c>
      <c r="W374" s="4">
        <v>1</v>
      </c>
      <c r="X374" s="4">
        <v>5</v>
      </c>
      <c r="Y374" s="4">
        <v>2</v>
      </c>
      <c r="Z374">
        <v>-31</v>
      </c>
    </row>
    <row r="375" spans="1:26">
      <c r="A375">
        <v>18344</v>
      </c>
      <c r="B375">
        <v>0</v>
      </c>
      <c r="C375">
        <v>1999</v>
      </c>
      <c r="D375" s="1">
        <v>43779.638506944444</v>
      </c>
      <c r="E375" t="s">
        <v>73</v>
      </c>
      <c r="F375" s="2">
        <v>4</v>
      </c>
      <c r="G375" s="2">
        <v>3</v>
      </c>
      <c r="H375" s="2">
        <f t="shared" si="5"/>
        <v>4</v>
      </c>
      <c r="I375" s="2">
        <v>5</v>
      </c>
      <c r="J375" s="2">
        <v>4</v>
      </c>
      <c r="K375" s="2">
        <v>4</v>
      </c>
      <c r="L375" s="2">
        <v>6</v>
      </c>
      <c r="M375" s="7"/>
      <c r="N375" s="3">
        <v>6</v>
      </c>
      <c r="O375" s="3">
        <v>6</v>
      </c>
      <c r="P375" s="3">
        <v>3</v>
      </c>
      <c r="Q375" s="3">
        <v>4</v>
      </c>
      <c r="R375" s="3">
        <v>5</v>
      </c>
      <c r="S375" s="3">
        <v>3</v>
      </c>
      <c r="T375" s="4">
        <v>6</v>
      </c>
      <c r="U375" s="4">
        <v>2</v>
      </c>
      <c r="V375" s="4">
        <v>3</v>
      </c>
      <c r="W375" s="4">
        <v>5</v>
      </c>
      <c r="X375" s="4">
        <v>1</v>
      </c>
      <c r="Y375" s="4">
        <v>4</v>
      </c>
      <c r="Z375">
        <v>-28</v>
      </c>
    </row>
    <row r="376" spans="1:26">
      <c r="A376">
        <v>18359</v>
      </c>
      <c r="B376">
        <v>0</v>
      </c>
      <c r="C376">
        <v>1968</v>
      </c>
      <c r="D376" s="1">
        <v>43779.666180555556</v>
      </c>
      <c r="E376" t="s">
        <v>230</v>
      </c>
      <c r="F376" s="2">
        <v>6</v>
      </c>
      <c r="G376" s="2">
        <v>1</v>
      </c>
      <c r="H376" s="2">
        <f t="shared" si="5"/>
        <v>6</v>
      </c>
      <c r="I376" s="2">
        <v>6</v>
      </c>
      <c r="J376" s="2">
        <v>4</v>
      </c>
      <c r="K376" s="2">
        <v>5</v>
      </c>
      <c r="L376" s="2">
        <v>5</v>
      </c>
      <c r="M376" s="7"/>
      <c r="N376" s="3">
        <v>4</v>
      </c>
      <c r="O376" s="3">
        <v>4</v>
      </c>
      <c r="P376" s="3">
        <v>4</v>
      </c>
      <c r="Q376" s="3">
        <v>8</v>
      </c>
      <c r="R376" s="3">
        <v>3</v>
      </c>
      <c r="S376" s="3">
        <v>6</v>
      </c>
      <c r="T376" s="4">
        <v>6</v>
      </c>
      <c r="U376" s="4">
        <v>4</v>
      </c>
      <c r="V376" s="4">
        <v>5</v>
      </c>
      <c r="W376" s="4">
        <v>1</v>
      </c>
      <c r="X376" s="4">
        <v>3</v>
      </c>
      <c r="Y376" s="4">
        <v>2</v>
      </c>
      <c r="Z376">
        <v>-10</v>
      </c>
    </row>
    <row r="377" spans="1:26">
      <c r="A377">
        <v>18357</v>
      </c>
      <c r="B377">
        <v>1</v>
      </c>
      <c r="C377">
        <v>1982</v>
      </c>
      <c r="D377" s="1">
        <v>43779.67528935185</v>
      </c>
      <c r="E377" t="s">
        <v>47</v>
      </c>
      <c r="F377" s="2">
        <v>4</v>
      </c>
      <c r="G377" s="2">
        <v>3</v>
      </c>
      <c r="H377" s="2">
        <f t="shared" si="5"/>
        <v>4</v>
      </c>
      <c r="I377" s="2">
        <v>4</v>
      </c>
      <c r="J377" s="2">
        <v>4</v>
      </c>
      <c r="K377" s="2">
        <v>4</v>
      </c>
      <c r="L377" s="2">
        <v>4</v>
      </c>
      <c r="M377" s="7"/>
      <c r="N377" s="3">
        <v>7</v>
      </c>
      <c r="O377" s="3">
        <v>4</v>
      </c>
      <c r="P377" s="3">
        <v>9</v>
      </c>
      <c r="Q377" s="3">
        <v>5</v>
      </c>
      <c r="R377" s="3">
        <v>5</v>
      </c>
      <c r="S377" s="3">
        <v>9</v>
      </c>
      <c r="T377" s="4">
        <v>5</v>
      </c>
      <c r="U377" s="4">
        <v>3</v>
      </c>
      <c r="V377" s="4">
        <v>2</v>
      </c>
      <c r="W377" s="4">
        <v>4</v>
      </c>
      <c r="X377" s="4">
        <v>6</v>
      </c>
      <c r="Y377" s="4">
        <v>1</v>
      </c>
      <c r="Z377">
        <v>-33</v>
      </c>
    </row>
    <row r="378" spans="1:26">
      <c r="A378">
        <v>18369</v>
      </c>
      <c r="B378">
        <v>1</v>
      </c>
      <c r="C378">
        <v>1988</v>
      </c>
      <c r="D378" s="1">
        <v>43779.688645833332</v>
      </c>
      <c r="E378" t="s">
        <v>126</v>
      </c>
      <c r="F378" s="2">
        <v>4</v>
      </c>
      <c r="G378" s="2">
        <v>1</v>
      </c>
      <c r="H378" s="2">
        <f t="shared" si="5"/>
        <v>6</v>
      </c>
      <c r="I378" s="2">
        <v>6</v>
      </c>
      <c r="J378" s="2">
        <v>5</v>
      </c>
      <c r="K378" s="2">
        <v>6</v>
      </c>
      <c r="L378" s="2">
        <v>6</v>
      </c>
      <c r="M378" s="7"/>
      <c r="N378" s="3">
        <v>7</v>
      </c>
      <c r="O378" s="3">
        <v>4</v>
      </c>
      <c r="P378" s="3">
        <v>3</v>
      </c>
      <c r="Q378" s="3">
        <v>7</v>
      </c>
      <c r="R378" s="3">
        <v>2</v>
      </c>
      <c r="S378" s="3">
        <v>5</v>
      </c>
      <c r="T378" s="4">
        <v>3</v>
      </c>
      <c r="U378" s="4">
        <v>2</v>
      </c>
      <c r="V378" s="4">
        <v>4</v>
      </c>
      <c r="W378" s="4">
        <v>5</v>
      </c>
      <c r="X378" s="4">
        <v>6</v>
      </c>
      <c r="Y378" s="4">
        <v>1</v>
      </c>
      <c r="Z378">
        <v>-9</v>
      </c>
    </row>
    <row r="379" spans="1:26">
      <c r="A379">
        <v>18384</v>
      </c>
      <c r="B379">
        <v>0</v>
      </c>
      <c r="C379">
        <v>1963</v>
      </c>
      <c r="D379" s="1">
        <v>43779.752164351848</v>
      </c>
      <c r="E379" t="s">
        <v>47</v>
      </c>
      <c r="F379" s="2">
        <v>4</v>
      </c>
      <c r="G379" s="2">
        <v>1</v>
      </c>
      <c r="H379" s="2">
        <f t="shared" si="5"/>
        <v>6</v>
      </c>
      <c r="I379" s="2">
        <v>5</v>
      </c>
      <c r="J379" s="2">
        <v>5</v>
      </c>
      <c r="K379" s="2">
        <v>5</v>
      </c>
      <c r="L379" s="2">
        <v>6</v>
      </c>
      <c r="M379" s="7"/>
      <c r="N379" s="3">
        <v>9</v>
      </c>
      <c r="O379" s="3">
        <v>6</v>
      </c>
      <c r="P379" s="3">
        <v>2</v>
      </c>
      <c r="Q379" s="3">
        <v>5</v>
      </c>
      <c r="R379" s="3">
        <v>3</v>
      </c>
      <c r="S379" s="3">
        <v>9</v>
      </c>
      <c r="T379" s="4">
        <v>6</v>
      </c>
      <c r="U379" s="4">
        <v>2</v>
      </c>
      <c r="V379" s="4">
        <v>5</v>
      </c>
      <c r="W379" s="4">
        <v>3</v>
      </c>
      <c r="X379" s="4">
        <v>4</v>
      </c>
      <c r="Y379" s="4">
        <v>1</v>
      </c>
      <c r="Z379">
        <v>-16</v>
      </c>
    </row>
    <row r="380" spans="1:26">
      <c r="A380">
        <v>18398</v>
      </c>
      <c r="B380">
        <v>0</v>
      </c>
      <c r="C380">
        <v>1963</v>
      </c>
      <c r="D380" s="1">
        <v>43779.820497685185</v>
      </c>
      <c r="E380" t="s">
        <v>48</v>
      </c>
      <c r="F380" s="2">
        <v>4</v>
      </c>
      <c r="G380" s="2">
        <v>4</v>
      </c>
      <c r="H380" s="2">
        <f t="shared" si="5"/>
        <v>3</v>
      </c>
      <c r="I380" s="2">
        <v>4</v>
      </c>
      <c r="J380" s="2">
        <v>4</v>
      </c>
      <c r="K380" s="2">
        <v>4</v>
      </c>
      <c r="L380" s="2">
        <v>4</v>
      </c>
      <c r="M380" s="7"/>
      <c r="N380" s="3">
        <v>9</v>
      </c>
      <c r="O380" s="3">
        <v>3</v>
      </c>
      <c r="P380" s="3">
        <v>4</v>
      </c>
      <c r="Q380" s="3">
        <v>4</v>
      </c>
      <c r="R380" s="3">
        <v>3</v>
      </c>
      <c r="S380" s="3">
        <v>3</v>
      </c>
      <c r="T380" s="4">
        <v>1</v>
      </c>
      <c r="U380" s="4">
        <v>2</v>
      </c>
      <c r="V380" s="4">
        <v>6</v>
      </c>
      <c r="W380" s="4">
        <v>4</v>
      </c>
      <c r="X380" s="4">
        <v>5</v>
      </c>
      <c r="Y380" s="4">
        <v>3</v>
      </c>
      <c r="Z380">
        <v>-31</v>
      </c>
    </row>
    <row r="381" spans="1:26">
      <c r="A381">
        <v>18423</v>
      </c>
      <c r="B381">
        <v>0</v>
      </c>
      <c r="C381">
        <v>1994</v>
      </c>
      <c r="D381" s="1">
        <v>43779.86917824074</v>
      </c>
      <c r="E381" t="s">
        <v>55</v>
      </c>
      <c r="F381" s="2">
        <v>6</v>
      </c>
      <c r="G381" s="2">
        <v>6</v>
      </c>
      <c r="H381" s="2">
        <f t="shared" si="5"/>
        <v>1</v>
      </c>
      <c r="I381" s="2">
        <v>6</v>
      </c>
      <c r="J381" s="2">
        <v>6</v>
      </c>
      <c r="K381" s="2">
        <v>6</v>
      </c>
      <c r="L381" s="2">
        <v>6</v>
      </c>
      <c r="M381" s="7"/>
      <c r="N381" s="3">
        <v>5</v>
      </c>
      <c r="O381" s="3">
        <v>3</v>
      </c>
      <c r="P381" s="3">
        <v>2</v>
      </c>
      <c r="Q381" s="3">
        <v>3</v>
      </c>
      <c r="R381" s="3">
        <v>2</v>
      </c>
      <c r="S381" s="3">
        <v>4</v>
      </c>
      <c r="T381" s="4">
        <v>6</v>
      </c>
      <c r="U381" s="4">
        <v>3</v>
      </c>
      <c r="V381" s="4">
        <v>4</v>
      </c>
      <c r="W381" s="4">
        <v>2</v>
      </c>
      <c r="X381" s="4">
        <v>5</v>
      </c>
      <c r="Y381" s="4">
        <v>1</v>
      </c>
      <c r="Z381">
        <v>2</v>
      </c>
    </row>
    <row r="382" spans="1:26">
      <c r="A382">
        <v>18436</v>
      </c>
      <c r="B382">
        <v>1</v>
      </c>
      <c r="C382">
        <v>2003</v>
      </c>
      <c r="D382" s="1">
        <v>43779.884895833333</v>
      </c>
      <c r="E382" t="s">
        <v>47</v>
      </c>
      <c r="F382" s="2">
        <v>6</v>
      </c>
      <c r="G382" s="2">
        <v>1</v>
      </c>
      <c r="H382" s="2">
        <f t="shared" si="5"/>
        <v>6</v>
      </c>
      <c r="I382" s="2">
        <v>5</v>
      </c>
      <c r="J382" s="2">
        <v>4</v>
      </c>
      <c r="K382" s="2">
        <v>5</v>
      </c>
      <c r="L382" s="2">
        <v>4</v>
      </c>
      <c r="M382" s="7"/>
      <c r="N382" s="3">
        <v>11</v>
      </c>
      <c r="O382" s="3">
        <v>11</v>
      </c>
      <c r="P382" s="3">
        <v>8</v>
      </c>
      <c r="Q382" s="3">
        <v>14</v>
      </c>
      <c r="R382" s="3">
        <v>7</v>
      </c>
      <c r="S382" s="3">
        <v>17</v>
      </c>
      <c r="T382" s="4">
        <v>5</v>
      </c>
      <c r="U382" s="4">
        <v>3</v>
      </c>
      <c r="V382" s="4">
        <v>2</v>
      </c>
      <c r="W382" s="4">
        <v>1</v>
      </c>
      <c r="X382" s="4">
        <v>6</v>
      </c>
      <c r="Y382" s="4">
        <v>4</v>
      </c>
      <c r="Z382">
        <v>-3</v>
      </c>
    </row>
    <row r="383" spans="1:26">
      <c r="A383">
        <v>18447</v>
      </c>
      <c r="B383">
        <v>0</v>
      </c>
      <c r="C383">
        <v>1982</v>
      </c>
      <c r="D383" s="1">
        <v>43779.892858796295</v>
      </c>
      <c r="E383" t="s">
        <v>231</v>
      </c>
      <c r="F383" s="2">
        <v>6</v>
      </c>
      <c r="G383" s="2">
        <v>3</v>
      </c>
      <c r="H383" s="2">
        <f t="shared" si="5"/>
        <v>4</v>
      </c>
      <c r="I383" s="2">
        <v>6</v>
      </c>
      <c r="J383" s="2">
        <v>5</v>
      </c>
      <c r="K383" s="2">
        <v>6</v>
      </c>
      <c r="L383" s="2">
        <v>6</v>
      </c>
      <c r="M383" s="7"/>
      <c r="N383" s="3">
        <v>25</v>
      </c>
      <c r="O383" s="3">
        <v>30</v>
      </c>
      <c r="P383" s="3">
        <v>20</v>
      </c>
      <c r="Q383" s="3">
        <v>10</v>
      </c>
      <c r="R383" s="3">
        <v>42</v>
      </c>
      <c r="S383" s="3">
        <v>16</v>
      </c>
      <c r="T383" s="4">
        <v>6</v>
      </c>
      <c r="U383" s="4">
        <v>2</v>
      </c>
      <c r="V383" s="4">
        <v>3</v>
      </c>
      <c r="W383" s="4">
        <v>4</v>
      </c>
      <c r="X383" s="4">
        <v>1</v>
      </c>
      <c r="Y383" s="4">
        <v>5</v>
      </c>
      <c r="Z383">
        <v>-27</v>
      </c>
    </row>
    <row r="384" spans="1:26">
      <c r="A384">
        <v>18476</v>
      </c>
      <c r="B384">
        <v>1</v>
      </c>
      <c r="C384">
        <v>1989</v>
      </c>
      <c r="D384" s="1">
        <v>43779.930138888885</v>
      </c>
      <c r="E384" t="s">
        <v>47</v>
      </c>
      <c r="F384" s="2">
        <v>5</v>
      </c>
      <c r="G384" s="2">
        <v>4</v>
      </c>
      <c r="H384" s="2">
        <f t="shared" si="5"/>
        <v>3</v>
      </c>
      <c r="I384" s="2">
        <v>4</v>
      </c>
      <c r="J384" s="2">
        <v>4</v>
      </c>
      <c r="K384" s="2">
        <v>4</v>
      </c>
      <c r="L384" s="2">
        <v>3</v>
      </c>
      <c r="M384" s="7"/>
      <c r="N384" s="3">
        <v>3</v>
      </c>
      <c r="O384" s="3">
        <v>5</v>
      </c>
      <c r="P384" s="3">
        <v>21</v>
      </c>
      <c r="Q384" s="3">
        <v>3</v>
      </c>
      <c r="R384" s="3">
        <v>3</v>
      </c>
      <c r="S384" s="3">
        <v>4</v>
      </c>
      <c r="T384" s="4">
        <v>6</v>
      </c>
      <c r="U384" s="4">
        <v>2</v>
      </c>
      <c r="V384" s="4">
        <v>1</v>
      </c>
      <c r="W384" s="4">
        <v>3</v>
      </c>
      <c r="X384" s="4">
        <v>5</v>
      </c>
      <c r="Y384" s="4">
        <v>4</v>
      </c>
      <c r="Z384">
        <v>-12</v>
      </c>
    </row>
    <row r="385" spans="1:26">
      <c r="A385">
        <v>18525</v>
      </c>
      <c r="B385">
        <v>0</v>
      </c>
      <c r="C385">
        <v>1987</v>
      </c>
      <c r="D385" s="1">
        <v>43780.351666666669</v>
      </c>
      <c r="E385" t="s">
        <v>232</v>
      </c>
      <c r="F385" s="2">
        <v>4</v>
      </c>
      <c r="G385" s="2">
        <v>2</v>
      </c>
      <c r="H385" s="2">
        <f t="shared" si="5"/>
        <v>5</v>
      </c>
      <c r="I385" s="2">
        <v>5</v>
      </c>
      <c r="J385" s="2">
        <v>4</v>
      </c>
      <c r="K385" s="2">
        <v>5</v>
      </c>
      <c r="L385" s="2">
        <v>4</v>
      </c>
      <c r="M385" s="7"/>
      <c r="N385" s="3">
        <v>25</v>
      </c>
      <c r="O385" s="3">
        <v>22</v>
      </c>
      <c r="P385" s="3">
        <v>12</v>
      </c>
      <c r="Q385" s="3">
        <v>9</v>
      </c>
      <c r="R385" s="3">
        <v>11</v>
      </c>
      <c r="S385" s="3">
        <v>12</v>
      </c>
      <c r="T385" s="4">
        <v>2</v>
      </c>
      <c r="U385" s="4">
        <v>1</v>
      </c>
      <c r="V385" s="4">
        <v>6</v>
      </c>
      <c r="W385" s="4">
        <v>5</v>
      </c>
      <c r="X385" s="4">
        <v>3</v>
      </c>
      <c r="Y385" s="4">
        <v>4</v>
      </c>
      <c r="Z385">
        <v>-29</v>
      </c>
    </row>
    <row r="386" spans="1:26">
      <c r="A386">
        <v>18528</v>
      </c>
      <c r="B386">
        <v>1</v>
      </c>
      <c r="C386">
        <v>1966</v>
      </c>
      <c r="D386" s="1">
        <v>43780.358113425929</v>
      </c>
      <c r="E386" t="s">
        <v>47</v>
      </c>
      <c r="F386" s="2">
        <v>5</v>
      </c>
      <c r="G386" s="2">
        <v>2</v>
      </c>
      <c r="H386" s="2">
        <f t="shared" ref="H386:H427" si="6">7-G386</f>
        <v>5</v>
      </c>
      <c r="I386" s="2">
        <v>4</v>
      </c>
      <c r="J386" s="2">
        <v>4</v>
      </c>
      <c r="K386" s="2">
        <v>4</v>
      </c>
      <c r="L386" s="2">
        <v>5</v>
      </c>
      <c r="M386" s="7"/>
      <c r="N386" s="3">
        <v>6</v>
      </c>
      <c r="O386" s="3">
        <v>9</v>
      </c>
      <c r="P386" s="3">
        <v>12</v>
      </c>
      <c r="Q386" s="3">
        <v>6</v>
      </c>
      <c r="R386" s="3">
        <v>7</v>
      </c>
      <c r="S386" s="3">
        <v>7</v>
      </c>
      <c r="T386" s="4">
        <v>3</v>
      </c>
      <c r="U386" s="4">
        <v>5</v>
      </c>
      <c r="V386" s="4">
        <v>1</v>
      </c>
      <c r="W386" s="4">
        <v>4</v>
      </c>
      <c r="X386" s="4">
        <v>6</v>
      </c>
      <c r="Y386" s="4">
        <v>2</v>
      </c>
      <c r="Z386">
        <v>-23</v>
      </c>
    </row>
    <row r="387" spans="1:26">
      <c r="A387">
        <v>18515</v>
      </c>
      <c r="B387">
        <v>1</v>
      </c>
      <c r="C387">
        <v>1962</v>
      </c>
      <c r="D387" s="1">
        <v>43780.396331018521</v>
      </c>
      <c r="E387" t="s">
        <v>233</v>
      </c>
      <c r="F387" s="2">
        <v>6</v>
      </c>
      <c r="G387" s="2">
        <v>1</v>
      </c>
      <c r="H387" s="2">
        <f t="shared" si="6"/>
        <v>6</v>
      </c>
      <c r="I387" s="2">
        <v>5</v>
      </c>
      <c r="J387" s="2">
        <v>5</v>
      </c>
      <c r="K387" s="2">
        <v>4</v>
      </c>
      <c r="L387" s="2">
        <v>4</v>
      </c>
      <c r="M387" s="7"/>
      <c r="N387" s="3">
        <v>7</v>
      </c>
      <c r="O387" s="3">
        <v>14</v>
      </c>
      <c r="P387" s="3">
        <v>11</v>
      </c>
      <c r="Q387" s="3">
        <v>7</v>
      </c>
      <c r="R387" s="3">
        <v>12</v>
      </c>
      <c r="S387" s="3">
        <v>22</v>
      </c>
      <c r="T387" s="4">
        <v>5</v>
      </c>
      <c r="U387" s="4">
        <v>2</v>
      </c>
      <c r="V387" s="4">
        <v>1</v>
      </c>
      <c r="W387" s="4">
        <v>6</v>
      </c>
      <c r="X387" s="4">
        <v>3</v>
      </c>
      <c r="Y387" s="4">
        <v>4</v>
      </c>
      <c r="Z387">
        <v>3</v>
      </c>
    </row>
    <row r="388" spans="1:26">
      <c r="A388">
        <v>18587</v>
      </c>
      <c r="B388">
        <v>0</v>
      </c>
      <c r="C388">
        <v>1989</v>
      </c>
      <c r="D388" s="1">
        <v>43780.450636574074</v>
      </c>
      <c r="E388" t="s">
        <v>234</v>
      </c>
      <c r="F388" s="2">
        <v>5</v>
      </c>
      <c r="G388" s="2">
        <v>4</v>
      </c>
      <c r="H388" s="2">
        <f t="shared" si="6"/>
        <v>3</v>
      </c>
      <c r="I388" s="2">
        <v>6</v>
      </c>
      <c r="J388" s="2">
        <v>5</v>
      </c>
      <c r="K388" s="2">
        <v>6</v>
      </c>
      <c r="L388" s="2">
        <v>6</v>
      </c>
      <c r="M388" s="7"/>
      <c r="N388" s="3">
        <v>4</v>
      </c>
      <c r="O388" s="3">
        <v>9</v>
      </c>
      <c r="P388" s="3">
        <v>2</v>
      </c>
      <c r="Q388" s="3">
        <v>3</v>
      </c>
      <c r="R388" s="3">
        <v>3</v>
      </c>
      <c r="S388" s="3">
        <v>2</v>
      </c>
      <c r="T388" s="4">
        <v>3</v>
      </c>
      <c r="U388" s="4">
        <v>1</v>
      </c>
      <c r="V388" s="4">
        <v>4</v>
      </c>
      <c r="W388" s="4">
        <v>6</v>
      </c>
      <c r="X388" s="4">
        <v>2</v>
      </c>
      <c r="Y388" s="4">
        <v>5</v>
      </c>
      <c r="Z388">
        <v>-31</v>
      </c>
    </row>
    <row r="389" spans="1:26">
      <c r="A389">
        <v>18599</v>
      </c>
      <c r="B389">
        <v>1</v>
      </c>
      <c r="C389">
        <v>1960</v>
      </c>
      <c r="D389" s="1">
        <v>43780.502129629633</v>
      </c>
      <c r="E389" t="s">
        <v>235</v>
      </c>
      <c r="F389" s="2">
        <v>4</v>
      </c>
      <c r="G389" s="2">
        <v>2</v>
      </c>
      <c r="H389" s="2">
        <f t="shared" si="6"/>
        <v>5</v>
      </c>
      <c r="I389" s="2">
        <v>5</v>
      </c>
      <c r="J389" s="2">
        <v>5</v>
      </c>
      <c r="K389" s="2">
        <v>5</v>
      </c>
      <c r="L389" s="2">
        <v>6</v>
      </c>
      <c r="M389" s="7"/>
      <c r="N389" s="3">
        <v>6</v>
      </c>
      <c r="O389" s="3">
        <v>4</v>
      </c>
      <c r="P389" s="3">
        <v>3</v>
      </c>
      <c r="Q389" s="3">
        <v>13</v>
      </c>
      <c r="R389" s="3">
        <v>2</v>
      </c>
      <c r="S389" s="3">
        <v>3</v>
      </c>
      <c r="T389" s="4">
        <v>2</v>
      </c>
      <c r="U389" s="4">
        <v>3</v>
      </c>
      <c r="V389" s="4">
        <v>5</v>
      </c>
      <c r="W389" s="4">
        <v>1</v>
      </c>
      <c r="X389" s="4">
        <v>6</v>
      </c>
      <c r="Y389" s="4">
        <v>4</v>
      </c>
      <c r="Z389">
        <v>-26</v>
      </c>
    </row>
    <row r="390" spans="1:26">
      <c r="A390">
        <v>18619</v>
      </c>
      <c r="B390">
        <v>0</v>
      </c>
      <c r="C390">
        <v>1993</v>
      </c>
      <c r="D390" s="1">
        <v>43780.536643518521</v>
      </c>
      <c r="E390" t="s">
        <v>236</v>
      </c>
      <c r="F390" s="2">
        <v>5</v>
      </c>
      <c r="G390" s="2">
        <v>4</v>
      </c>
      <c r="H390" s="2">
        <f t="shared" si="6"/>
        <v>3</v>
      </c>
      <c r="I390" s="2">
        <v>5</v>
      </c>
      <c r="J390" s="2">
        <v>5</v>
      </c>
      <c r="K390" s="2">
        <v>5</v>
      </c>
      <c r="L390" s="2">
        <v>5</v>
      </c>
      <c r="M390" s="7"/>
      <c r="N390" s="3">
        <v>5</v>
      </c>
      <c r="O390" s="3">
        <v>4</v>
      </c>
      <c r="P390" s="3">
        <v>8</v>
      </c>
      <c r="Q390" s="3">
        <v>8</v>
      </c>
      <c r="R390" s="3">
        <v>5</v>
      </c>
      <c r="S390" s="3">
        <v>3</v>
      </c>
      <c r="T390" s="4">
        <v>5</v>
      </c>
      <c r="U390" s="4">
        <v>1</v>
      </c>
      <c r="V390" s="4">
        <v>2</v>
      </c>
      <c r="W390" s="4">
        <v>4</v>
      </c>
      <c r="X390" s="4">
        <v>3</v>
      </c>
      <c r="Y390" s="4">
        <v>6</v>
      </c>
      <c r="Z390">
        <v>-38</v>
      </c>
    </row>
    <row r="391" spans="1:26">
      <c r="A391">
        <v>18623</v>
      </c>
      <c r="B391">
        <v>1</v>
      </c>
      <c r="C391">
        <v>1979</v>
      </c>
      <c r="D391" s="1">
        <v>43780.552719907406</v>
      </c>
      <c r="E391" t="s">
        <v>237</v>
      </c>
      <c r="F391" s="2">
        <v>5</v>
      </c>
      <c r="G391" s="2">
        <v>2</v>
      </c>
      <c r="H391" s="2">
        <f t="shared" si="6"/>
        <v>5</v>
      </c>
      <c r="I391" s="2">
        <v>5</v>
      </c>
      <c r="J391" s="2">
        <v>4</v>
      </c>
      <c r="K391" s="2">
        <v>4</v>
      </c>
      <c r="L391" s="2">
        <v>6</v>
      </c>
      <c r="M391" s="7"/>
      <c r="N391" s="3">
        <v>8</v>
      </c>
      <c r="O391" s="3">
        <v>12</v>
      </c>
      <c r="P391" s="3">
        <v>6</v>
      </c>
      <c r="Q391" s="3">
        <v>16</v>
      </c>
      <c r="R391" s="3">
        <v>3</v>
      </c>
      <c r="S391" s="3">
        <v>8</v>
      </c>
      <c r="T391" s="4">
        <v>1</v>
      </c>
      <c r="U391" s="4">
        <v>5</v>
      </c>
      <c r="V391" s="4">
        <v>2</v>
      </c>
      <c r="W391" s="4">
        <v>6</v>
      </c>
      <c r="X391" s="4">
        <v>4</v>
      </c>
      <c r="Y391" s="4">
        <v>3</v>
      </c>
      <c r="Z391">
        <v>-24</v>
      </c>
    </row>
    <row r="392" spans="1:26">
      <c r="A392">
        <v>18621</v>
      </c>
      <c r="B392">
        <v>1</v>
      </c>
      <c r="C392">
        <v>1997</v>
      </c>
      <c r="D392" s="1">
        <v>43780.557349537034</v>
      </c>
      <c r="E392" t="s">
        <v>47</v>
      </c>
      <c r="F392" s="2">
        <v>6</v>
      </c>
      <c r="G392" s="2">
        <v>6</v>
      </c>
      <c r="H392" s="2">
        <f t="shared" si="6"/>
        <v>1</v>
      </c>
      <c r="I392" s="2">
        <v>6</v>
      </c>
      <c r="J392" s="2">
        <v>6</v>
      </c>
      <c r="K392" s="2">
        <v>6</v>
      </c>
      <c r="L392" s="2">
        <v>4</v>
      </c>
      <c r="M392" s="7"/>
      <c r="N392" s="3">
        <v>6</v>
      </c>
      <c r="O392" s="3">
        <v>5</v>
      </c>
      <c r="P392" s="3">
        <v>2</v>
      </c>
      <c r="Q392" s="3">
        <v>3</v>
      </c>
      <c r="R392" s="3">
        <v>151</v>
      </c>
      <c r="S392" s="3">
        <v>44</v>
      </c>
      <c r="T392" s="4">
        <v>3</v>
      </c>
      <c r="U392" s="4">
        <v>2</v>
      </c>
      <c r="V392" s="4">
        <v>5</v>
      </c>
      <c r="W392" s="4">
        <v>6</v>
      </c>
      <c r="X392" s="4">
        <v>1</v>
      </c>
      <c r="Y392" s="4">
        <v>4</v>
      </c>
      <c r="Z392">
        <v>16</v>
      </c>
    </row>
    <row r="393" spans="1:26">
      <c r="A393">
        <v>18631</v>
      </c>
      <c r="B393">
        <v>1</v>
      </c>
      <c r="C393">
        <v>1987</v>
      </c>
      <c r="D393" s="1">
        <v>43780.602430555555</v>
      </c>
      <c r="E393" t="s">
        <v>79</v>
      </c>
      <c r="F393" s="2">
        <v>6</v>
      </c>
      <c r="G393" s="2">
        <v>3</v>
      </c>
      <c r="H393" s="2">
        <f t="shared" si="6"/>
        <v>4</v>
      </c>
      <c r="I393" s="2">
        <v>5</v>
      </c>
      <c r="J393" s="2">
        <v>4</v>
      </c>
      <c r="K393" s="2">
        <v>6</v>
      </c>
      <c r="L393" s="2">
        <v>5</v>
      </c>
      <c r="M393" s="7"/>
      <c r="N393" s="3">
        <v>3</v>
      </c>
      <c r="O393" s="3">
        <v>11</v>
      </c>
      <c r="P393" s="3">
        <v>10</v>
      </c>
      <c r="Q393" s="3">
        <v>14</v>
      </c>
      <c r="R393" s="3">
        <v>5</v>
      </c>
      <c r="S393" s="3">
        <v>11</v>
      </c>
      <c r="T393" s="4">
        <v>4</v>
      </c>
      <c r="U393" s="4">
        <v>5</v>
      </c>
      <c r="V393" s="4">
        <v>1</v>
      </c>
      <c r="W393" s="4">
        <v>6</v>
      </c>
      <c r="X393" s="4">
        <v>3</v>
      </c>
      <c r="Y393" s="4">
        <v>2</v>
      </c>
      <c r="Z393">
        <v>-15</v>
      </c>
    </row>
    <row r="394" spans="1:26">
      <c r="A394">
        <v>18632</v>
      </c>
      <c r="B394">
        <v>1</v>
      </c>
      <c r="C394">
        <v>1987</v>
      </c>
      <c r="D394" s="1">
        <v>43780.60601851852</v>
      </c>
      <c r="E394" t="s">
        <v>238</v>
      </c>
      <c r="F394" s="2">
        <v>5</v>
      </c>
      <c r="G394" s="2">
        <v>2</v>
      </c>
      <c r="H394" s="2">
        <f t="shared" si="6"/>
        <v>5</v>
      </c>
      <c r="I394" s="2">
        <v>6</v>
      </c>
      <c r="J394" s="2">
        <v>5</v>
      </c>
      <c r="K394" s="2">
        <v>6</v>
      </c>
      <c r="L394" s="2">
        <v>4</v>
      </c>
      <c r="M394" s="7"/>
      <c r="N394" s="3">
        <v>10</v>
      </c>
      <c r="O394" s="3">
        <v>7</v>
      </c>
      <c r="P394" s="3">
        <v>4</v>
      </c>
      <c r="Q394" s="3">
        <v>3</v>
      </c>
      <c r="R394" s="3">
        <v>3</v>
      </c>
      <c r="S394" s="3">
        <v>4</v>
      </c>
      <c r="T394" s="4">
        <v>6</v>
      </c>
      <c r="U394" s="4">
        <v>1</v>
      </c>
      <c r="V394" s="4">
        <v>3</v>
      </c>
      <c r="W394" s="4">
        <v>4</v>
      </c>
      <c r="X394" s="4">
        <v>2</v>
      </c>
      <c r="Y394" s="4">
        <v>5</v>
      </c>
      <c r="Z394">
        <v>-13</v>
      </c>
    </row>
    <row r="395" spans="1:26">
      <c r="A395">
        <v>18068</v>
      </c>
      <c r="B395">
        <v>0</v>
      </c>
      <c r="C395">
        <v>1980</v>
      </c>
      <c r="D395" s="1">
        <v>43780.654664351852</v>
      </c>
      <c r="E395" t="s">
        <v>239</v>
      </c>
      <c r="F395" s="2">
        <v>4</v>
      </c>
      <c r="G395" s="2">
        <v>3</v>
      </c>
      <c r="H395" s="2">
        <f t="shared" si="6"/>
        <v>4</v>
      </c>
      <c r="I395" s="2">
        <v>4</v>
      </c>
      <c r="J395" s="2">
        <v>4</v>
      </c>
      <c r="K395" s="2">
        <v>5</v>
      </c>
      <c r="L395" s="2">
        <v>4</v>
      </c>
      <c r="M395" s="7"/>
      <c r="N395" s="3">
        <v>3</v>
      </c>
      <c r="O395" s="3">
        <v>5</v>
      </c>
      <c r="P395" s="3">
        <v>6</v>
      </c>
      <c r="Q395" s="3">
        <v>5</v>
      </c>
      <c r="R395" s="3">
        <v>4</v>
      </c>
      <c r="S395" s="3">
        <v>14</v>
      </c>
      <c r="T395" s="4">
        <v>4</v>
      </c>
      <c r="U395" s="4">
        <v>5</v>
      </c>
      <c r="V395" s="4">
        <v>2</v>
      </c>
      <c r="W395" s="4">
        <v>6</v>
      </c>
      <c r="X395" s="4">
        <v>3</v>
      </c>
      <c r="Y395" s="4">
        <v>1</v>
      </c>
      <c r="Z395">
        <v>-28</v>
      </c>
    </row>
    <row r="396" spans="1:26">
      <c r="A396">
        <v>18651</v>
      </c>
      <c r="B396">
        <v>0</v>
      </c>
      <c r="C396">
        <v>1968</v>
      </c>
      <c r="D396" s="1">
        <v>43780.661886574075</v>
      </c>
      <c r="E396" t="s">
        <v>47</v>
      </c>
      <c r="F396" s="2">
        <v>5</v>
      </c>
      <c r="G396" s="2">
        <v>3</v>
      </c>
      <c r="H396" s="2">
        <f t="shared" si="6"/>
        <v>4</v>
      </c>
      <c r="I396" s="2">
        <v>5</v>
      </c>
      <c r="J396" s="2">
        <v>5</v>
      </c>
      <c r="K396" s="2">
        <v>5</v>
      </c>
      <c r="L396" s="2">
        <v>5</v>
      </c>
      <c r="M396" s="7"/>
      <c r="N396" s="3">
        <v>5</v>
      </c>
      <c r="O396" s="3">
        <v>4</v>
      </c>
      <c r="P396" s="3">
        <v>2</v>
      </c>
      <c r="Q396" s="3">
        <v>2</v>
      </c>
      <c r="R396" s="3">
        <v>2</v>
      </c>
      <c r="S396" s="3">
        <v>3</v>
      </c>
      <c r="T396" s="4">
        <v>1</v>
      </c>
      <c r="U396" s="4">
        <v>2</v>
      </c>
      <c r="V396" s="4">
        <v>4</v>
      </c>
      <c r="W396" s="4">
        <v>5</v>
      </c>
      <c r="X396" s="4">
        <v>3</v>
      </c>
      <c r="Y396" s="4">
        <v>6</v>
      </c>
      <c r="Z396">
        <v>-40</v>
      </c>
    </row>
    <row r="397" spans="1:26">
      <c r="A397">
        <v>18715</v>
      </c>
      <c r="B397">
        <v>1</v>
      </c>
      <c r="C397">
        <v>1996</v>
      </c>
      <c r="D397" s="1">
        <v>43780.709236111114</v>
      </c>
      <c r="E397" t="s">
        <v>240</v>
      </c>
      <c r="F397" s="2">
        <v>4</v>
      </c>
      <c r="G397" s="2">
        <v>4</v>
      </c>
      <c r="H397" s="2">
        <f t="shared" si="6"/>
        <v>3</v>
      </c>
      <c r="I397" s="2">
        <v>5</v>
      </c>
      <c r="J397" s="2">
        <v>5</v>
      </c>
      <c r="K397" s="2">
        <v>5</v>
      </c>
      <c r="L397" s="2">
        <v>4</v>
      </c>
      <c r="M397" s="7"/>
      <c r="N397" s="3">
        <v>5</v>
      </c>
      <c r="O397" s="3">
        <v>5</v>
      </c>
      <c r="P397" s="3">
        <v>28</v>
      </c>
      <c r="Q397" s="3">
        <v>7</v>
      </c>
      <c r="R397" s="3">
        <v>5</v>
      </c>
      <c r="S397" s="3">
        <v>3</v>
      </c>
      <c r="T397" s="4">
        <v>5</v>
      </c>
      <c r="U397" s="4">
        <v>6</v>
      </c>
      <c r="V397" s="4">
        <v>1</v>
      </c>
      <c r="W397" s="4">
        <v>4</v>
      </c>
      <c r="X397" s="4">
        <v>2</v>
      </c>
      <c r="Y397" s="4">
        <v>3</v>
      </c>
      <c r="Z397">
        <v>-31</v>
      </c>
    </row>
    <row r="398" spans="1:26">
      <c r="A398">
        <v>18718</v>
      </c>
      <c r="B398">
        <v>0</v>
      </c>
      <c r="C398">
        <v>1996</v>
      </c>
      <c r="D398" s="1">
        <v>43780.721759259257</v>
      </c>
      <c r="E398" t="s">
        <v>241</v>
      </c>
      <c r="F398" s="2">
        <v>6</v>
      </c>
      <c r="G398" s="2">
        <v>4</v>
      </c>
      <c r="H398" s="2">
        <f t="shared" si="6"/>
        <v>3</v>
      </c>
      <c r="I398" s="2">
        <v>6</v>
      </c>
      <c r="J398" s="2">
        <v>6</v>
      </c>
      <c r="K398" s="2">
        <v>6</v>
      </c>
      <c r="L398" s="2">
        <v>6</v>
      </c>
      <c r="M398" s="7"/>
      <c r="N398" s="3">
        <v>3</v>
      </c>
      <c r="O398" s="3">
        <v>6</v>
      </c>
      <c r="P398" s="3">
        <v>1</v>
      </c>
      <c r="Q398" s="3">
        <v>4</v>
      </c>
      <c r="R398" s="3">
        <v>2</v>
      </c>
      <c r="S398" s="3">
        <v>2</v>
      </c>
      <c r="T398" s="4">
        <v>5</v>
      </c>
      <c r="U398" s="4">
        <v>1</v>
      </c>
      <c r="V398" s="4">
        <v>4</v>
      </c>
      <c r="W398" s="4">
        <v>2</v>
      </c>
      <c r="X398" s="4">
        <v>6</v>
      </c>
      <c r="Y398" s="4">
        <v>3</v>
      </c>
      <c r="Z398">
        <v>-20</v>
      </c>
    </row>
    <row r="399" spans="1:26">
      <c r="A399">
        <v>18722</v>
      </c>
      <c r="B399">
        <v>0</v>
      </c>
      <c r="C399">
        <v>1997</v>
      </c>
      <c r="D399" s="1">
        <v>43780.734699074077</v>
      </c>
      <c r="E399" t="s">
        <v>242</v>
      </c>
      <c r="F399" s="2">
        <v>4</v>
      </c>
      <c r="G399" s="2">
        <v>3</v>
      </c>
      <c r="H399" s="2">
        <f t="shared" si="6"/>
        <v>4</v>
      </c>
      <c r="I399" s="2">
        <v>4</v>
      </c>
      <c r="J399" s="2">
        <v>4</v>
      </c>
      <c r="K399" s="2">
        <v>5</v>
      </c>
      <c r="L399" s="2">
        <v>5</v>
      </c>
      <c r="M399" s="7"/>
      <c r="N399" s="3">
        <v>9</v>
      </c>
      <c r="O399" s="3">
        <v>6</v>
      </c>
      <c r="P399" s="3">
        <v>3</v>
      </c>
      <c r="Q399" s="3">
        <v>10</v>
      </c>
      <c r="R399" s="3">
        <v>3</v>
      </c>
      <c r="S399" s="3">
        <v>8</v>
      </c>
      <c r="T399" s="4">
        <v>2</v>
      </c>
      <c r="U399" s="4">
        <v>5</v>
      </c>
      <c r="V399" s="4">
        <v>6</v>
      </c>
      <c r="W399" s="4">
        <v>4</v>
      </c>
      <c r="X399" s="4">
        <v>3</v>
      </c>
      <c r="Y399" s="4">
        <v>1</v>
      </c>
      <c r="Z399">
        <v>-30</v>
      </c>
    </row>
    <row r="400" spans="1:26">
      <c r="A400">
        <v>18740</v>
      </c>
      <c r="B400">
        <v>0</v>
      </c>
      <c r="C400">
        <v>1971</v>
      </c>
      <c r="D400" s="1">
        <v>43780.802430555559</v>
      </c>
      <c r="E400" t="s">
        <v>243</v>
      </c>
      <c r="F400" s="2">
        <v>4</v>
      </c>
      <c r="G400" s="2">
        <v>3</v>
      </c>
      <c r="H400" s="2">
        <f t="shared" si="6"/>
        <v>4</v>
      </c>
      <c r="I400" s="2">
        <v>4</v>
      </c>
      <c r="J400" s="2">
        <v>4</v>
      </c>
      <c r="K400" s="2">
        <v>4</v>
      </c>
      <c r="L400" s="2">
        <v>4</v>
      </c>
      <c r="M400" s="7"/>
      <c r="N400" s="3">
        <v>8</v>
      </c>
      <c r="O400" s="3">
        <v>13</v>
      </c>
      <c r="P400" s="3">
        <v>8</v>
      </c>
      <c r="Q400" s="3">
        <v>8</v>
      </c>
      <c r="R400" s="3">
        <v>9</v>
      </c>
      <c r="S400" s="3">
        <v>5</v>
      </c>
      <c r="T400" s="4">
        <v>3</v>
      </c>
      <c r="U400" s="4">
        <v>1</v>
      </c>
      <c r="V400" s="4">
        <v>5</v>
      </c>
      <c r="W400" s="4">
        <v>6</v>
      </c>
      <c r="X400" s="4">
        <v>2</v>
      </c>
      <c r="Y400" s="4">
        <v>4</v>
      </c>
      <c r="Z400">
        <v>-33</v>
      </c>
    </row>
    <row r="401" spans="1:26">
      <c r="A401">
        <v>18759</v>
      </c>
      <c r="B401">
        <v>0</v>
      </c>
      <c r="C401">
        <v>1993</v>
      </c>
      <c r="D401" s="1">
        <v>43780.811828703707</v>
      </c>
      <c r="E401" t="s">
        <v>47</v>
      </c>
      <c r="F401" s="2">
        <v>6</v>
      </c>
      <c r="G401" s="2">
        <v>3</v>
      </c>
      <c r="H401" s="2">
        <f t="shared" si="6"/>
        <v>4</v>
      </c>
      <c r="I401" s="2">
        <v>6</v>
      </c>
      <c r="J401" s="2">
        <v>5</v>
      </c>
      <c r="K401" s="2">
        <v>5</v>
      </c>
      <c r="L401" s="2">
        <v>6</v>
      </c>
      <c r="M401" s="7"/>
      <c r="N401" s="3">
        <v>4</v>
      </c>
      <c r="O401" s="3">
        <v>4</v>
      </c>
      <c r="P401" s="3">
        <v>2</v>
      </c>
      <c r="Q401" s="3">
        <v>4</v>
      </c>
      <c r="R401" s="3">
        <v>3</v>
      </c>
      <c r="S401" s="3">
        <v>2</v>
      </c>
      <c r="T401" s="4">
        <v>1</v>
      </c>
      <c r="U401" s="4">
        <v>6</v>
      </c>
      <c r="V401" s="4">
        <v>4</v>
      </c>
      <c r="W401" s="4">
        <v>3</v>
      </c>
      <c r="X401" s="4">
        <v>2</v>
      </c>
      <c r="Y401" s="4">
        <v>5</v>
      </c>
      <c r="Z401">
        <v>-25</v>
      </c>
    </row>
    <row r="402" spans="1:26">
      <c r="A402">
        <v>18766</v>
      </c>
      <c r="B402">
        <v>0</v>
      </c>
      <c r="C402">
        <v>2000</v>
      </c>
      <c r="D402" s="1">
        <v>43780.823321759257</v>
      </c>
      <c r="E402" t="s">
        <v>47</v>
      </c>
      <c r="F402" s="2">
        <v>6</v>
      </c>
      <c r="G402" s="2">
        <v>3</v>
      </c>
      <c r="H402" s="2">
        <f t="shared" si="6"/>
        <v>4</v>
      </c>
      <c r="I402" s="2">
        <v>6</v>
      </c>
      <c r="J402" s="2">
        <v>6</v>
      </c>
      <c r="K402" s="2">
        <v>6</v>
      </c>
      <c r="L402" s="2">
        <v>5</v>
      </c>
      <c r="M402" s="7"/>
      <c r="N402" s="3">
        <v>3</v>
      </c>
      <c r="O402" s="3">
        <v>4</v>
      </c>
      <c r="P402" s="3">
        <v>2</v>
      </c>
      <c r="Q402" s="3">
        <v>4</v>
      </c>
      <c r="R402" s="3">
        <v>3</v>
      </c>
      <c r="S402" s="3">
        <v>36</v>
      </c>
      <c r="T402" s="4">
        <v>6</v>
      </c>
      <c r="U402" s="4">
        <v>5</v>
      </c>
      <c r="V402" s="4">
        <v>3</v>
      </c>
      <c r="W402" s="4">
        <v>2</v>
      </c>
      <c r="X402" s="4">
        <v>4</v>
      </c>
      <c r="Y402" s="4">
        <v>1</v>
      </c>
      <c r="Z402">
        <v>-20</v>
      </c>
    </row>
    <row r="403" spans="1:26">
      <c r="A403">
        <v>13970</v>
      </c>
      <c r="B403">
        <v>0</v>
      </c>
      <c r="C403">
        <v>1996</v>
      </c>
      <c r="D403" s="1">
        <v>43780.844247685185</v>
      </c>
      <c r="E403" t="s">
        <v>47</v>
      </c>
      <c r="F403" s="2">
        <v>5</v>
      </c>
      <c r="G403" s="2">
        <v>4</v>
      </c>
      <c r="H403" s="2">
        <f t="shared" si="6"/>
        <v>3</v>
      </c>
      <c r="I403" s="2">
        <v>6</v>
      </c>
      <c r="J403" s="2">
        <v>6</v>
      </c>
      <c r="K403" s="2">
        <v>6</v>
      </c>
      <c r="L403" s="2">
        <v>5</v>
      </c>
      <c r="M403" s="7"/>
      <c r="N403" s="3">
        <v>5</v>
      </c>
      <c r="O403" s="3">
        <v>6</v>
      </c>
      <c r="P403" s="3">
        <v>3</v>
      </c>
      <c r="Q403" s="3">
        <v>2</v>
      </c>
      <c r="R403" s="3">
        <v>3</v>
      </c>
      <c r="S403" s="3">
        <v>4</v>
      </c>
      <c r="T403" s="4">
        <v>5</v>
      </c>
      <c r="U403" s="4">
        <v>1</v>
      </c>
      <c r="V403" s="4">
        <v>3</v>
      </c>
      <c r="W403" s="4">
        <v>4</v>
      </c>
      <c r="X403" s="4">
        <v>6</v>
      </c>
      <c r="Y403" s="4">
        <v>2</v>
      </c>
      <c r="Z403">
        <v>-24</v>
      </c>
    </row>
    <row r="404" spans="1:26">
      <c r="A404">
        <v>18783</v>
      </c>
      <c r="B404">
        <v>0</v>
      </c>
      <c r="C404">
        <v>1991</v>
      </c>
      <c r="D404" s="1">
        <v>43780.85429398148</v>
      </c>
      <c r="E404" t="s">
        <v>244</v>
      </c>
      <c r="F404" s="2">
        <v>4</v>
      </c>
      <c r="G404" s="2">
        <v>4</v>
      </c>
      <c r="H404" s="2">
        <f t="shared" si="6"/>
        <v>3</v>
      </c>
      <c r="I404" s="2">
        <v>6</v>
      </c>
      <c r="J404" s="2">
        <v>4</v>
      </c>
      <c r="K404" s="2">
        <v>4</v>
      </c>
      <c r="L404" s="2">
        <v>3</v>
      </c>
      <c r="M404" s="7"/>
      <c r="N404" s="3">
        <v>13</v>
      </c>
      <c r="O404" s="3">
        <v>5</v>
      </c>
      <c r="P404" s="3">
        <v>8</v>
      </c>
      <c r="Q404" s="3">
        <v>7</v>
      </c>
      <c r="R404" s="3">
        <v>4</v>
      </c>
      <c r="S404" s="3">
        <v>5</v>
      </c>
      <c r="T404" s="4">
        <v>4</v>
      </c>
      <c r="U404" s="4">
        <v>5</v>
      </c>
      <c r="V404" s="4">
        <v>1</v>
      </c>
      <c r="W404" s="4">
        <v>2</v>
      </c>
      <c r="X404" s="4">
        <v>3</v>
      </c>
      <c r="Y404" s="4">
        <v>6</v>
      </c>
      <c r="Z404">
        <v>-1</v>
      </c>
    </row>
    <row r="405" spans="1:26">
      <c r="A405">
        <v>18791</v>
      </c>
      <c r="B405">
        <v>1</v>
      </c>
      <c r="C405">
        <v>1978</v>
      </c>
      <c r="D405" s="1">
        <v>43780.866435185184</v>
      </c>
      <c r="E405" t="s">
        <v>67</v>
      </c>
      <c r="F405" s="2">
        <v>5</v>
      </c>
      <c r="G405" s="2">
        <v>5</v>
      </c>
      <c r="H405" s="2">
        <f t="shared" si="6"/>
        <v>2</v>
      </c>
      <c r="I405" s="2">
        <v>4</v>
      </c>
      <c r="J405" s="2">
        <v>3</v>
      </c>
      <c r="K405" s="2">
        <v>4</v>
      </c>
      <c r="L405" s="2">
        <v>6</v>
      </c>
      <c r="M405" s="7"/>
      <c r="N405" s="3">
        <v>17</v>
      </c>
      <c r="O405" s="3">
        <v>27</v>
      </c>
      <c r="P405" s="3">
        <v>8</v>
      </c>
      <c r="Q405" s="3">
        <v>13</v>
      </c>
      <c r="R405" s="3">
        <v>13</v>
      </c>
      <c r="S405" s="3">
        <v>10</v>
      </c>
      <c r="T405" s="4">
        <v>1</v>
      </c>
      <c r="U405" s="4">
        <v>5</v>
      </c>
      <c r="V405" s="4">
        <v>3</v>
      </c>
      <c r="W405" s="4">
        <v>2</v>
      </c>
      <c r="X405" s="4">
        <v>4</v>
      </c>
      <c r="Y405" s="4">
        <v>6</v>
      </c>
      <c r="Z405">
        <v>5</v>
      </c>
    </row>
    <row r="406" spans="1:26">
      <c r="A406">
        <v>18793</v>
      </c>
      <c r="B406">
        <v>0</v>
      </c>
      <c r="C406">
        <v>1979</v>
      </c>
      <c r="D406" s="1">
        <v>43780.881527777776</v>
      </c>
      <c r="E406" t="s">
        <v>67</v>
      </c>
      <c r="F406" s="2">
        <v>4</v>
      </c>
      <c r="G406" s="2">
        <v>4</v>
      </c>
      <c r="H406" s="2">
        <f t="shared" si="6"/>
        <v>3</v>
      </c>
      <c r="I406" s="2">
        <v>4</v>
      </c>
      <c r="J406" s="2">
        <v>4</v>
      </c>
      <c r="K406" s="2">
        <v>5</v>
      </c>
      <c r="L406" s="2">
        <v>5</v>
      </c>
      <c r="M406" s="7"/>
      <c r="N406" s="3">
        <v>4</v>
      </c>
      <c r="O406" s="3">
        <v>17</v>
      </c>
      <c r="P406" s="3">
        <v>7</v>
      </c>
      <c r="Q406" s="3">
        <v>7</v>
      </c>
      <c r="R406" s="3">
        <v>3</v>
      </c>
      <c r="S406" s="3">
        <v>6</v>
      </c>
      <c r="T406" s="4">
        <v>6</v>
      </c>
      <c r="U406" s="4">
        <v>2</v>
      </c>
      <c r="V406" s="4">
        <v>1</v>
      </c>
      <c r="W406" s="4">
        <v>4</v>
      </c>
      <c r="X406" s="4">
        <v>5</v>
      </c>
      <c r="Y406" s="4">
        <v>3</v>
      </c>
      <c r="Z406">
        <v>-28</v>
      </c>
    </row>
    <row r="407" spans="1:26">
      <c r="A407">
        <v>18804</v>
      </c>
      <c r="B407">
        <v>0</v>
      </c>
      <c r="C407">
        <v>1995</v>
      </c>
      <c r="D407" s="1">
        <v>43780.890787037039</v>
      </c>
      <c r="E407" t="s">
        <v>245</v>
      </c>
      <c r="F407" s="2">
        <v>4</v>
      </c>
      <c r="G407" s="2">
        <v>4</v>
      </c>
      <c r="H407" s="2">
        <f t="shared" si="6"/>
        <v>3</v>
      </c>
      <c r="I407" s="2">
        <v>6</v>
      </c>
      <c r="J407" s="2">
        <v>5</v>
      </c>
      <c r="K407" s="2">
        <v>5</v>
      </c>
      <c r="L407" s="2">
        <v>4</v>
      </c>
      <c r="M407" s="7"/>
      <c r="N407" s="3">
        <v>5</v>
      </c>
      <c r="O407" s="3">
        <v>4</v>
      </c>
      <c r="P407" s="3">
        <v>3</v>
      </c>
      <c r="Q407" s="3">
        <v>4</v>
      </c>
      <c r="R407" s="3">
        <v>4</v>
      </c>
      <c r="S407" s="3">
        <v>8</v>
      </c>
      <c r="T407" s="4">
        <v>5</v>
      </c>
      <c r="U407" s="4">
        <v>6</v>
      </c>
      <c r="V407" s="4">
        <v>4</v>
      </c>
      <c r="W407" s="4">
        <v>2</v>
      </c>
      <c r="X407" s="4">
        <v>3</v>
      </c>
      <c r="Y407" s="4">
        <v>1</v>
      </c>
      <c r="Z407">
        <v>-20</v>
      </c>
    </row>
    <row r="408" spans="1:26">
      <c r="A408">
        <v>18823</v>
      </c>
      <c r="B408">
        <v>1</v>
      </c>
      <c r="C408">
        <v>1991</v>
      </c>
      <c r="D408" s="1">
        <v>43780.944675925923</v>
      </c>
      <c r="E408" t="s">
        <v>246</v>
      </c>
      <c r="F408" s="2">
        <v>4</v>
      </c>
      <c r="G408" s="2">
        <v>2</v>
      </c>
      <c r="H408" s="2">
        <f t="shared" si="6"/>
        <v>5</v>
      </c>
      <c r="I408" s="2">
        <v>6</v>
      </c>
      <c r="J408" s="2">
        <v>4</v>
      </c>
      <c r="K408" s="2">
        <v>2</v>
      </c>
      <c r="L408" s="2">
        <v>6</v>
      </c>
      <c r="M408" s="7"/>
      <c r="N408" s="3">
        <v>10</v>
      </c>
      <c r="O408" s="3">
        <v>4</v>
      </c>
      <c r="P408" s="3">
        <v>6</v>
      </c>
      <c r="Q408" s="3">
        <v>18</v>
      </c>
      <c r="R408" s="3">
        <v>4</v>
      </c>
      <c r="S408" s="3">
        <v>5</v>
      </c>
      <c r="T408" s="4">
        <v>6</v>
      </c>
      <c r="U408" s="4">
        <v>4</v>
      </c>
      <c r="V408" s="4">
        <v>2</v>
      </c>
      <c r="W408" s="4">
        <v>1</v>
      </c>
      <c r="X408" s="4">
        <v>5</v>
      </c>
      <c r="Y408" s="4">
        <v>3</v>
      </c>
      <c r="Z408">
        <v>46</v>
      </c>
    </row>
    <row r="409" spans="1:26">
      <c r="A409">
        <v>18810</v>
      </c>
      <c r="B409">
        <v>0</v>
      </c>
      <c r="C409">
        <v>1994</v>
      </c>
      <c r="D409" s="1">
        <v>43780.951226851852</v>
      </c>
      <c r="E409" t="s">
        <v>50</v>
      </c>
      <c r="F409" s="2">
        <v>4</v>
      </c>
      <c r="G409" s="2">
        <v>4</v>
      </c>
      <c r="H409" s="2">
        <f t="shared" si="6"/>
        <v>3</v>
      </c>
      <c r="I409" s="2">
        <v>3</v>
      </c>
      <c r="J409" s="2">
        <v>4</v>
      </c>
      <c r="K409" s="2">
        <v>4</v>
      </c>
      <c r="L409" s="2">
        <v>5</v>
      </c>
      <c r="M409" s="7"/>
      <c r="N409" s="3">
        <v>7</v>
      </c>
      <c r="O409" s="3">
        <v>3</v>
      </c>
      <c r="P409" s="3">
        <v>14</v>
      </c>
      <c r="Q409" s="3">
        <v>3</v>
      </c>
      <c r="R409" s="3">
        <v>2</v>
      </c>
      <c r="S409" s="3">
        <v>3</v>
      </c>
      <c r="T409" s="4">
        <v>4</v>
      </c>
      <c r="U409" s="4">
        <v>3</v>
      </c>
      <c r="V409" s="4">
        <v>1</v>
      </c>
      <c r="W409" s="4">
        <v>2</v>
      </c>
      <c r="X409" s="4">
        <v>6</v>
      </c>
      <c r="Y409" s="4">
        <v>5</v>
      </c>
      <c r="Z409">
        <v>-5</v>
      </c>
    </row>
    <row r="410" spans="1:26">
      <c r="A410">
        <v>18905</v>
      </c>
      <c r="B410">
        <v>0</v>
      </c>
      <c r="C410">
        <v>1981</v>
      </c>
      <c r="D410" s="1">
        <v>43781.52275462963</v>
      </c>
      <c r="E410" t="s">
        <v>247</v>
      </c>
      <c r="F410" s="2">
        <v>6</v>
      </c>
      <c r="G410" s="2">
        <v>2</v>
      </c>
      <c r="H410" s="2">
        <f t="shared" si="6"/>
        <v>5</v>
      </c>
      <c r="I410" s="2">
        <v>6</v>
      </c>
      <c r="J410" s="2">
        <v>4</v>
      </c>
      <c r="K410" s="2">
        <v>4</v>
      </c>
      <c r="L410" s="2">
        <v>6</v>
      </c>
      <c r="M410" s="7"/>
      <c r="N410" s="3">
        <v>5</v>
      </c>
      <c r="O410" s="3">
        <v>6</v>
      </c>
      <c r="P410" s="3">
        <v>1</v>
      </c>
      <c r="Q410" s="3">
        <v>6</v>
      </c>
      <c r="R410" s="3">
        <v>5</v>
      </c>
      <c r="S410" s="3">
        <v>3</v>
      </c>
      <c r="T410" s="4">
        <v>3</v>
      </c>
      <c r="U410" s="4">
        <v>5</v>
      </c>
      <c r="V410" s="4">
        <v>4</v>
      </c>
      <c r="W410" s="4">
        <v>2</v>
      </c>
      <c r="X410" s="4">
        <v>1</v>
      </c>
      <c r="Y410" s="4">
        <v>6</v>
      </c>
      <c r="Z410">
        <v>-6</v>
      </c>
    </row>
    <row r="411" spans="1:26">
      <c r="A411">
        <v>14710</v>
      </c>
      <c r="B411">
        <v>0</v>
      </c>
      <c r="C411">
        <v>1967</v>
      </c>
      <c r="D411" s="1">
        <v>43781.544791666667</v>
      </c>
      <c r="E411" t="s">
        <v>47</v>
      </c>
      <c r="F411" s="2">
        <v>5</v>
      </c>
      <c r="G411" s="2">
        <v>3</v>
      </c>
      <c r="H411" s="2">
        <f t="shared" si="6"/>
        <v>4</v>
      </c>
      <c r="I411" s="2">
        <v>4</v>
      </c>
      <c r="J411" s="2">
        <v>5</v>
      </c>
      <c r="K411" s="2">
        <v>4</v>
      </c>
      <c r="L411" s="2">
        <v>5</v>
      </c>
      <c r="M411" s="7"/>
      <c r="N411" s="3">
        <v>9</v>
      </c>
      <c r="O411" s="3">
        <v>8</v>
      </c>
      <c r="P411" s="3">
        <v>6</v>
      </c>
      <c r="Q411" s="3">
        <v>9</v>
      </c>
      <c r="R411" s="3">
        <v>3</v>
      </c>
      <c r="S411" s="3">
        <v>4</v>
      </c>
      <c r="T411" s="4">
        <v>3</v>
      </c>
      <c r="U411" s="4">
        <v>5</v>
      </c>
      <c r="V411" s="4">
        <v>1</v>
      </c>
      <c r="W411" s="4">
        <v>4</v>
      </c>
      <c r="X411" s="4">
        <v>6</v>
      </c>
      <c r="Y411" s="4">
        <v>2</v>
      </c>
      <c r="Z411">
        <v>-20</v>
      </c>
    </row>
    <row r="412" spans="1:26">
      <c r="A412">
        <v>18918</v>
      </c>
      <c r="B412">
        <v>1</v>
      </c>
      <c r="C412">
        <v>1985</v>
      </c>
      <c r="D412" s="1">
        <v>43781.636469907404</v>
      </c>
      <c r="E412" t="s">
        <v>248</v>
      </c>
      <c r="F412" s="2">
        <v>4</v>
      </c>
      <c r="G412" s="2">
        <v>4</v>
      </c>
      <c r="H412" s="2">
        <f t="shared" si="6"/>
        <v>3</v>
      </c>
      <c r="I412" s="2">
        <v>6</v>
      </c>
      <c r="J412" s="2">
        <v>3</v>
      </c>
      <c r="K412" s="2">
        <v>2</v>
      </c>
      <c r="L412" s="2">
        <v>3</v>
      </c>
      <c r="M412" s="7"/>
      <c r="N412" s="3">
        <v>6</v>
      </c>
      <c r="O412" s="3">
        <v>9</v>
      </c>
      <c r="P412" s="3">
        <v>10</v>
      </c>
      <c r="Q412" s="3">
        <v>9</v>
      </c>
      <c r="R412" s="3">
        <v>6</v>
      </c>
      <c r="S412" s="3">
        <v>31</v>
      </c>
      <c r="T412" s="4">
        <v>6</v>
      </c>
      <c r="U412" s="4">
        <v>1</v>
      </c>
      <c r="V412" s="4">
        <v>3</v>
      </c>
      <c r="W412" s="4">
        <v>5</v>
      </c>
      <c r="X412" s="4">
        <v>4</v>
      </c>
      <c r="Y412" s="4">
        <v>2</v>
      </c>
      <c r="Z412">
        <v>39</v>
      </c>
    </row>
    <row r="413" spans="1:26">
      <c r="A413">
        <v>18934</v>
      </c>
      <c r="B413">
        <v>0</v>
      </c>
      <c r="C413">
        <v>1979</v>
      </c>
      <c r="D413" s="1">
        <v>43781.859756944446</v>
      </c>
      <c r="E413" t="s">
        <v>55</v>
      </c>
      <c r="F413" s="2">
        <v>4</v>
      </c>
      <c r="G413" s="2">
        <v>1</v>
      </c>
      <c r="H413" s="2">
        <f t="shared" si="6"/>
        <v>6</v>
      </c>
      <c r="I413" s="2">
        <v>5</v>
      </c>
      <c r="J413" s="2">
        <v>4</v>
      </c>
      <c r="K413" s="2">
        <v>4</v>
      </c>
      <c r="L413" s="2">
        <v>4</v>
      </c>
      <c r="M413" s="7"/>
      <c r="N413" s="3">
        <v>59</v>
      </c>
      <c r="O413" s="3">
        <v>10</v>
      </c>
      <c r="P413" s="3">
        <v>32</v>
      </c>
      <c r="Q413" s="3">
        <v>48</v>
      </c>
      <c r="R413" s="3">
        <v>13</v>
      </c>
      <c r="S413" s="3">
        <v>31</v>
      </c>
      <c r="T413" s="4">
        <v>1</v>
      </c>
      <c r="U413" s="4">
        <v>2</v>
      </c>
      <c r="V413" s="4">
        <v>6</v>
      </c>
      <c r="W413" s="4">
        <v>5</v>
      </c>
      <c r="X413" s="4">
        <v>4</v>
      </c>
      <c r="Y413" s="4">
        <v>3</v>
      </c>
      <c r="Z413">
        <v>-22</v>
      </c>
    </row>
    <row r="414" spans="1:26">
      <c r="A414">
        <v>18943</v>
      </c>
      <c r="B414">
        <v>1</v>
      </c>
      <c r="C414">
        <v>1977</v>
      </c>
      <c r="D414" s="1">
        <v>43781.880243055559</v>
      </c>
      <c r="E414" t="s">
        <v>249</v>
      </c>
      <c r="F414" s="2">
        <v>4</v>
      </c>
      <c r="G414" s="2">
        <v>4</v>
      </c>
      <c r="H414" s="2">
        <f t="shared" si="6"/>
        <v>3</v>
      </c>
      <c r="I414" s="2">
        <v>5</v>
      </c>
      <c r="J414" s="2">
        <v>3</v>
      </c>
      <c r="K414" s="2">
        <v>4</v>
      </c>
      <c r="L414" s="2">
        <v>5</v>
      </c>
      <c r="M414" s="7"/>
      <c r="N414" s="3">
        <v>7</v>
      </c>
      <c r="O414" s="3">
        <v>6</v>
      </c>
      <c r="P414" s="3">
        <v>5</v>
      </c>
      <c r="Q414" s="3">
        <v>7</v>
      </c>
      <c r="R414" s="3">
        <v>4</v>
      </c>
      <c r="S414" s="3">
        <v>7</v>
      </c>
      <c r="T414" s="4">
        <v>2</v>
      </c>
      <c r="U414" s="4">
        <v>4</v>
      </c>
      <c r="V414" s="4">
        <v>3</v>
      </c>
      <c r="W414" s="4">
        <v>5</v>
      </c>
      <c r="X414" s="4">
        <v>1</v>
      </c>
      <c r="Y414" s="4">
        <v>6</v>
      </c>
      <c r="Z414">
        <v>-29</v>
      </c>
    </row>
    <row r="415" spans="1:26">
      <c r="A415">
        <v>17875</v>
      </c>
      <c r="B415">
        <v>0</v>
      </c>
      <c r="C415">
        <v>1981</v>
      </c>
      <c r="D415" s="1">
        <v>43781.950671296298</v>
      </c>
      <c r="E415" t="s">
        <v>250</v>
      </c>
      <c r="F415" s="2">
        <v>4</v>
      </c>
      <c r="G415" s="2">
        <v>4</v>
      </c>
      <c r="H415" s="2">
        <f t="shared" si="6"/>
        <v>3</v>
      </c>
      <c r="I415" s="2">
        <v>5</v>
      </c>
      <c r="J415" s="2">
        <v>4</v>
      </c>
      <c r="K415" s="2">
        <v>5</v>
      </c>
      <c r="L415" s="2">
        <v>5</v>
      </c>
      <c r="M415" s="7"/>
      <c r="N415" s="3">
        <v>11</v>
      </c>
      <c r="O415" s="3">
        <v>5</v>
      </c>
      <c r="P415" s="3">
        <v>5</v>
      </c>
      <c r="Q415" s="3">
        <v>15</v>
      </c>
      <c r="R415" s="3">
        <v>3</v>
      </c>
      <c r="S415" s="3">
        <v>4</v>
      </c>
      <c r="T415" s="4">
        <v>1</v>
      </c>
      <c r="U415" s="4">
        <v>6</v>
      </c>
      <c r="V415" s="4">
        <v>4</v>
      </c>
      <c r="W415" s="4">
        <v>2</v>
      </c>
      <c r="X415" s="4">
        <v>5</v>
      </c>
      <c r="Y415" s="4">
        <v>3</v>
      </c>
      <c r="Z415">
        <v>-37</v>
      </c>
    </row>
    <row r="416" spans="1:26">
      <c r="A416">
        <v>18960</v>
      </c>
      <c r="B416">
        <v>0</v>
      </c>
      <c r="C416">
        <v>1998</v>
      </c>
      <c r="D416" s="1">
        <v>43781.975532407407</v>
      </c>
      <c r="E416" t="s">
        <v>251</v>
      </c>
      <c r="F416" s="2">
        <v>4</v>
      </c>
      <c r="G416" s="2">
        <v>4</v>
      </c>
      <c r="H416" s="2">
        <f t="shared" si="6"/>
        <v>3</v>
      </c>
      <c r="I416" s="2">
        <v>4</v>
      </c>
      <c r="J416" s="2">
        <v>4</v>
      </c>
      <c r="K416" s="2">
        <v>3</v>
      </c>
      <c r="L416" s="2">
        <v>3</v>
      </c>
      <c r="M416" s="7"/>
      <c r="N416" s="3">
        <v>4</v>
      </c>
      <c r="O416" s="3">
        <v>4</v>
      </c>
      <c r="P416" s="3">
        <v>3</v>
      </c>
      <c r="Q416" s="3">
        <v>4</v>
      </c>
      <c r="R416" s="3">
        <v>6</v>
      </c>
      <c r="S416" s="3">
        <v>4</v>
      </c>
      <c r="T416" s="4">
        <v>3</v>
      </c>
      <c r="U416" s="4">
        <v>6</v>
      </c>
      <c r="V416" s="4">
        <v>2</v>
      </c>
      <c r="W416" s="4">
        <v>4</v>
      </c>
      <c r="X416" s="4">
        <v>1</v>
      </c>
      <c r="Y416" s="4">
        <v>5</v>
      </c>
      <c r="Z416">
        <v>-14</v>
      </c>
    </row>
    <row r="417" spans="1:26">
      <c r="A417">
        <v>18973</v>
      </c>
      <c r="B417">
        <v>1</v>
      </c>
      <c r="C417">
        <v>2003</v>
      </c>
      <c r="D417" s="1">
        <v>43782.389756944445</v>
      </c>
      <c r="E417" t="s">
        <v>79</v>
      </c>
      <c r="F417" s="2">
        <v>4</v>
      </c>
      <c r="G417" s="2">
        <v>3</v>
      </c>
      <c r="H417" s="2">
        <f t="shared" si="6"/>
        <v>4</v>
      </c>
      <c r="I417" s="2">
        <v>6</v>
      </c>
      <c r="J417" s="2">
        <v>6</v>
      </c>
      <c r="K417" s="2">
        <v>6</v>
      </c>
      <c r="L417" s="2">
        <v>4</v>
      </c>
      <c r="M417" s="7"/>
      <c r="N417" s="3">
        <v>11</v>
      </c>
      <c r="O417" s="3">
        <v>6</v>
      </c>
      <c r="P417" s="3">
        <v>4</v>
      </c>
      <c r="Q417" s="3">
        <v>5</v>
      </c>
      <c r="R417" s="3">
        <v>3</v>
      </c>
      <c r="S417" s="3">
        <v>6</v>
      </c>
      <c r="T417" s="4">
        <v>1</v>
      </c>
      <c r="U417" s="4">
        <v>6</v>
      </c>
      <c r="V417" s="4">
        <v>3</v>
      </c>
      <c r="W417" s="4">
        <v>2</v>
      </c>
      <c r="X417" s="4">
        <v>4</v>
      </c>
      <c r="Y417" s="4">
        <v>5</v>
      </c>
      <c r="Z417">
        <v>-2</v>
      </c>
    </row>
    <row r="418" spans="1:26">
      <c r="A418">
        <v>18983</v>
      </c>
      <c r="B418">
        <v>0</v>
      </c>
      <c r="C418">
        <v>1984</v>
      </c>
      <c r="D418" s="1">
        <v>43782.397986111115</v>
      </c>
      <c r="E418" t="s">
        <v>139</v>
      </c>
      <c r="F418" s="2">
        <v>4</v>
      </c>
      <c r="G418" s="2">
        <v>4</v>
      </c>
      <c r="H418" s="2">
        <f t="shared" si="6"/>
        <v>3</v>
      </c>
      <c r="I418" s="2">
        <v>4</v>
      </c>
      <c r="J418" s="2">
        <v>4</v>
      </c>
      <c r="K418" s="2">
        <v>5</v>
      </c>
      <c r="L418" s="2">
        <v>6</v>
      </c>
      <c r="M418" s="7"/>
      <c r="N418" s="3">
        <v>8</v>
      </c>
      <c r="O418" s="3">
        <v>5</v>
      </c>
      <c r="P418" s="3">
        <v>3</v>
      </c>
      <c r="Q418" s="3">
        <v>4</v>
      </c>
      <c r="R418" s="3">
        <v>5</v>
      </c>
      <c r="S418" s="3">
        <v>4</v>
      </c>
      <c r="T418" s="4">
        <v>3</v>
      </c>
      <c r="U418" s="4">
        <v>4</v>
      </c>
      <c r="V418" s="4">
        <v>6</v>
      </c>
      <c r="W418" s="4">
        <v>5</v>
      </c>
      <c r="X418" s="4">
        <v>1</v>
      </c>
      <c r="Y418" s="4">
        <v>2</v>
      </c>
      <c r="Z418">
        <v>-18</v>
      </c>
    </row>
    <row r="419" spans="1:26">
      <c r="A419">
        <v>19015</v>
      </c>
      <c r="B419">
        <v>0</v>
      </c>
      <c r="C419">
        <v>1972</v>
      </c>
      <c r="D419" s="1">
        <v>43782.684907407405</v>
      </c>
      <c r="E419" t="s">
        <v>47</v>
      </c>
      <c r="F419" s="2">
        <v>4</v>
      </c>
      <c r="G419" s="2">
        <v>3</v>
      </c>
      <c r="H419" s="2">
        <f t="shared" si="6"/>
        <v>4</v>
      </c>
      <c r="I419" s="2">
        <v>4</v>
      </c>
      <c r="J419" s="2">
        <v>3</v>
      </c>
      <c r="K419" s="2">
        <v>4</v>
      </c>
      <c r="L419" s="2">
        <v>4</v>
      </c>
      <c r="M419" s="7"/>
      <c r="N419" s="3">
        <v>6</v>
      </c>
      <c r="O419" s="3">
        <v>3</v>
      </c>
      <c r="P419" s="3">
        <v>2</v>
      </c>
      <c r="Q419" s="3">
        <v>4</v>
      </c>
      <c r="R419" s="3">
        <v>2</v>
      </c>
      <c r="S419" s="3">
        <v>4</v>
      </c>
      <c r="T419" s="4">
        <v>1</v>
      </c>
      <c r="U419" s="4">
        <v>5</v>
      </c>
      <c r="V419" s="4">
        <v>3</v>
      </c>
      <c r="W419" s="4">
        <v>2</v>
      </c>
      <c r="X419" s="4">
        <v>6</v>
      </c>
      <c r="Y419" s="4">
        <v>4</v>
      </c>
      <c r="Z419">
        <v>-28</v>
      </c>
    </row>
    <row r="420" spans="1:26">
      <c r="A420">
        <v>19036</v>
      </c>
      <c r="B420">
        <v>0</v>
      </c>
      <c r="C420">
        <v>1996</v>
      </c>
      <c r="D420" s="1">
        <v>43782.929282407407</v>
      </c>
      <c r="E420" t="s">
        <v>252</v>
      </c>
      <c r="F420" s="2">
        <v>5</v>
      </c>
      <c r="G420" s="2">
        <v>2</v>
      </c>
      <c r="H420" s="2">
        <f t="shared" si="6"/>
        <v>5</v>
      </c>
      <c r="I420" s="2">
        <v>4</v>
      </c>
      <c r="J420" s="2">
        <v>3</v>
      </c>
      <c r="K420" s="2">
        <v>3</v>
      </c>
      <c r="L420" s="2">
        <v>6</v>
      </c>
      <c r="M420" s="7"/>
      <c r="N420" s="3">
        <v>9</v>
      </c>
      <c r="O420" s="3">
        <v>5</v>
      </c>
      <c r="P420" s="3">
        <v>6</v>
      </c>
      <c r="Q420" s="3">
        <v>14</v>
      </c>
      <c r="R420" s="3">
        <v>3</v>
      </c>
      <c r="S420" s="3">
        <v>4</v>
      </c>
      <c r="T420" s="4">
        <v>5</v>
      </c>
      <c r="U420" s="4">
        <v>4</v>
      </c>
      <c r="V420" s="4">
        <v>2</v>
      </c>
      <c r="W420" s="4">
        <v>1</v>
      </c>
      <c r="X420" s="4">
        <v>3</v>
      </c>
      <c r="Y420" s="4">
        <v>6</v>
      </c>
      <c r="Z420">
        <v>11</v>
      </c>
    </row>
    <row r="421" spans="1:26">
      <c r="A421">
        <v>19080</v>
      </c>
      <c r="B421">
        <v>1</v>
      </c>
      <c r="C421">
        <v>1995</v>
      </c>
      <c r="D421" s="1">
        <v>43783.909074074072</v>
      </c>
      <c r="E421" t="s">
        <v>67</v>
      </c>
      <c r="F421" s="2">
        <v>4</v>
      </c>
      <c r="G421" s="2">
        <v>3</v>
      </c>
      <c r="H421" s="2">
        <f t="shared" si="6"/>
        <v>4</v>
      </c>
      <c r="I421" s="2">
        <v>4</v>
      </c>
      <c r="J421" s="2">
        <v>3</v>
      </c>
      <c r="K421" s="2">
        <v>4</v>
      </c>
      <c r="L421" s="2">
        <v>3</v>
      </c>
      <c r="M421" s="7"/>
      <c r="N421" s="3">
        <v>10</v>
      </c>
      <c r="O421" s="3">
        <v>4</v>
      </c>
      <c r="P421" s="3">
        <v>4</v>
      </c>
      <c r="Q421" s="3">
        <v>3</v>
      </c>
      <c r="R421" s="3">
        <v>3</v>
      </c>
      <c r="S421" s="3">
        <v>3</v>
      </c>
      <c r="T421" s="4">
        <v>1</v>
      </c>
      <c r="U421" s="4">
        <v>3</v>
      </c>
      <c r="V421" s="4">
        <v>5</v>
      </c>
      <c r="W421" s="4">
        <v>6</v>
      </c>
      <c r="X421" s="4">
        <v>2</v>
      </c>
      <c r="Y421" s="4">
        <v>4</v>
      </c>
      <c r="Z421">
        <v>-16</v>
      </c>
    </row>
    <row r="422" spans="1:26">
      <c r="A422">
        <v>18446</v>
      </c>
      <c r="B422">
        <v>1</v>
      </c>
      <c r="C422">
        <v>1971</v>
      </c>
      <c r="D422" s="1">
        <v>43786.744837962964</v>
      </c>
      <c r="E422" t="s">
        <v>253</v>
      </c>
      <c r="F422" s="2">
        <v>5</v>
      </c>
      <c r="G422" s="2">
        <v>3</v>
      </c>
      <c r="H422" s="2">
        <f t="shared" si="6"/>
        <v>4</v>
      </c>
      <c r="I422" s="2">
        <v>5</v>
      </c>
      <c r="J422" s="2">
        <v>4</v>
      </c>
      <c r="K422" s="2">
        <v>5</v>
      </c>
      <c r="L422" s="2">
        <v>5</v>
      </c>
      <c r="M422" s="7"/>
      <c r="N422" s="3">
        <v>6</v>
      </c>
      <c r="O422" s="3">
        <v>9</v>
      </c>
      <c r="P422" s="3">
        <v>3</v>
      </c>
      <c r="Q422" s="3">
        <v>4</v>
      </c>
      <c r="R422" s="3">
        <v>3</v>
      </c>
      <c r="S422" s="3">
        <v>20</v>
      </c>
      <c r="T422" s="4">
        <v>1</v>
      </c>
      <c r="U422" s="4">
        <v>5</v>
      </c>
      <c r="V422" s="4">
        <v>6</v>
      </c>
      <c r="W422" s="4">
        <v>3</v>
      </c>
      <c r="X422" s="4">
        <v>4</v>
      </c>
      <c r="Y422" s="4">
        <v>2</v>
      </c>
      <c r="Z422">
        <v>-40</v>
      </c>
    </row>
    <row r="423" spans="1:26">
      <c r="A423">
        <v>19193</v>
      </c>
      <c r="B423">
        <v>0</v>
      </c>
      <c r="C423">
        <v>1996</v>
      </c>
      <c r="D423" s="1">
        <v>43787.567708333336</v>
      </c>
      <c r="E423" t="s">
        <v>254</v>
      </c>
      <c r="F423" s="2">
        <v>6</v>
      </c>
      <c r="G423" s="2">
        <v>3</v>
      </c>
      <c r="H423" s="2">
        <f t="shared" si="6"/>
        <v>4</v>
      </c>
      <c r="I423" s="2">
        <v>6</v>
      </c>
      <c r="J423" s="2">
        <v>5</v>
      </c>
      <c r="K423" s="2">
        <v>6</v>
      </c>
      <c r="L423" s="2">
        <v>5</v>
      </c>
      <c r="M423" s="7"/>
      <c r="N423" s="3">
        <v>3</v>
      </c>
      <c r="O423" s="3">
        <v>3</v>
      </c>
      <c r="P423" s="3">
        <v>3</v>
      </c>
      <c r="Q423" s="3">
        <v>2</v>
      </c>
      <c r="R423" s="3">
        <v>2</v>
      </c>
      <c r="S423" s="3">
        <v>7</v>
      </c>
      <c r="T423" s="4">
        <v>5</v>
      </c>
      <c r="U423" s="4">
        <v>6</v>
      </c>
      <c r="V423" s="4">
        <v>4</v>
      </c>
      <c r="W423" s="4">
        <v>3</v>
      </c>
      <c r="X423" s="4">
        <v>2</v>
      </c>
      <c r="Y423" s="4">
        <v>1</v>
      </c>
      <c r="Z423">
        <v>-24</v>
      </c>
    </row>
    <row r="424" spans="1:26">
      <c r="A424">
        <v>15287</v>
      </c>
      <c r="B424">
        <v>0</v>
      </c>
      <c r="C424">
        <v>1997</v>
      </c>
      <c r="D424" s="1">
        <v>43787.6484837963</v>
      </c>
      <c r="E424" t="s">
        <v>255</v>
      </c>
      <c r="F424" s="2">
        <v>5</v>
      </c>
      <c r="G424" s="2">
        <v>3</v>
      </c>
      <c r="H424" s="2">
        <f t="shared" si="6"/>
        <v>4</v>
      </c>
      <c r="I424" s="2">
        <v>5</v>
      </c>
      <c r="J424" s="2">
        <v>5</v>
      </c>
      <c r="K424" s="2">
        <v>4</v>
      </c>
      <c r="L424" s="2">
        <v>5</v>
      </c>
      <c r="M424" s="7"/>
      <c r="N424" s="3">
        <v>3</v>
      </c>
      <c r="O424" s="3">
        <v>122</v>
      </c>
      <c r="P424" s="3">
        <v>1</v>
      </c>
      <c r="Q424" s="3">
        <v>4</v>
      </c>
      <c r="R424" s="3">
        <v>3</v>
      </c>
      <c r="S424" s="3">
        <v>5</v>
      </c>
      <c r="T424" s="4">
        <v>6</v>
      </c>
      <c r="U424" s="4">
        <v>2</v>
      </c>
      <c r="V424" s="4">
        <v>5</v>
      </c>
      <c r="W424" s="4">
        <v>1</v>
      </c>
      <c r="X424" s="4">
        <v>3</v>
      </c>
      <c r="Y424" s="4">
        <v>4</v>
      </c>
      <c r="Z424">
        <v>-32</v>
      </c>
    </row>
    <row r="425" spans="1:26">
      <c r="A425">
        <v>19200</v>
      </c>
      <c r="B425">
        <v>1</v>
      </c>
      <c r="C425">
        <v>1996</v>
      </c>
      <c r="D425" s="1">
        <v>43787.712465277778</v>
      </c>
      <c r="E425" t="s">
        <v>256</v>
      </c>
      <c r="F425" s="2">
        <v>6</v>
      </c>
      <c r="G425" s="2">
        <v>1</v>
      </c>
      <c r="H425" s="2">
        <f t="shared" si="6"/>
        <v>6</v>
      </c>
      <c r="I425" s="2">
        <v>6</v>
      </c>
      <c r="J425" s="2">
        <v>6</v>
      </c>
      <c r="K425" s="2">
        <v>6</v>
      </c>
      <c r="L425" s="2">
        <v>6</v>
      </c>
      <c r="M425" s="7"/>
      <c r="N425" s="3">
        <v>5</v>
      </c>
      <c r="O425" s="3">
        <v>3</v>
      </c>
      <c r="P425" s="3">
        <v>3</v>
      </c>
      <c r="Q425" s="3">
        <v>3</v>
      </c>
      <c r="R425" s="3">
        <v>4</v>
      </c>
      <c r="S425" s="3">
        <v>3</v>
      </c>
      <c r="T425" s="4">
        <v>2</v>
      </c>
      <c r="U425" s="4">
        <v>5</v>
      </c>
      <c r="V425" s="4">
        <v>6</v>
      </c>
      <c r="W425" s="4">
        <v>4</v>
      </c>
      <c r="X425" s="4">
        <v>1</v>
      </c>
      <c r="Y425" s="4">
        <v>3</v>
      </c>
      <c r="Z425">
        <v>-8</v>
      </c>
    </row>
    <row r="426" spans="1:26">
      <c r="A426">
        <v>18756</v>
      </c>
      <c r="B426">
        <v>1</v>
      </c>
      <c r="C426">
        <v>1990</v>
      </c>
      <c r="D426" s="1">
        <v>43787.780381944445</v>
      </c>
      <c r="E426" t="s">
        <v>47</v>
      </c>
      <c r="F426" s="2">
        <v>5</v>
      </c>
      <c r="G426" s="2">
        <v>1</v>
      </c>
      <c r="H426" s="2">
        <f t="shared" si="6"/>
        <v>6</v>
      </c>
      <c r="I426" s="2">
        <v>6</v>
      </c>
      <c r="J426" s="2">
        <v>4</v>
      </c>
      <c r="K426" s="2">
        <v>4</v>
      </c>
      <c r="L426" s="2">
        <v>6</v>
      </c>
      <c r="M426" s="7"/>
      <c r="N426" s="3">
        <v>6</v>
      </c>
      <c r="O426" s="3">
        <v>6</v>
      </c>
      <c r="P426" s="3">
        <v>6</v>
      </c>
      <c r="Q426" s="3">
        <v>6</v>
      </c>
      <c r="R426" s="3">
        <v>6</v>
      </c>
      <c r="S426" s="3">
        <v>3</v>
      </c>
      <c r="T426" s="4">
        <v>3</v>
      </c>
      <c r="U426" s="4">
        <v>5</v>
      </c>
      <c r="V426" s="4">
        <v>2</v>
      </c>
      <c r="W426" s="4">
        <v>6</v>
      </c>
      <c r="X426" s="4">
        <v>1</v>
      </c>
      <c r="Y426" s="4">
        <v>4</v>
      </c>
      <c r="Z426">
        <v>-10</v>
      </c>
    </row>
    <row r="427" spans="1:26">
      <c r="A427">
        <v>19212</v>
      </c>
      <c r="B427">
        <v>0</v>
      </c>
      <c r="C427">
        <v>1986</v>
      </c>
      <c r="D427" s="1">
        <v>43787.862858796296</v>
      </c>
      <c r="E427" t="s">
        <v>107</v>
      </c>
      <c r="F427" s="2">
        <v>5</v>
      </c>
      <c r="G427" s="2">
        <v>2</v>
      </c>
      <c r="H427" s="2">
        <f t="shared" si="6"/>
        <v>5</v>
      </c>
      <c r="I427" s="2">
        <v>5</v>
      </c>
      <c r="J427" s="2">
        <v>4</v>
      </c>
      <c r="K427" s="2">
        <v>4</v>
      </c>
      <c r="L427" s="2">
        <v>5</v>
      </c>
      <c r="M427" s="7"/>
      <c r="N427" s="3">
        <v>18</v>
      </c>
      <c r="O427" s="3">
        <v>12</v>
      </c>
      <c r="P427" s="3">
        <v>5</v>
      </c>
      <c r="Q427" s="3">
        <v>7</v>
      </c>
      <c r="R427" s="3">
        <v>5</v>
      </c>
      <c r="S427" s="3">
        <v>12</v>
      </c>
      <c r="T427" s="4">
        <v>1</v>
      </c>
      <c r="U427" s="4">
        <v>3</v>
      </c>
      <c r="V427" s="4">
        <v>4</v>
      </c>
      <c r="W427" s="4">
        <v>5</v>
      </c>
      <c r="X427" s="4">
        <v>6</v>
      </c>
      <c r="Y427" s="4">
        <v>2</v>
      </c>
      <c r="Z427">
        <v>-33</v>
      </c>
    </row>
  </sheetData>
  <conditionalFormatting sqref="AA8">
    <cfRule type="cellIs" dxfId="3" priority="3" operator="greaterThan">
      <formula>100</formula>
    </cfRule>
  </conditionalFormatting>
  <conditionalFormatting sqref="Z2:Z427">
    <cfRule type="cellIs" dxfId="2" priority="2" operator="greaterThan">
      <formula>100</formula>
    </cfRule>
  </conditionalFormatting>
  <conditionalFormatting sqref="N2:S427">
    <cfRule type="cellIs" dxfId="1" priority="1" operator="greaterThan">
      <formula>120</formula>
    </cfRule>
  </conditionalFormatting>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2"/>
  <sheetViews>
    <sheetView workbookViewId="0">
      <selection activeCell="AA28" sqref="AA28"/>
    </sheetView>
  </sheetViews>
  <sheetFormatPr defaultRowHeight="15"/>
  <sheetData>
    <row r="1" spans="1:24">
      <c r="A1" s="57"/>
      <c r="B1" s="57"/>
      <c r="C1" s="77" t="s">
        <v>334</v>
      </c>
      <c r="D1" s="77" t="s">
        <v>417</v>
      </c>
      <c r="E1" s="57"/>
      <c r="F1" s="57"/>
      <c r="G1" s="57"/>
      <c r="H1" s="57"/>
      <c r="I1" s="78" t="s">
        <v>334</v>
      </c>
      <c r="J1" s="78" t="s">
        <v>417</v>
      </c>
      <c r="K1" s="57"/>
      <c r="L1" s="57"/>
      <c r="M1" s="57"/>
      <c r="N1" s="57"/>
      <c r="O1" s="79" t="s">
        <v>334</v>
      </c>
      <c r="P1" s="79" t="s">
        <v>417</v>
      </c>
      <c r="Q1" s="57"/>
      <c r="R1" s="57"/>
      <c r="S1" s="57"/>
      <c r="T1" s="57"/>
      <c r="U1" s="80" t="s">
        <v>334</v>
      </c>
      <c r="V1" s="80" t="s">
        <v>417</v>
      </c>
    </row>
    <row r="2" spans="1:24">
      <c r="A2" s="57">
        <v>0</v>
      </c>
      <c r="B2" s="77" t="s">
        <v>414</v>
      </c>
      <c r="C2" s="57">
        <v>19</v>
      </c>
      <c r="D2" s="81">
        <v>-2.0886045391151149</v>
      </c>
      <c r="E2" s="82" t="s">
        <v>418</v>
      </c>
      <c r="F2" s="77">
        <f>AVERAGE(C2:C53)</f>
        <v>24.942307692307693</v>
      </c>
      <c r="G2" s="57">
        <v>0</v>
      </c>
      <c r="H2" s="78" t="s">
        <v>419</v>
      </c>
      <c r="I2" s="57">
        <v>12</v>
      </c>
      <c r="J2" s="81">
        <v>-3.9778901771164348</v>
      </c>
      <c r="K2" s="83" t="s">
        <v>418</v>
      </c>
      <c r="L2" s="78">
        <f>AVERAGE(I2:I141)</f>
        <v>24.207142857142856</v>
      </c>
      <c r="M2" s="57">
        <v>0</v>
      </c>
      <c r="N2" s="79" t="s">
        <v>415</v>
      </c>
      <c r="O2" s="57">
        <v>9</v>
      </c>
      <c r="P2" s="81">
        <v>-4.371839597285117</v>
      </c>
      <c r="Q2" s="84" t="s">
        <v>418</v>
      </c>
      <c r="R2" s="79">
        <f>AVERAGE(O2:O76)</f>
        <v>24.453333333333333</v>
      </c>
      <c r="S2" s="57">
        <v>0</v>
      </c>
      <c r="T2" s="80" t="s">
        <v>416</v>
      </c>
      <c r="U2" s="57">
        <v>18</v>
      </c>
      <c r="V2" s="81">
        <v>-1.7940853327756094</v>
      </c>
      <c r="W2" s="85" t="s">
        <v>418</v>
      </c>
      <c r="X2" s="86">
        <f>AVERAGE(U2:U46)</f>
        <v>23.911111111111111</v>
      </c>
    </row>
    <row r="3" spans="1:24">
      <c r="A3" s="57">
        <v>0</v>
      </c>
      <c r="B3" s="77" t="s">
        <v>414</v>
      </c>
      <c r="C3" s="57">
        <v>20</v>
      </c>
      <c r="D3" s="81">
        <v>-1.737124163600597</v>
      </c>
      <c r="E3" s="82" t="s">
        <v>420</v>
      </c>
      <c r="F3" s="77">
        <f>_xlfn.STDEV.S(C2:C53)</f>
        <v>2.8451090577564653</v>
      </c>
      <c r="G3" s="57">
        <v>0</v>
      </c>
      <c r="H3" s="78" t="s">
        <v>419</v>
      </c>
      <c r="I3" s="57">
        <v>17</v>
      </c>
      <c r="J3" s="81">
        <v>-2.348561257291097</v>
      </c>
      <c r="K3" s="83" t="s">
        <v>420</v>
      </c>
      <c r="L3" s="78">
        <f>_xlfn.STDEV.S(I2:I141)</f>
        <v>3.0687480834354792</v>
      </c>
      <c r="M3" s="57">
        <v>0</v>
      </c>
      <c r="N3" s="79" t="s">
        <v>415</v>
      </c>
      <c r="O3" s="57">
        <v>19</v>
      </c>
      <c r="P3" s="81">
        <v>-1.5427803238046716</v>
      </c>
      <c r="Q3" s="84" t="s">
        <v>420</v>
      </c>
      <c r="R3" s="79">
        <f>_xlfn.STDEV.S(O2:O76)</f>
        <v>3.5347438965806921</v>
      </c>
      <c r="S3" s="57">
        <v>0</v>
      </c>
      <c r="T3" s="80" t="s">
        <v>416</v>
      </c>
      <c r="U3" s="57">
        <v>18</v>
      </c>
      <c r="V3" s="81">
        <v>-1.7940853327756094</v>
      </c>
      <c r="W3" s="85" t="s">
        <v>420</v>
      </c>
      <c r="X3" s="86">
        <f>_xlfn.STDEV.S(U2:U46)</f>
        <v>3.2947770115070898</v>
      </c>
    </row>
    <row r="4" spans="1:24">
      <c r="A4" s="57">
        <v>0</v>
      </c>
      <c r="B4" s="77" t="s">
        <v>414</v>
      </c>
      <c r="C4" s="57">
        <v>20</v>
      </c>
      <c r="D4" s="81">
        <v>-1.737124163600597</v>
      </c>
      <c r="E4" s="81"/>
      <c r="F4" s="57"/>
      <c r="G4" s="57">
        <v>0</v>
      </c>
      <c r="H4" s="78" t="s">
        <v>419</v>
      </c>
      <c r="I4" s="57">
        <v>18</v>
      </c>
      <c r="J4" s="81">
        <v>-2.0226954733260296</v>
      </c>
      <c r="K4" s="81"/>
      <c r="L4" s="57"/>
      <c r="M4" s="57">
        <v>0</v>
      </c>
      <c r="N4" s="79" t="s">
        <v>415</v>
      </c>
      <c r="O4" s="57">
        <v>19</v>
      </c>
      <c r="P4" s="81">
        <v>-1.5427803238046716</v>
      </c>
      <c r="Q4" s="81"/>
      <c r="R4" s="57"/>
      <c r="S4" s="57">
        <v>0</v>
      </c>
      <c r="T4" s="80" t="s">
        <v>416</v>
      </c>
      <c r="U4" s="57">
        <v>19</v>
      </c>
      <c r="V4" s="81">
        <v>-1.490574656178232</v>
      </c>
    </row>
    <row r="5" spans="1:24">
      <c r="A5" s="57">
        <v>0</v>
      </c>
      <c r="B5" s="77" t="s">
        <v>414</v>
      </c>
      <c r="C5" s="57">
        <v>21</v>
      </c>
      <c r="D5" s="81">
        <v>-1.385643788086079</v>
      </c>
      <c r="E5" s="81"/>
      <c r="F5" s="57"/>
      <c r="G5" s="57">
        <v>0</v>
      </c>
      <c r="H5" s="78" t="s">
        <v>419</v>
      </c>
      <c r="I5" s="57">
        <v>18</v>
      </c>
      <c r="J5" s="81">
        <v>-2.0226954733260296</v>
      </c>
      <c r="K5" s="81"/>
      <c r="L5" s="57"/>
      <c r="M5" s="57">
        <v>0</v>
      </c>
      <c r="N5" s="79" t="s">
        <v>415</v>
      </c>
      <c r="O5" s="57">
        <v>19</v>
      </c>
      <c r="P5" s="81">
        <v>-1.5427803238046716</v>
      </c>
      <c r="Q5" s="81"/>
      <c r="R5" s="57"/>
      <c r="S5" s="57">
        <v>0</v>
      </c>
      <c r="T5" s="80" t="s">
        <v>416</v>
      </c>
      <c r="U5" s="57">
        <v>19</v>
      </c>
      <c r="V5" s="81">
        <v>-1.490574656178232</v>
      </c>
    </row>
    <row r="6" spans="1:24">
      <c r="A6" s="57">
        <v>0</v>
      </c>
      <c r="B6" s="77" t="s">
        <v>414</v>
      </c>
      <c r="C6" s="57">
        <v>21</v>
      </c>
      <c r="D6" s="81">
        <v>-1.385643788086079</v>
      </c>
      <c r="E6" s="81"/>
      <c r="F6" s="57"/>
      <c r="G6" s="57">
        <v>0</v>
      </c>
      <c r="H6" s="78" t="s">
        <v>419</v>
      </c>
      <c r="I6" s="57">
        <v>19</v>
      </c>
      <c r="J6" s="81">
        <v>-1.696829689360962</v>
      </c>
      <c r="K6" s="81"/>
      <c r="L6" s="57"/>
      <c r="M6" s="57">
        <v>0</v>
      </c>
      <c r="N6" s="79" t="s">
        <v>415</v>
      </c>
      <c r="O6" s="57">
        <v>20</v>
      </c>
      <c r="P6" s="81">
        <v>-1.259874396456627</v>
      </c>
      <c r="Q6" s="81"/>
      <c r="R6" s="57"/>
      <c r="S6" s="57">
        <v>0</v>
      </c>
      <c r="T6" s="80" t="s">
        <v>416</v>
      </c>
      <c r="U6" s="57">
        <v>19</v>
      </c>
      <c r="V6" s="81">
        <v>-1.490574656178232</v>
      </c>
    </row>
    <row r="7" spans="1:24">
      <c r="A7" s="57">
        <v>0</v>
      </c>
      <c r="B7" s="77" t="s">
        <v>414</v>
      </c>
      <c r="C7" s="57">
        <v>21</v>
      </c>
      <c r="D7" s="81">
        <v>-1.385643788086079</v>
      </c>
      <c r="E7" s="81"/>
      <c r="F7" s="57"/>
      <c r="G7" s="57">
        <v>0</v>
      </c>
      <c r="H7" s="78" t="s">
        <v>419</v>
      </c>
      <c r="I7" s="57">
        <v>19</v>
      </c>
      <c r="J7" s="81">
        <v>-1.696829689360962</v>
      </c>
      <c r="K7" s="81"/>
      <c r="L7" s="57"/>
      <c r="M7" s="57">
        <v>0</v>
      </c>
      <c r="N7" s="79" t="s">
        <v>415</v>
      </c>
      <c r="O7" s="57">
        <v>20</v>
      </c>
      <c r="P7" s="81">
        <v>-1.259874396456627</v>
      </c>
      <c r="Q7" s="81"/>
      <c r="R7" s="57"/>
      <c r="S7" s="57">
        <v>0</v>
      </c>
      <c r="T7" s="80" t="s">
        <v>416</v>
      </c>
      <c r="U7" s="57">
        <v>20</v>
      </c>
      <c r="V7" s="81">
        <v>-1.1870639795808549</v>
      </c>
    </row>
    <row r="8" spans="1:24">
      <c r="A8" s="57">
        <v>0</v>
      </c>
      <c r="B8" s="77" t="s">
        <v>414</v>
      </c>
      <c r="C8" s="57">
        <v>21</v>
      </c>
      <c r="D8" s="81">
        <v>-1.385643788086079</v>
      </c>
      <c r="E8" s="81"/>
      <c r="F8" s="57"/>
      <c r="G8" s="57">
        <v>0</v>
      </c>
      <c r="H8" s="78" t="s">
        <v>419</v>
      </c>
      <c r="I8" s="57">
        <v>19</v>
      </c>
      <c r="J8" s="81">
        <v>-1.696829689360962</v>
      </c>
      <c r="K8" s="81"/>
      <c r="L8" s="57"/>
      <c r="M8" s="57">
        <v>0</v>
      </c>
      <c r="N8" s="79" t="s">
        <v>415</v>
      </c>
      <c r="O8" s="57">
        <v>20</v>
      </c>
      <c r="P8" s="81">
        <v>-1.259874396456627</v>
      </c>
      <c r="Q8" s="81"/>
      <c r="R8" s="57"/>
      <c r="S8" s="57">
        <v>0</v>
      </c>
      <c r="T8" s="80" t="s">
        <v>416</v>
      </c>
      <c r="U8" s="57">
        <v>20</v>
      </c>
      <c r="V8" s="81">
        <v>-1.1870639795808549</v>
      </c>
    </row>
    <row r="9" spans="1:24">
      <c r="A9" s="57">
        <v>0</v>
      </c>
      <c r="B9" s="77" t="s">
        <v>414</v>
      </c>
      <c r="C9" s="57">
        <v>22</v>
      </c>
      <c r="D9" s="81">
        <v>-1.0341634125715613</v>
      </c>
      <c r="E9" s="81"/>
      <c r="F9" s="57"/>
      <c r="G9" s="57">
        <v>0</v>
      </c>
      <c r="H9" s="78" t="s">
        <v>419</v>
      </c>
      <c r="I9" s="57">
        <v>19</v>
      </c>
      <c r="J9" s="81">
        <v>-1.696829689360962</v>
      </c>
      <c r="K9" s="81"/>
      <c r="L9" s="57"/>
      <c r="M9" s="57">
        <v>0</v>
      </c>
      <c r="N9" s="79" t="s">
        <v>415</v>
      </c>
      <c r="O9" s="57">
        <v>21</v>
      </c>
      <c r="P9" s="81">
        <v>-0.97696846910858237</v>
      </c>
      <c r="Q9" s="81"/>
      <c r="R9" s="57"/>
      <c r="S9" s="57">
        <v>0</v>
      </c>
      <c r="T9" s="80" t="s">
        <v>416</v>
      </c>
      <c r="U9" s="57">
        <v>20</v>
      </c>
      <c r="V9" s="81">
        <v>-1.1870639795808549</v>
      </c>
    </row>
    <row r="10" spans="1:24">
      <c r="A10" s="57">
        <v>0</v>
      </c>
      <c r="B10" s="77" t="s">
        <v>414</v>
      </c>
      <c r="C10" s="57">
        <v>22</v>
      </c>
      <c r="D10" s="81">
        <v>-1.0341634125715613</v>
      </c>
      <c r="E10" s="81"/>
      <c r="F10" s="57"/>
      <c r="G10" s="57">
        <v>0</v>
      </c>
      <c r="H10" s="78" t="s">
        <v>419</v>
      </c>
      <c r="I10" s="57">
        <v>20</v>
      </c>
      <c r="J10" s="81">
        <v>-1.3709639053958944</v>
      </c>
      <c r="K10" s="81"/>
      <c r="L10" s="57"/>
      <c r="M10" s="57">
        <v>0</v>
      </c>
      <c r="N10" s="79" t="s">
        <v>415</v>
      </c>
      <c r="O10" s="57">
        <v>21</v>
      </c>
      <c r="P10" s="81">
        <v>-0.97696846910858237</v>
      </c>
      <c r="Q10" s="81"/>
      <c r="R10" s="57"/>
      <c r="S10" s="57">
        <v>0</v>
      </c>
      <c r="T10" s="80" t="s">
        <v>416</v>
      </c>
      <c r="U10" s="57">
        <v>20</v>
      </c>
      <c r="V10" s="81">
        <v>-1.1870639795808549</v>
      </c>
    </row>
    <row r="11" spans="1:24">
      <c r="A11" s="57">
        <v>0</v>
      </c>
      <c r="B11" s="77" t="s">
        <v>414</v>
      </c>
      <c r="C11" s="57">
        <v>22</v>
      </c>
      <c r="D11" s="81">
        <v>-1.0341634125715613</v>
      </c>
      <c r="E11" s="81"/>
      <c r="F11" s="57"/>
      <c r="G11" s="87">
        <v>0</v>
      </c>
      <c r="H11" s="78" t="s">
        <v>419</v>
      </c>
      <c r="I11" s="57">
        <v>20</v>
      </c>
      <c r="J11" s="81">
        <v>-1.3709639053958944</v>
      </c>
      <c r="K11" s="81"/>
      <c r="L11" s="57"/>
      <c r="M11" s="57">
        <v>0</v>
      </c>
      <c r="N11" s="79" t="s">
        <v>415</v>
      </c>
      <c r="O11" s="57">
        <v>21</v>
      </c>
      <c r="P11" s="81">
        <v>-0.97696846910858237</v>
      </c>
      <c r="Q11" s="81"/>
      <c r="R11" s="57"/>
      <c r="S11" s="57">
        <v>0</v>
      </c>
      <c r="T11" s="80" t="s">
        <v>416</v>
      </c>
      <c r="U11" s="57">
        <v>21</v>
      </c>
      <c r="V11" s="81">
        <v>-0.88355330298347745</v>
      </c>
    </row>
    <row r="12" spans="1:24">
      <c r="A12" s="57">
        <v>0</v>
      </c>
      <c r="B12" s="77" t="s">
        <v>414</v>
      </c>
      <c r="C12" s="57">
        <v>22</v>
      </c>
      <c r="D12" s="81">
        <v>-1.0341634125715613</v>
      </c>
      <c r="E12" s="81"/>
      <c r="F12" s="57"/>
      <c r="G12" s="57">
        <v>0</v>
      </c>
      <c r="H12" s="78" t="s">
        <v>419</v>
      </c>
      <c r="I12" s="57">
        <v>20</v>
      </c>
      <c r="J12" s="81">
        <v>-1.3709639053958944</v>
      </c>
      <c r="K12" s="81"/>
      <c r="L12" s="57"/>
      <c r="M12" s="57">
        <v>0</v>
      </c>
      <c r="N12" s="79" t="s">
        <v>415</v>
      </c>
      <c r="O12" s="57">
        <v>21</v>
      </c>
      <c r="P12" s="81">
        <v>-0.97696846910858237</v>
      </c>
      <c r="Q12" s="81"/>
      <c r="R12" s="57"/>
      <c r="S12" s="57">
        <v>0</v>
      </c>
      <c r="T12" s="80" t="s">
        <v>416</v>
      </c>
      <c r="U12" s="57">
        <v>21</v>
      </c>
      <c r="V12" s="81">
        <v>-0.88355330298347745</v>
      </c>
    </row>
    <row r="13" spans="1:24">
      <c r="A13" s="57">
        <v>0</v>
      </c>
      <c r="B13" s="77" t="s">
        <v>414</v>
      </c>
      <c r="C13" s="57">
        <v>22</v>
      </c>
      <c r="D13" s="81">
        <v>-1.0341634125715613</v>
      </c>
      <c r="E13" s="81"/>
      <c r="F13" s="57"/>
      <c r="G13" s="57">
        <v>0</v>
      </c>
      <c r="H13" s="78" t="s">
        <v>419</v>
      </c>
      <c r="I13" s="57">
        <v>20</v>
      </c>
      <c r="J13" s="81">
        <v>-1.3709639053958944</v>
      </c>
      <c r="K13" s="81"/>
      <c r="L13" s="57"/>
      <c r="M13" s="57">
        <v>0</v>
      </c>
      <c r="N13" s="79" t="s">
        <v>415</v>
      </c>
      <c r="O13" s="57">
        <v>21</v>
      </c>
      <c r="P13" s="81">
        <v>-0.97696846910858237</v>
      </c>
      <c r="Q13" s="81"/>
      <c r="R13" s="57"/>
      <c r="S13" s="57">
        <v>0</v>
      </c>
      <c r="T13" s="80" t="s">
        <v>416</v>
      </c>
      <c r="U13" s="57">
        <v>22</v>
      </c>
      <c r="V13" s="81">
        <v>-0.58004262638610016</v>
      </c>
    </row>
    <row r="14" spans="1:24">
      <c r="A14" s="57">
        <v>0</v>
      </c>
      <c r="B14" s="77" t="s">
        <v>414</v>
      </c>
      <c r="C14" s="57">
        <v>23</v>
      </c>
      <c r="D14" s="81">
        <v>-0.68268303705704336</v>
      </c>
      <c r="E14" s="81"/>
      <c r="F14" s="57"/>
      <c r="G14" s="57">
        <v>0</v>
      </c>
      <c r="H14" s="78" t="s">
        <v>419</v>
      </c>
      <c r="I14" s="57">
        <v>20</v>
      </c>
      <c r="J14" s="81">
        <v>-1.3709639053958944</v>
      </c>
      <c r="K14" s="81"/>
      <c r="L14" s="57"/>
      <c r="M14" s="57">
        <v>0</v>
      </c>
      <c r="N14" s="79" t="s">
        <v>415</v>
      </c>
      <c r="O14" s="57">
        <v>21</v>
      </c>
      <c r="P14" s="81">
        <v>-0.97696846910858237</v>
      </c>
      <c r="Q14" s="81"/>
      <c r="R14" s="57"/>
      <c r="S14" s="57">
        <v>0</v>
      </c>
      <c r="T14" s="80" t="s">
        <v>416</v>
      </c>
      <c r="U14" s="57">
        <v>22</v>
      </c>
      <c r="V14" s="81">
        <v>-0.58004262638610016</v>
      </c>
    </row>
    <row r="15" spans="1:24">
      <c r="A15" s="57">
        <v>0</v>
      </c>
      <c r="B15" s="77" t="s">
        <v>414</v>
      </c>
      <c r="C15" s="57">
        <v>23</v>
      </c>
      <c r="D15" s="81">
        <v>-0.68268303705704336</v>
      </c>
      <c r="E15" s="81"/>
      <c r="F15" s="57"/>
      <c r="G15" s="57">
        <v>0</v>
      </c>
      <c r="H15" s="78" t="s">
        <v>419</v>
      </c>
      <c r="I15" s="57">
        <v>20</v>
      </c>
      <c r="J15" s="81">
        <v>-1.3709639053958944</v>
      </c>
      <c r="K15" s="81"/>
      <c r="L15" s="57"/>
      <c r="M15" s="57">
        <v>0</v>
      </c>
      <c r="N15" s="79" t="s">
        <v>415</v>
      </c>
      <c r="O15" s="57">
        <v>21</v>
      </c>
      <c r="P15" s="81">
        <v>-0.97696846910858237</v>
      </c>
      <c r="Q15" s="81"/>
      <c r="R15" s="57"/>
      <c r="S15" s="57">
        <v>0</v>
      </c>
      <c r="T15" s="80" t="s">
        <v>416</v>
      </c>
      <c r="U15" s="57">
        <v>22</v>
      </c>
      <c r="V15" s="81">
        <v>-0.58004262638610016</v>
      </c>
    </row>
    <row r="16" spans="1:24">
      <c r="A16" s="57">
        <v>0</v>
      </c>
      <c r="B16" s="77" t="s">
        <v>414</v>
      </c>
      <c r="C16" s="57">
        <v>23</v>
      </c>
      <c r="D16" s="81">
        <v>-0.68268303705704336</v>
      </c>
      <c r="E16" s="81"/>
      <c r="F16" s="57"/>
      <c r="G16" s="57">
        <v>0</v>
      </c>
      <c r="H16" s="78" t="s">
        <v>419</v>
      </c>
      <c r="I16" s="57">
        <v>20</v>
      </c>
      <c r="J16" s="81">
        <v>-1.3709639053958944</v>
      </c>
      <c r="K16" s="81"/>
      <c r="L16" s="57"/>
      <c r="M16" s="57">
        <v>0</v>
      </c>
      <c r="N16" s="79" t="s">
        <v>415</v>
      </c>
      <c r="O16" s="57">
        <v>22</v>
      </c>
      <c r="P16" s="81">
        <v>-0.69406254176053783</v>
      </c>
      <c r="Q16" s="81"/>
      <c r="R16" s="57"/>
      <c r="S16" s="57">
        <v>0</v>
      </c>
      <c r="T16" s="80" t="s">
        <v>416</v>
      </c>
      <c r="U16" s="57">
        <v>23</v>
      </c>
      <c r="V16" s="81">
        <v>-0.27653194978872275</v>
      </c>
    </row>
    <row r="17" spans="1:22">
      <c r="A17" s="57">
        <v>0</v>
      </c>
      <c r="B17" s="77" t="s">
        <v>414</v>
      </c>
      <c r="C17" s="57">
        <v>23</v>
      </c>
      <c r="D17" s="81">
        <v>-0.68268303705704336</v>
      </c>
      <c r="E17" s="81"/>
      <c r="F17" s="57"/>
      <c r="G17" s="57">
        <v>0</v>
      </c>
      <c r="H17" s="78" t="s">
        <v>419</v>
      </c>
      <c r="I17" s="57">
        <v>20</v>
      </c>
      <c r="J17" s="81">
        <v>-1.3709639053958944</v>
      </c>
      <c r="K17" s="81"/>
      <c r="L17" s="57"/>
      <c r="M17" s="57">
        <v>0</v>
      </c>
      <c r="N17" s="79" t="s">
        <v>415</v>
      </c>
      <c r="O17" s="57">
        <v>22</v>
      </c>
      <c r="P17" s="81">
        <v>-0.69406254176053783</v>
      </c>
      <c r="Q17" s="81"/>
      <c r="R17" s="57"/>
      <c r="S17" s="57">
        <v>0</v>
      </c>
      <c r="T17" s="80" t="s">
        <v>416</v>
      </c>
      <c r="U17" s="57">
        <v>23</v>
      </c>
      <c r="V17" s="81">
        <v>-0.27653194978872275</v>
      </c>
    </row>
    <row r="18" spans="1:22">
      <c r="A18" s="57">
        <v>0</v>
      </c>
      <c r="B18" s="77" t="s">
        <v>414</v>
      </c>
      <c r="C18" s="57">
        <v>23</v>
      </c>
      <c r="D18" s="81">
        <v>-0.68268303705704336</v>
      </c>
      <c r="E18" s="81"/>
      <c r="F18" s="57"/>
      <c r="G18" s="57">
        <v>0</v>
      </c>
      <c r="H18" s="78" t="s">
        <v>419</v>
      </c>
      <c r="I18" s="57">
        <v>21</v>
      </c>
      <c r="J18" s="81">
        <v>-1.0450981214308268</v>
      </c>
      <c r="K18" s="81"/>
      <c r="L18" s="57"/>
      <c r="M18" s="57">
        <v>0</v>
      </c>
      <c r="N18" s="79" t="s">
        <v>415</v>
      </c>
      <c r="O18" s="57">
        <v>22</v>
      </c>
      <c r="P18" s="81">
        <v>-0.69406254176053783</v>
      </c>
      <c r="Q18" s="81"/>
      <c r="R18" s="57"/>
      <c r="S18" s="57">
        <v>0</v>
      </c>
      <c r="T18" s="80" t="s">
        <v>416</v>
      </c>
      <c r="U18" s="57">
        <v>23</v>
      </c>
      <c r="V18" s="81">
        <v>-0.27653194978872275</v>
      </c>
    </row>
    <row r="19" spans="1:22">
      <c r="A19" s="57">
        <v>0</v>
      </c>
      <c r="B19" s="77" t="s">
        <v>414</v>
      </c>
      <c r="C19" s="57">
        <v>24</v>
      </c>
      <c r="D19" s="81">
        <v>-0.33120266154252553</v>
      </c>
      <c r="E19" s="81"/>
      <c r="F19" s="57"/>
      <c r="G19" s="57">
        <v>0</v>
      </c>
      <c r="H19" s="78" t="s">
        <v>419</v>
      </c>
      <c r="I19" s="57">
        <v>21</v>
      </c>
      <c r="J19" s="81">
        <v>-1.0450981214308268</v>
      </c>
      <c r="K19" s="81"/>
      <c r="L19" s="57"/>
      <c r="M19" s="57">
        <v>0</v>
      </c>
      <c r="N19" s="79" t="s">
        <v>415</v>
      </c>
      <c r="O19" s="57">
        <v>22</v>
      </c>
      <c r="P19" s="81">
        <v>-0.69406254176053783</v>
      </c>
      <c r="Q19" s="81"/>
      <c r="R19" s="57"/>
      <c r="S19" s="57">
        <v>0</v>
      </c>
      <c r="T19" s="80" t="s">
        <v>416</v>
      </c>
      <c r="U19" s="57">
        <v>23</v>
      </c>
      <c r="V19" s="81">
        <v>-0.27653194978872275</v>
      </c>
    </row>
    <row r="20" spans="1:22">
      <c r="A20" s="57">
        <v>0</v>
      </c>
      <c r="B20" s="77" t="s">
        <v>414</v>
      </c>
      <c r="C20" s="57">
        <v>24</v>
      </c>
      <c r="D20" s="81">
        <v>-0.33120266154252553</v>
      </c>
      <c r="E20" s="81"/>
      <c r="F20" s="57"/>
      <c r="G20" s="57">
        <v>0</v>
      </c>
      <c r="H20" s="78" t="s">
        <v>419</v>
      </c>
      <c r="I20" s="57">
        <v>21</v>
      </c>
      <c r="J20" s="81">
        <v>-1.0450981214308268</v>
      </c>
      <c r="K20" s="81"/>
      <c r="L20" s="57"/>
      <c r="M20" s="57">
        <v>0</v>
      </c>
      <c r="N20" s="79" t="s">
        <v>415</v>
      </c>
      <c r="O20" s="57">
        <v>22</v>
      </c>
      <c r="P20" s="81">
        <v>-0.69406254176053783</v>
      </c>
      <c r="Q20" s="81"/>
      <c r="R20" s="57"/>
      <c r="S20" s="57">
        <v>0</v>
      </c>
      <c r="T20" s="80" t="s">
        <v>416</v>
      </c>
      <c r="U20" s="57">
        <v>23</v>
      </c>
      <c r="V20" s="81">
        <v>-0.27653194978872275</v>
      </c>
    </row>
    <row r="21" spans="1:22">
      <c r="A21" s="57">
        <v>0</v>
      </c>
      <c r="B21" s="77" t="s">
        <v>414</v>
      </c>
      <c r="C21" s="57">
        <v>24</v>
      </c>
      <c r="D21" s="81">
        <v>-0.33120266154252553</v>
      </c>
      <c r="E21" s="81"/>
      <c r="F21" s="57"/>
      <c r="G21" s="57">
        <v>0</v>
      </c>
      <c r="H21" s="78" t="s">
        <v>419</v>
      </c>
      <c r="I21" s="57">
        <v>21</v>
      </c>
      <c r="J21" s="81">
        <v>-1.0450981214308268</v>
      </c>
      <c r="K21" s="81"/>
      <c r="L21" s="57"/>
      <c r="M21" s="57">
        <v>0</v>
      </c>
      <c r="N21" s="79" t="s">
        <v>415</v>
      </c>
      <c r="O21" s="57">
        <v>22</v>
      </c>
      <c r="P21" s="81">
        <v>-0.69406254176053783</v>
      </c>
      <c r="Q21" s="81"/>
      <c r="R21" s="57"/>
      <c r="S21" s="57">
        <v>0</v>
      </c>
      <c r="T21" s="80" t="s">
        <v>416</v>
      </c>
      <c r="U21" s="57">
        <v>23</v>
      </c>
      <c r="V21" s="81">
        <v>-0.27653194978872275</v>
      </c>
    </row>
    <row r="22" spans="1:22">
      <c r="A22" s="57">
        <v>0</v>
      </c>
      <c r="B22" s="77" t="s">
        <v>414</v>
      </c>
      <c r="C22" s="57">
        <v>24</v>
      </c>
      <c r="D22" s="81">
        <v>-0.33120266154252553</v>
      </c>
      <c r="E22" s="81"/>
      <c r="F22" s="57"/>
      <c r="G22" s="57">
        <v>0</v>
      </c>
      <c r="H22" s="78" t="s">
        <v>419</v>
      </c>
      <c r="I22" s="57">
        <v>21</v>
      </c>
      <c r="J22" s="81">
        <v>-1.0450981214308268</v>
      </c>
      <c r="K22" s="81"/>
      <c r="L22" s="57"/>
      <c r="M22" s="57">
        <v>0</v>
      </c>
      <c r="N22" s="79" t="s">
        <v>415</v>
      </c>
      <c r="O22" s="57">
        <v>22</v>
      </c>
      <c r="P22" s="81">
        <v>-0.69406254176053783</v>
      </c>
      <c r="Q22" s="81"/>
      <c r="R22" s="57"/>
      <c r="S22" s="57">
        <v>0</v>
      </c>
      <c r="T22" s="80" t="s">
        <v>416</v>
      </c>
      <c r="U22" s="57">
        <v>24</v>
      </c>
      <c r="V22" s="81">
        <v>2.6978726808654589E-2</v>
      </c>
    </row>
    <row r="23" spans="1:22">
      <c r="A23" s="57">
        <v>0</v>
      </c>
      <c r="B23" s="77" t="s">
        <v>414</v>
      </c>
      <c r="C23" s="57">
        <v>24</v>
      </c>
      <c r="D23" s="81">
        <v>-0.33120266154252553</v>
      </c>
      <c r="E23" s="81"/>
      <c r="F23" s="57"/>
      <c r="G23" s="57">
        <v>0</v>
      </c>
      <c r="H23" s="78" t="s">
        <v>419</v>
      </c>
      <c r="I23" s="57">
        <v>21</v>
      </c>
      <c r="J23" s="81">
        <v>-1.0450981214308268</v>
      </c>
      <c r="K23" s="81"/>
      <c r="L23" s="57"/>
      <c r="M23" s="57">
        <v>0</v>
      </c>
      <c r="N23" s="79" t="s">
        <v>415</v>
      </c>
      <c r="O23" s="57">
        <v>22</v>
      </c>
      <c r="P23" s="81">
        <v>-0.69406254176053783</v>
      </c>
      <c r="Q23" s="81"/>
      <c r="R23" s="57"/>
      <c r="S23" s="57">
        <v>0</v>
      </c>
      <c r="T23" s="80" t="s">
        <v>416</v>
      </c>
      <c r="U23" s="57">
        <v>24</v>
      </c>
      <c r="V23" s="81">
        <v>2.6978726808654589E-2</v>
      </c>
    </row>
    <row r="24" spans="1:22">
      <c r="A24" s="57">
        <v>0</v>
      </c>
      <c r="B24" s="77" t="s">
        <v>414</v>
      </c>
      <c r="C24" s="57">
        <v>24</v>
      </c>
      <c r="D24" s="81">
        <v>-0.33120266154252553</v>
      </c>
      <c r="E24" s="81"/>
      <c r="F24" s="57"/>
      <c r="G24" s="57">
        <v>0</v>
      </c>
      <c r="H24" s="78" t="s">
        <v>419</v>
      </c>
      <c r="I24" s="57">
        <v>21</v>
      </c>
      <c r="J24" s="81">
        <v>-1.0450981214308268</v>
      </c>
      <c r="K24" s="81"/>
      <c r="L24" s="57"/>
      <c r="M24" s="57">
        <v>0</v>
      </c>
      <c r="N24" s="79" t="s">
        <v>415</v>
      </c>
      <c r="O24" s="57">
        <v>23</v>
      </c>
      <c r="P24" s="81">
        <v>-0.41115661441249335</v>
      </c>
      <c r="Q24" s="81"/>
      <c r="R24" s="57"/>
      <c r="S24" s="57">
        <v>0</v>
      </c>
      <c r="T24" s="80" t="s">
        <v>416</v>
      </c>
      <c r="U24" s="57">
        <v>24</v>
      </c>
      <c r="V24" s="81">
        <v>2.6978726808654589E-2</v>
      </c>
    </row>
    <row r="25" spans="1:22">
      <c r="A25" s="57">
        <v>0</v>
      </c>
      <c r="B25" s="77" t="s">
        <v>414</v>
      </c>
      <c r="C25" s="57">
        <v>25</v>
      </c>
      <c r="D25" s="81">
        <v>2.0277713971992278E-2</v>
      </c>
      <c r="E25" s="81"/>
      <c r="F25" s="57"/>
      <c r="G25" s="57">
        <v>0</v>
      </c>
      <c r="H25" s="78" t="s">
        <v>419</v>
      </c>
      <c r="I25" s="57">
        <v>21</v>
      </c>
      <c r="J25" s="81">
        <v>-1.0450981214308268</v>
      </c>
      <c r="K25" s="81"/>
      <c r="L25" s="57"/>
      <c r="M25" s="57">
        <v>0</v>
      </c>
      <c r="N25" s="79" t="s">
        <v>415</v>
      </c>
      <c r="O25" s="57">
        <v>23</v>
      </c>
      <c r="P25" s="81">
        <v>-0.41115661441249335</v>
      </c>
      <c r="Q25" s="81"/>
      <c r="R25" s="57"/>
      <c r="S25" s="57">
        <v>0</v>
      </c>
      <c r="T25" s="80" t="s">
        <v>416</v>
      </c>
      <c r="U25" s="57">
        <v>24</v>
      </c>
      <c r="V25" s="81">
        <v>2.6978726808654589E-2</v>
      </c>
    </row>
    <row r="26" spans="1:22">
      <c r="A26" s="57">
        <v>0</v>
      </c>
      <c r="B26" s="77" t="s">
        <v>414</v>
      </c>
      <c r="C26" s="57">
        <v>25</v>
      </c>
      <c r="D26" s="81">
        <v>2.0277713971992278E-2</v>
      </c>
      <c r="E26" s="81"/>
      <c r="F26" s="57"/>
      <c r="G26" s="57">
        <v>0</v>
      </c>
      <c r="H26" s="78" t="s">
        <v>419</v>
      </c>
      <c r="I26" s="57">
        <v>21</v>
      </c>
      <c r="J26" s="81">
        <v>-1.0450981214308268</v>
      </c>
      <c r="K26" s="81"/>
      <c r="L26" s="57"/>
      <c r="M26" s="57">
        <v>0</v>
      </c>
      <c r="N26" s="79" t="s">
        <v>415</v>
      </c>
      <c r="O26" s="57">
        <v>23</v>
      </c>
      <c r="P26" s="81">
        <v>-0.41115661441249335</v>
      </c>
      <c r="Q26" s="81"/>
      <c r="R26" s="57"/>
      <c r="S26" s="57">
        <v>0</v>
      </c>
      <c r="T26" s="80" t="s">
        <v>416</v>
      </c>
      <c r="U26" s="57">
        <v>24</v>
      </c>
      <c r="V26" s="81">
        <v>2.6978726808654589E-2</v>
      </c>
    </row>
    <row r="27" spans="1:22">
      <c r="A27" s="57">
        <v>0</v>
      </c>
      <c r="B27" s="77" t="s">
        <v>414</v>
      </c>
      <c r="C27" s="57">
        <v>25</v>
      </c>
      <c r="D27" s="81">
        <v>2.0277713971992278E-2</v>
      </c>
      <c r="E27" s="81"/>
      <c r="F27" s="57"/>
      <c r="G27" s="57">
        <v>0</v>
      </c>
      <c r="H27" s="78" t="s">
        <v>419</v>
      </c>
      <c r="I27" s="57">
        <v>21</v>
      </c>
      <c r="J27" s="81">
        <v>-1.0450981214308268</v>
      </c>
      <c r="K27" s="81"/>
      <c r="L27" s="57"/>
      <c r="M27" s="57">
        <v>0</v>
      </c>
      <c r="N27" s="79" t="s">
        <v>415</v>
      </c>
      <c r="O27" s="57">
        <v>23</v>
      </c>
      <c r="P27" s="81">
        <v>-0.41115661441249335</v>
      </c>
      <c r="Q27" s="81"/>
      <c r="R27" s="57"/>
      <c r="S27" s="57">
        <v>0</v>
      </c>
      <c r="T27" s="80" t="s">
        <v>416</v>
      </c>
      <c r="U27" s="57">
        <v>25</v>
      </c>
      <c r="V27" s="81">
        <v>0.33048940340603195</v>
      </c>
    </row>
    <row r="28" spans="1:22">
      <c r="A28" s="57">
        <v>0</v>
      </c>
      <c r="B28" s="77" t="s">
        <v>414</v>
      </c>
      <c r="C28" s="57">
        <v>25</v>
      </c>
      <c r="D28" s="81">
        <v>2.0277713971992278E-2</v>
      </c>
      <c r="E28" s="81"/>
      <c r="F28" s="57"/>
      <c r="G28" s="57">
        <v>0</v>
      </c>
      <c r="H28" s="78" t="s">
        <v>419</v>
      </c>
      <c r="I28" s="57">
        <v>22</v>
      </c>
      <c r="J28" s="81">
        <v>-0.71923233746575921</v>
      </c>
      <c r="K28" s="81"/>
      <c r="L28" s="57"/>
      <c r="M28" s="57">
        <v>0</v>
      </c>
      <c r="N28" s="79" t="s">
        <v>415</v>
      </c>
      <c r="O28" s="57">
        <v>23</v>
      </c>
      <c r="P28" s="81">
        <v>-0.41115661441249335</v>
      </c>
      <c r="Q28" s="81"/>
      <c r="R28" s="57"/>
      <c r="S28" s="57">
        <v>0</v>
      </c>
      <c r="T28" s="80" t="s">
        <v>416</v>
      </c>
      <c r="U28" s="57">
        <v>25</v>
      </c>
      <c r="V28" s="81">
        <v>0.33048940340603195</v>
      </c>
    </row>
    <row r="29" spans="1:22">
      <c r="A29" s="57">
        <v>0</v>
      </c>
      <c r="B29" s="77" t="s">
        <v>414</v>
      </c>
      <c r="C29" s="57">
        <v>25</v>
      </c>
      <c r="D29" s="81">
        <v>2.0277713971992278E-2</v>
      </c>
      <c r="E29" s="81"/>
      <c r="F29" s="57"/>
      <c r="G29" s="57">
        <v>0</v>
      </c>
      <c r="H29" s="78" t="s">
        <v>419</v>
      </c>
      <c r="I29" s="57">
        <v>22</v>
      </c>
      <c r="J29" s="81">
        <v>-0.71923233746575921</v>
      </c>
      <c r="K29" s="81"/>
      <c r="L29" s="57"/>
      <c r="M29" s="57">
        <v>0</v>
      </c>
      <c r="N29" s="79" t="s">
        <v>415</v>
      </c>
      <c r="O29" s="57">
        <v>23</v>
      </c>
      <c r="P29" s="81">
        <v>-0.41115661441249335</v>
      </c>
      <c r="Q29" s="81"/>
      <c r="R29" s="57"/>
      <c r="S29" s="57">
        <v>0</v>
      </c>
      <c r="T29" s="80" t="s">
        <v>416</v>
      </c>
      <c r="U29" s="57">
        <v>25</v>
      </c>
      <c r="V29" s="81">
        <v>0.33048940340603195</v>
      </c>
    </row>
    <row r="30" spans="1:22">
      <c r="A30" s="57">
        <v>0</v>
      </c>
      <c r="B30" s="77" t="s">
        <v>414</v>
      </c>
      <c r="C30" s="57">
        <v>25</v>
      </c>
      <c r="D30" s="81">
        <v>2.0277713971992278E-2</v>
      </c>
      <c r="E30" s="81"/>
      <c r="F30" s="57"/>
      <c r="G30" s="57">
        <v>0</v>
      </c>
      <c r="H30" s="78" t="s">
        <v>419</v>
      </c>
      <c r="I30" s="57">
        <v>22</v>
      </c>
      <c r="J30" s="81">
        <v>-0.71923233746575921</v>
      </c>
      <c r="K30" s="81"/>
      <c r="L30" s="57"/>
      <c r="M30" s="57">
        <v>0</v>
      </c>
      <c r="N30" s="79" t="s">
        <v>415</v>
      </c>
      <c r="O30" s="57">
        <v>23</v>
      </c>
      <c r="P30" s="81">
        <v>-0.41115661441249335</v>
      </c>
      <c r="Q30" s="81"/>
      <c r="R30" s="57"/>
      <c r="S30" s="57">
        <v>0</v>
      </c>
      <c r="T30" s="80" t="s">
        <v>416</v>
      </c>
      <c r="U30" s="57">
        <v>25</v>
      </c>
      <c r="V30" s="81">
        <v>0.33048940340603195</v>
      </c>
    </row>
    <row r="31" spans="1:22">
      <c r="A31" s="57">
        <v>0</v>
      </c>
      <c r="B31" s="77" t="s">
        <v>414</v>
      </c>
      <c r="C31" s="57">
        <v>26</v>
      </c>
      <c r="D31" s="81">
        <v>0.37175808948651012</v>
      </c>
      <c r="E31" s="81"/>
      <c r="F31" s="57"/>
      <c r="G31" s="57">
        <v>0</v>
      </c>
      <c r="H31" s="78" t="s">
        <v>419</v>
      </c>
      <c r="I31" s="57">
        <v>22</v>
      </c>
      <c r="J31" s="81">
        <v>-0.71923233746575921</v>
      </c>
      <c r="K31" s="81"/>
      <c r="L31" s="57"/>
      <c r="M31" s="57">
        <v>0</v>
      </c>
      <c r="N31" s="79" t="s">
        <v>415</v>
      </c>
      <c r="O31" s="57">
        <v>23</v>
      </c>
      <c r="P31" s="81">
        <v>-0.41115661441249335</v>
      </c>
      <c r="Q31" s="81"/>
      <c r="R31" s="57"/>
      <c r="S31" s="57">
        <v>0</v>
      </c>
      <c r="T31" s="80" t="s">
        <v>416</v>
      </c>
      <c r="U31" s="57">
        <v>25</v>
      </c>
      <c r="V31" s="81">
        <v>0.33048940340603195</v>
      </c>
    </row>
    <row r="32" spans="1:22">
      <c r="A32" s="57">
        <v>0</v>
      </c>
      <c r="B32" s="77" t="s">
        <v>414</v>
      </c>
      <c r="C32" s="57">
        <v>26</v>
      </c>
      <c r="D32" s="81">
        <v>0.37175808948651012</v>
      </c>
      <c r="E32" s="81"/>
      <c r="F32" s="57"/>
      <c r="G32" s="57">
        <v>0</v>
      </c>
      <c r="H32" s="78" t="s">
        <v>419</v>
      </c>
      <c r="I32" s="57">
        <v>22</v>
      </c>
      <c r="J32" s="81">
        <v>-0.71923233746575921</v>
      </c>
      <c r="K32" s="81"/>
      <c r="L32" s="57"/>
      <c r="M32" s="57">
        <v>0</v>
      </c>
      <c r="N32" s="79" t="s">
        <v>415</v>
      </c>
      <c r="O32" s="57">
        <v>24</v>
      </c>
      <c r="P32" s="81">
        <v>-0.12825068706444881</v>
      </c>
      <c r="Q32" s="81"/>
      <c r="R32" s="57"/>
      <c r="S32" s="57">
        <v>0</v>
      </c>
      <c r="T32" s="80" t="s">
        <v>416</v>
      </c>
      <c r="U32" s="57">
        <v>25</v>
      </c>
      <c r="V32" s="81">
        <v>0.33048940340603195</v>
      </c>
    </row>
    <row r="33" spans="1:22">
      <c r="A33" s="57">
        <v>0</v>
      </c>
      <c r="B33" s="77" t="s">
        <v>414</v>
      </c>
      <c r="C33" s="57">
        <v>26</v>
      </c>
      <c r="D33" s="81">
        <v>0.37175808948651012</v>
      </c>
      <c r="E33" s="81"/>
      <c r="F33" s="57"/>
      <c r="G33" s="57">
        <v>0</v>
      </c>
      <c r="H33" s="78" t="s">
        <v>419</v>
      </c>
      <c r="I33" s="57">
        <v>22</v>
      </c>
      <c r="J33" s="81">
        <v>-0.71923233746575921</v>
      </c>
      <c r="K33" s="81"/>
      <c r="L33" s="57"/>
      <c r="M33" s="57">
        <v>0</v>
      </c>
      <c r="N33" s="79" t="s">
        <v>415</v>
      </c>
      <c r="O33" s="57">
        <v>24</v>
      </c>
      <c r="P33" s="81">
        <v>-0.12825068706444881</v>
      </c>
      <c r="Q33" s="81"/>
      <c r="R33" s="57"/>
      <c r="S33" s="57">
        <v>0</v>
      </c>
      <c r="T33" s="80" t="s">
        <v>416</v>
      </c>
      <c r="U33" s="57">
        <v>25</v>
      </c>
      <c r="V33" s="81">
        <v>0.33048940340603195</v>
      </c>
    </row>
    <row r="34" spans="1:22">
      <c r="A34" s="57">
        <v>0</v>
      </c>
      <c r="B34" s="77" t="s">
        <v>414</v>
      </c>
      <c r="C34" s="57">
        <v>26</v>
      </c>
      <c r="D34" s="81">
        <v>0.37175808948651012</v>
      </c>
      <c r="E34" s="81"/>
      <c r="F34" s="57"/>
      <c r="G34" s="57">
        <v>0</v>
      </c>
      <c r="H34" s="78" t="s">
        <v>419</v>
      </c>
      <c r="I34" s="57">
        <v>22</v>
      </c>
      <c r="J34" s="81">
        <v>-0.71923233746575921</v>
      </c>
      <c r="K34" s="81"/>
      <c r="L34" s="57"/>
      <c r="M34" s="57">
        <v>0</v>
      </c>
      <c r="N34" s="79" t="s">
        <v>415</v>
      </c>
      <c r="O34" s="57">
        <v>24</v>
      </c>
      <c r="P34" s="81">
        <v>-0.12825068706444881</v>
      </c>
      <c r="Q34" s="81"/>
      <c r="R34" s="57"/>
      <c r="S34" s="57">
        <v>0</v>
      </c>
      <c r="T34" s="80" t="s">
        <v>416</v>
      </c>
      <c r="U34" s="57">
        <v>26</v>
      </c>
      <c r="V34" s="81">
        <v>0.63400008000340924</v>
      </c>
    </row>
    <row r="35" spans="1:22">
      <c r="A35" s="57">
        <v>0</v>
      </c>
      <c r="B35" s="77" t="s">
        <v>414</v>
      </c>
      <c r="C35" s="57">
        <v>26</v>
      </c>
      <c r="D35" s="81">
        <v>0.37175808948651012</v>
      </c>
      <c r="E35" s="81"/>
      <c r="F35" s="57"/>
      <c r="G35" s="57">
        <v>0</v>
      </c>
      <c r="H35" s="78" t="s">
        <v>419</v>
      </c>
      <c r="I35" s="57">
        <v>22</v>
      </c>
      <c r="J35" s="81">
        <v>-0.71923233746575921</v>
      </c>
      <c r="K35" s="81"/>
      <c r="L35" s="57"/>
      <c r="M35" s="57">
        <v>0</v>
      </c>
      <c r="N35" s="79" t="s">
        <v>415</v>
      </c>
      <c r="O35" s="57">
        <v>24</v>
      </c>
      <c r="P35" s="81">
        <v>-0.12825068706444881</v>
      </c>
      <c r="Q35" s="81"/>
      <c r="R35" s="57"/>
      <c r="S35" s="57">
        <v>0</v>
      </c>
      <c r="T35" s="80" t="s">
        <v>416</v>
      </c>
      <c r="U35" s="57">
        <v>26</v>
      </c>
      <c r="V35" s="81">
        <v>0.63400008000340924</v>
      </c>
    </row>
    <row r="36" spans="1:22">
      <c r="A36" s="57">
        <v>0</v>
      </c>
      <c r="B36" s="77" t="s">
        <v>414</v>
      </c>
      <c r="C36" s="57">
        <v>26</v>
      </c>
      <c r="D36" s="81">
        <v>0.37175808948651012</v>
      </c>
      <c r="E36" s="81"/>
      <c r="F36" s="57"/>
      <c r="G36" s="57">
        <v>0</v>
      </c>
      <c r="H36" s="78" t="s">
        <v>419</v>
      </c>
      <c r="I36" s="57">
        <v>22</v>
      </c>
      <c r="J36" s="81">
        <v>-0.71923233746575921</v>
      </c>
      <c r="K36" s="81"/>
      <c r="L36" s="57"/>
      <c r="M36" s="57">
        <v>0</v>
      </c>
      <c r="N36" s="79" t="s">
        <v>415</v>
      </c>
      <c r="O36" s="57">
        <v>24</v>
      </c>
      <c r="P36" s="81">
        <v>-0.12825068706444881</v>
      </c>
      <c r="Q36" s="81"/>
      <c r="R36" s="57"/>
      <c r="S36" s="57">
        <v>0</v>
      </c>
      <c r="T36" s="80" t="s">
        <v>416</v>
      </c>
      <c r="U36" s="57">
        <v>26</v>
      </c>
      <c r="V36" s="81">
        <v>0.63400008000340924</v>
      </c>
    </row>
    <row r="37" spans="1:22">
      <c r="A37" s="57">
        <v>0</v>
      </c>
      <c r="B37" s="77" t="s">
        <v>414</v>
      </c>
      <c r="C37" s="57">
        <v>27</v>
      </c>
      <c r="D37" s="81">
        <v>0.72323846500102795</v>
      </c>
      <c r="E37" s="81"/>
      <c r="F37" s="57"/>
      <c r="G37" s="57">
        <v>0</v>
      </c>
      <c r="H37" s="78" t="s">
        <v>419</v>
      </c>
      <c r="I37" s="57">
        <v>22</v>
      </c>
      <c r="J37" s="81">
        <v>-0.71923233746575921</v>
      </c>
      <c r="K37" s="81"/>
      <c r="L37" s="57"/>
      <c r="M37" s="57">
        <v>0</v>
      </c>
      <c r="N37" s="79" t="s">
        <v>415</v>
      </c>
      <c r="O37" s="57">
        <v>24</v>
      </c>
      <c r="P37" s="81">
        <v>-0.12825068706444881</v>
      </c>
      <c r="Q37" s="81"/>
      <c r="R37" s="57"/>
      <c r="S37" s="57">
        <v>0</v>
      </c>
      <c r="T37" s="80" t="s">
        <v>416</v>
      </c>
      <c r="U37" s="57">
        <v>27</v>
      </c>
      <c r="V37" s="81">
        <v>0.93751075660078664</v>
      </c>
    </row>
    <row r="38" spans="1:22">
      <c r="A38" s="57">
        <v>0</v>
      </c>
      <c r="B38" s="77" t="s">
        <v>414</v>
      </c>
      <c r="C38" s="57">
        <v>27</v>
      </c>
      <c r="D38" s="81">
        <v>0.72323846500102795</v>
      </c>
      <c r="E38" s="81"/>
      <c r="F38" s="57"/>
      <c r="G38" s="57">
        <v>0</v>
      </c>
      <c r="H38" s="78" t="s">
        <v>419</v>
      </c>
      <c r="I38" s="57">
        <v>22</v>
      </c>
      <c r="J38" s="81">
        <v>-0.71923233746575921</v>
      </c>
      <c r="K38" s="81"/>
      <c r="L38" s="57"/>
      <c r="M38" s="57">
        <v>0</v>
      </c>
      <c r="N38" s="79" t="s">
        <v>415</v>
      </c>
      <c r="O38" s="57">
        <v>24</v>
      </c>
      <c r="P38" s="81">
        <v>-0.12825068706444881</v>
      </c>
      <c r="Q38" s="81"/>
      <c r="R38" s="57"/>
      <c r="S38" s="57">
        <v>0</v>
      </c>
      <c r="T38" s="80" t="s">
        <v>416</v>
      </c>
      <c r="U38" s="57">
        <v>27</v>
      </c>
      <c r="V38" s="81">
        <v>0.93751075660078664</v>
      </c>
    </row>
    <row r="39" spans="1:22">
      <c r="A39" s="57">
        <v>0</v>
      </c>
      <c r="B39" s="77" t="s">
        <v>414</v>
      </c>
      <c r="C39" s="57">
        <v>27</v>
      </c>
      <c r="D39" s="81">
        <v>0.72323846500102795</v>
      </c>
      <c r="E39" s="81"/>
      <c r="F39" s="57"/>
      <c r="G39" s="57">
        <v>0</v>
      </c>
      <c r="H39" s="78" t="s">
        <v>419</v>
      </c>
      <c r="I39" s="57">
        <v>23</v>
      </c>
      <c r="J39" s="81">
        <v>-0.39336655350069166</v>
      </c>
      <c r="K39" s="81"/>
      <c r="L39" s="57"/>
      <c r="M39" s="57">
        <v>0</v>
      </c>
      <c r="N39" s="79" t="s">
        <v>415</v>
      </c>
      <c r="O39" s="57">
        <v>24</v>
      </c>
      <c r="P39" s="81">
        <v>-0.12825068706444881</v>
      </c>
      <c r="Q39" s="81"/>
      <c r="R39" s="57"/>
      <c r="S39" s="57">
        <v>0</v>
      </c>
      <c r="T39" s="80" t="s">
        <v>416</v>
      </c>
      <c r="U39" s="57">
        <v>27</v>
      </c>
      <c r="V39" s="81">
        <v>0.93751075660078664</v>
      </c>
    </row>
    <row r="40" spans="1:22">
      <c r="A40" s="57">
        <v>0</v>
      </c>
      <c r="B40" s="77" t="s">
        <v>414</v>
      </c>
      <c r="C40" s="57">
        <v>27</v>
      </c>
      <c r="D40" s="81">
        <v>0.72323846500102795</v>
      </c>
      <c r="E40" s="81"/>
      <c r="F40" s="57"/>
      <c r="G40" s="57">
        <v>0</v>
      </c>
      <c r="H40" s="78" t="s">
        <v>419</v>
      </c>
      <c r="I40" s="57">
        <v>23</v>
      </c>
      <c r="J40" s="81">
        <v>-0.39336655350069166</v>
      </c>
      <c r="K40" s="81"/>
      <c r="L40" s="57"/>
      <c r="M40" s="57">
        <v>0</v>
      </c>
      <c r="N40" s="79" t="s">
        <v>415</v>
      </c>
      <c r="O40" s="57">
        <v>25</v>
      </c>
      <c r="P40" s="81">
        <v>0.15465524028359573</v>
      </c>
      <c r="Q40" s="81"/>
      <c r="R40" s="57"/>
      <c r="S40" s="57">
        <v>0</v>
      </c>
      <c r="T40" s="80" t="s">
        <v>416</v>
      </c>
      <c r="U40" s="57">
        <v>27</v>
      </c>
      <c r="V40" s="81">
        <v>0.93751075660078664</v>
      </c>
    </row>
    <row r="41" spans="1:22">
      <c r="A41" s="57">
        <v>0</v>
      </c>
      <c r="B41" s="77" t="s">
        <v>414</v>
      </c>
      <c r="C41" s="57">
        <v>27</v>
      </c>
      <c r="D41" s="81">
        <v>0.72323846500102795</v>
      </c>
      <c r="E41" s="81"/>
      <c r="F41" s="57"/>
      <c r="G41" s="57">
        <v>0</v>
      </c>
      <c r="H41" s="78" t="s">
        <v>419</v>
      </c>
      <c r="I41" s="57">
        <v>23</v>
      </c>
      <c r="J41" s="81">
        <v>-0.39336655350069166</v>
      </c>
      <c r="K41" s="81"/>
      <c r="L41" s="57"/>
      <c r="M41" s="57">
        <v>0</v>
      </c>
      <c r="N41" s="79" t="s">
        <v>415</v>
      </c>
      <c r="O41" s="57">
        <v>25</v>
      </c>
      <c r="P41" s="81">
        <v>0.15465524028359573</v>
      </c>
      <c r="Q41" s="81"/>
      <c r="R41" s="57"/>
      <c r="S41" s="57">
        <v>0</v>
      </c>
      <c r="T41" s="80" t="s">
        <v>416</v>
      </c>
      <c r="U41" s="57">
        <v>28</v>
      </c>
      <c r="V41" s="81">
        <v>1.2410214331981639</v>
      </c>
    </row>
    <row r="42" spans="1:22">
      <c r="A42" s="57">
        <v>0</v>
      </c>
      <c r="B42" s="77" t="s">
        <v>414</v>
      </c>
      <c r="C42" s="57">
        <v>28</v>
      </c>
      <c r="D42" s="81">
        <v>1.0747188405155459</v>
      </c>
      <c r="E42" s="81"/>
      <c r="F42" s="57"/>
      <c r="G42" s="57">
        <v>0</v>
      </c>
      <c r="H42" s="78" t="s">
        <v>419</v>
      </c>
      <c r="I42" s="57">
        <v>23</v>
      </c>
      <c r="J42" s="81">
        <v>-0.39336655350069166</v>
      </c>
      <c r="K42" s="81"/>
      <c r="L42" s="57"/>
      <c r="M42" s="57">
        <v>0</v>
      </c>
      <c r="N42" s="79" t="s">
        <v>415</v>
      </c>
      <c r="O42" s="57">
        <v>25</v>
      </c>
      <c r="P42" s="81">
        <v>0.15465524028359573</v>
      </c>
      <c r="Q42" s="81"/>
      <c r="R42" s="57"/>
      <c r="S42" s="57">
        <v>0</v>
      </c>
      <c r="T42" s="80" t="s">
        <v>416</v>
      </c>
      <c r="U42" s="57">
        <v>28</v>
      </c>
      <c r="V42" s="81">
        <v>1.2410214331981639</v>
      </c>
    </row>
    <row r="43" spans="1:22">
      <c r="A43" s="57">
        <v>0</v>
      </c>
      <c r="B43" s="77" t="s">
        <v>414</v>
      </c>
      <c r="C43" s="57">
        <v>28</v>
      </c>
      <c r="D43" s="81">
        <v>1.0747188405155459</v>
      </c>
      <c r="E43" s="81"/>
      <c r="F43" s="57"/>
      <c r="G43" s="57">
        <v>0</v>
      </c>
      <c r="H43" s="78" t="s">
        <v>419</v>
      </c>
      <c r="I43" s="57">
        <v>23</v>
      </c>
      <c r="J43" s="81">
        <v>-0.39336655350069166</v>
      </c>
      <c r="K43" s="81"/>
      <c r="L43" s="57"/>
      <c r="M43" s="57">
        <v>0</v>
      </c>
      <c r="N43" s="79" t="s">
        <v>415</v>
      </c>
      <c r="O43" s="57">
        <v>25</v>
      </c>
      <c r="P43" s="81">
        <v>0.15465524028359573</v>
      </c>
      <c r="Q43" s="81"/>
      <c r="R43" s="57"/>
      <c r="S43" s="57">
        <v>0</v>
      </c>
      <c r="T43" s="80" t="s">
        <v>416</v>
      </c>
      <c r="U43" s="57">
        <v>30</v>
      </c>
      <c r="V43" s="81">
        <v>1.8480427863929187</v>
      </c>
    </row>
    <row r="44" spans="1:22">
      <c r="A44" s="57">
        <v>0</v>
      </c>
      <c r="B44" s="77" t="s">
        <v>414</v>
      </c>
      <c r="C44" s="57">
        <v>28</v>
      </c>
      <c r="D44" s="81">
        <v>1.0747188405155459</v>
      </c>
      <c r="E44" s="81"/>
      <c r="F44" s="57"/>
      <c r="G44" s="57">
        <v>0</v>
      </c>
      <c r="H44" s="78" t="s">
        <v>419</v>
      </c>
      <c r="I44" s="57">
        <v>23</v>
      </c>
      <c r="J44" s="81">
        <v>-0.39336655350069166</v>
      </c>
      <c r="K44" s="81"/>
      <c r="L44" s="57"/>
      <c r="M44" s="57">
        <v>0</v>
      </c>
      <c r="N44" s="79" t="s">
        <v>415</v>
      </c>
      <c r="O44" s="57">
        <v>25</v>
      </c>
      <c r="P44" s="81">
        <v>0.15465524028359573</v>
      </c>
      <c r="Q44" s="81"/>
      <c r="R44" s="57"/>
      <c r="S44" s="57">
        <v>0</v>
      </c>
      <c r="T44" s="80" t="s">
        <v>416</v>
      </c>
      <c r="U44" s="57">
        <v>30</v>
      </c>
      <c r="V44" s="81">
        <v>1.8480427863929187</v>
      </c>
    </row>
    <row r="45" spans="1:22">
      <c r="A45" s="57">
        <v>0</v>
      </c>
      <c r="B45" s="77" t="s">
        <v>414</v>
      </c>
      <c r="C45" s="57">
        <v>28</v>
      </c>
      <c r="D45" s="81">
        <v>1.0747188405155459</v>
      </c>
      <c r="E45" s="81"/>
      <c r="F45" s="57"/>
      <c r="G45" s="57">
        <v>0</v>
      </c>
      <c r="H45" s="78" t="s">
        <v>419</v>
      </c>
      <c r="I45" s="57">
        <v>23</v>
      </c>
      <c r="J45" s="81">
        <v>-0.39336655350069166</v>
      </c>
      <c r="K45" s="81"/>
      <c r="L45" s="57"/>
      <c r="M45" s="57">
        <v>0</v>
      </c>
      <c r="N45" s="79" t="s">
        <v>415</v>
      </c>
      <c r="O45" s="57">
        <v>25</v>
      </c>
      <c r="P45" s="81">
        <v>0.15465524028359573</v>
      </c>
      <c r="Q45" s="81"/>
      <c r="R45" s="57"/>
      <c r="S45" s="57">
        <v>0</v>
      </c>
      <c r="T45" s="80" t="s">
        <v>416</v>
      </c>
      <c r="U45" s="57">
        <v>30</v>
      </c>
      <c r="V45" s="81">
        <v>1.8480427863929187</v>
      </c>
    </row>
    <row r="46" spans="1:22">
      <c r="A46" s="57">
        <v>0</v>
      </c>
      <c r="B46" s="77" t="s">
        <v>414</v>
      </c>
      <c r="C46" s="57">
        <v>28</v>
      </c>
      <c r="D46" s="81">
        <v>1.0747188405155459</v>
      </c>
      <c r="E46" s="81"/>
      <c r="F46" s="57"/>
      <c r="G46" s="57">
        <v>0</v>
      </c>
      <c r="H46" s="78" t="s">
        <v>419</v>
      </c>
      <c r="I46" s="57">
        <v>23</v>
      </c>
      <c r="J46" s="81">
        <v>-0.39336655350069166</v>
      </c>
      <c r="K46" s="81"/>
      <c r="L46" s="57"/>
      <c r="M46" s="57">
        <v>0</v>
      </c>
      <c r="N46" s="79" t="s">
        <v>415</v>
      </c>
      <c r="O46" s="57">
        <v>25</v>
      </c>
      <c r="P46" s="81">
        <v>0.15465524028359573</v>
      </c>
      <c r="Q46" s="81"/>
      <c r="R46" s="57"/>
      <c r="S46" s="57">
        <v>0</v>
      </c>
      <c r="T46" s="80" t="s">
        <v>416</v>
      </c>
      <c r="U46" s="57">
        <v>30</v>
      </c>
      <c r="V46" s="81">
        <v>1.8480427863929187</v>
      </c>
    </row>
    <row r="47" spans="1:22">
      <c r="A47" s="57">
        <v>0</v>
      </c>
      <c r="B47" s="77" t="s">
        <v>414</v>
      </c>
      <c r="C47" s="57">
        <v>29</v>
      </c>
      <c r="D47" s="81">
        <v>1.4261992160300636</v>
      </c>
      <c r="E47" s="81"/>
      <c r="F47" s="57"/>
      <c r="G47" s="57">
        <v>0</v>
      </c>
      <c r="H47" s="78" t="s">
        <v>419</v>
      </c>
      <c r="I47" s="57">
        <v>23</v>
      </c>
      <c r="J47" s="81">
        <v>-0.39336655350069166</v>
      </c>
      <c r="K47" s="81"/>
      <c r="L47" s="57"/>
      <c r="M47" s="57">
        <v>0</v>
      </c>
      <c r="N47" s="79" t="s">
        <v>415</v>
      </c>
      <c r="O47" s="57">
        <v>26</v>
      </c>
      <c r="P47" s="81">
        <v>0.43756116763164027</v>
      </c>
      <c r="Q47" s="81"/>
      <c r="R47" s="57"/>
      <c r="S47" s="57"/>
      <c r="T47" s="57"/>
      <c r="U47" s="57"/>
    </row>
    <row r="48" spans="1:22">
      <c r="A48" s="57">
        <v>0</v>
      </c>
      <c r="B48" s="77" t="s">
        <v>414</v>
      </c>
      <c r="C48" s="57">
        <v>29</v>
      </c>
      <c r="D48" s="81">
        <v>1.4261992160300636</v>
      </c>
      <c r="E48" s="81"/>
      <c r="F48" s="57"/>
      <c r="G48" s="57">
        <v>0</v>
      </c>
      <c r="H48" s="78" t="s">
        <v>419</v>
      </c>
      <c r="I48" s="57">
        <v>23</v>
      </c>
      <c r="J48" s="81">
        <v>-0.39336655350069166</v>
      </c>
      <c r="K48" s="81"/>
      <c r="L48" s="57"/>
      <c r="M48" s="57">
        <v>0</v>
      </c>
      <c r="N48" s="79" t="s">
        <v>415</v>
      </c>
      <c r="O48" s="57">
        <v>26</v>
      </c>
      <c r="P48" s="81">
        <v>0.43756116763164027</v>
      </c>
      <c r="Q48" s="81"/>
      <c r="R48" s="57"/>
      <c r="S48" s="57"/>
      <c r="T48" s="57"/>
      <c r="U48" s="57"/>
    </row>
    <row r="49" spans="1:21">
      <c r="A49" s="57">
        <v>0</v>
      </c>
      <c r="B49" s="77" t="s">
        <v>414</v>
      </c>
      <c r="C49" s="57">
        <v>29</v>
      </c>
      <c r="D49" s="81">
        <v>1.4261992160300636</v>
      </c>
      <c r="E49" s="81"/>
      <c r="F49" s="57"/>
      <c r="G49" s="57">
        <v>0</v>
      </c>
      <c r="H49" s="78" t="s">
        <v>419</v>
      </c>
      <c r="I49" s="57">
        <v>23</v>
      </c>
      <c r="J49" s="81">
        <v>-0.39336655350069166</v>
      </c>
      <c r="K49" s="81"/>
      <c r="L49" s="57"/>
      <c r="M49" s="57">
        <v>0</v>
      </c>
      <c r="N49" s="79" t="s">
        <v>415</v>
      </c>
      <c r="O49" s="57">
        <v>26</v>
      </c>
      <c r="P49" s="81">
        <v>0.43756116763164027</v>
      </c>
      <c r="Q49" s="81"/>
      <c r="R49" s="57"/>
      <c r="S49" s="57"/>
      <c r="T49" s="57"/>
      <c r="U49" s="57"/>
    </row>
    <row r="50" spans="1:21">
      <c r="A50" s="57">
        <v>0</v>
      </c>
      <c r="B50" s="77" t="s">
        <v>414</v>
      </c>
      <c r="C50" s="57">
        <v>29</v>
      </c>
      <c r="D50" s="81">
        <v>1.4261992160300636</v>
      </c>
      <c r="E50" s="81"/>
      <c r="F50" s="57"/>
      <c r="G50" s="57">
        <v>0</v>
      </c>
      <c r="H50" s="78" t="s">
        <v>419</v>
      </c>
      <c r="I50" s="57">
        <v>23</v>
      </c>
      <c r="J50" s="81">
        <v>-0.39336655350069166</v>
      </c>
      <c r="K50" s="81"/>
      <c r="L50" s="57"/>
      <c r="M50" s="57">
        <v>0</v>
      </c>
      <c r="N50" s="79" t="s">
        <v>415</v>
      </c>
      <c r="O50" s="57">
        <v>26</v>
      </c>
      <c r="P50" s="81">
        <v>0.43756116763164027</v>
      </c>
      <c r="Q50" s="81"/>
      <c r="R50" s="57"/>
      <c r="S50" s="57"/>
      <c r="T50" s="57"/>
      <c r="U50" s="57"/>
    </row>
    <row r="51" spans="1:21">
      <c r="A51" s="57">
        <v>0</v>
      </c>
      <c r="B51" s="77" t="s">
        <v>414</v>
      </c>
      <c r="C51" s="57">
        <v>29</v>
      </c>
      <c r="D51" s="81">
        <v>1.4261992160300636</v>
      </c>
      <c r="E51" s="81"/>
      <c r="F51" s="57"/>
      <c r="G51" s="57">
        <v>0</v>
      </c>
      <c r="H51" s="78" t="s">
        <v>419</v>
      </c>
      <c r="I51" s="57">
        <v>24</v>
      </c>
      <c r="J51" s="81">
        <v>-6.7500769535624089E-2</v>
      </c>
      <c r="K51" s="81"/>
      <c r="L51" s="57"/>
      <c r="M51" s="57">
        <v>0</v>
      </c>
      <c r="N51" s="79" t="s">
        <v>415</v>
      </c>
      <c r="O51" s="57">
        <v>26</v>
      </c>
      <c r="P51" s="81">
        <v>0.43756116763164027</v>
      </c>
      <c r="Q51" s="81"/>
      <c r="R51" s="57"/>
      <c r="S51" s="57"/>
      <c r="T51" s="57"/>
      <c r="U51" s="57"/>
    </row>
    <row r="52" spans="1:21">
      <c r="A52" s="57">
        <v>0</v>
      </c>
      <c r="B52" s="77" t="s">
        <v>414</v>
      </c>
      <c r="C52" s="57">
        <v>29</v>
      </c>
      <c r="D52" s="81">
        <v>1.4261992160300636</v>
      </c>
      <c r="E52" s="81"/>
      <c r="F52" s="57"/>
      <c r="G52" s="57">
        <v>0</v>
      </c>
      <c r="H52" s="78" t="s">
        <v>419</v>
      </c>
      <c r="I52" s="57">
        <v>24</v>
      </c>
      <c r="J52" s="81">
        <v>-6.7500769535624089E-2</v>
      </c>
      <c r="K52" s="81"/>
      <c r="L52" s="57"/>
      <c r="M52" s="57">
        <v>0</v>
      </c>
      <c r="N52" s="79" t="s">
        <v>415</v>
      </c>
      <c r="O52" s="57">
        <v>27</v>
      </c>
      <c r="P52" s="81">
        <v>0.72046709497968475</v>
      </c>
      <c r="Q52" s="81"/>
      <c r="R52" s="57"/>
      <c r="S52" s="57"/>
      <c r="T52" s="57"/>
      <c r="U52" s="57"/>
    </row>
    <row r="53" spans="1:21">
      <c r="A53" s="57">
        <v>0</v>
      </c>
      <c r="B53" s="77" t="s">
        <v>414</v>
      </c>
      <c r="C53" s="57">
        <v>30</v>
      </c>
      <c r="D53" s="81">
        <v>1.7776795915445815</v>
      </c>
      <c r="E53" s="81"/>
      <c r="F53" s="57"/>
      <c r="G53" s="57">
        <v>0</v>
      </c>
      <c r="H53" s="78" t="s">
        <v>419</v>
      </c>
      <c r="I53" s="57">
        <v>24</v>
      </c>
      <c r="J53" s="81">
        <v>-6.7500769535624089E-2</v>
      </c>
      <c r="K53" s="81"/>
      <c r="L53" s="57"/>
      <c r="M53" s="57">
        <v>0</v>
      </c>
      <c r="N53" s="79" t="s">
        <v>415</v>
      </c>
      <c r="O53" s="57">
        <v>27</v>
      </c>
      <c r="P53" s="81">
        <v>0.72046709497968475</v>
      </c>
      <c r="Q53" s="81"/>
      <c r="R53" s="57"/>
      <c r="S53" s="57"/>
      <c r="T53" s="57"/>
      <c r="U53" s="57"/>
    </row>
    <row r="54" spans="1:21">
      <c r="A54" s="57"/>
      <c r="B54" s="57"/>
      <c r="C54" s="57"/>
      <c r="D54" s="57"/>
      <c r="E54" s="57"/>
      <c r="F54" s="57"/>
      <c r="G54" s="57">
        <v>0</v>
      </c>
      <c r="H54" s="78" t="s">
        <v>419</v>
      </c>
      <c r="I54" s="57">
        <v>24</v>
      </c>
      <c r="J54" s="81">
        <v>-6.7500769535624089E-2</v>
      </c>
      <c r="K54" s="81"/>
      <c r="L54" s="57"/>
      <c r="M54" s="57">
        <v>0</v>
      </c>
      <c r="N54" s="79" t="s">
        <v>415</v>
      </c>
      <c r="O54" s="57">
        <v>27</v>
      </c>
      <c r="P54" s="81">
        <v>0.72046709497968475</v>
      </c>
      <c r="Q54" s="81"/>
      <c r="R54" s="57"/>
      <c r="S54" s="57"/>
      <c r="T54" s="57"/>
      <c r="U54" s="57"/>
    </row>
    <row r="55" spans="1:21">
      <c r="A55" s="57"/>
      <c r="B55" s="57"/>
      <c r="C55" s="57"/>
      <c r="D55" s="57"/>
      <c r="E55" s="57"/>
      <c r="F55" s="57"/>
      <c r="G55" s="57">
        <v>0</v>
      </c>
      <c r="H55" s="78" t="s">
        <v>419</v>
      </c>
      <c r="I55" s="57">
        <v>24</v>
      </c>
      <c r="J55" s="81">
        <v>-6.7500769535624089E-2</v>
      </c>
      <c r="K55" s="81"/>
      <c r="L55" s="57"/>
      <c r="M55" s="57">
        <v>0</v>
      </c>
      <c r="N55" s="79" t="s">
        <v>415</v>
      </c>
      <c r="O55" s="57">
        <v>27</v>
      </c>
      <c r="P55" s="81">
        <v>0.72046709497968475</v>
      </c>
      <c r="Q55" s="81"/>
      <c r="R55" s="57"/>
      <c r="S55" s="57"/>
      <c r="T55" s="57"/>
      <c r="U55" s="57"/>
    </row>
    <row r="56" spans="1:21">
      <c r="A56" s="57"/>
      <c r="B56" s="57"/>
      <c r="C56" s="57"/>
      <c r="D56" s="57"/>
      <c r="E56" s="57"/>
      <c r="F56" s="57"/>
      <c r="G56" s="57">
        <v>0</v>
      </c>
      <c r="H56" s="78" t="s">
        <v>419</v>
      </c>
      <c r="I56" s="57">
        <v>24</v>
      </c>
      <c r="J56" s="81">
        <v>-6.7500769535624089E-2</v>
      </c>
      <c r="K56" s="81"/>
      <c r="L56" s="57"/>
      <c r="M56" s="57">
        <v>0</v>
      </c>
      <c r="N56" s="79" t="s">
        <v>415</v>
      </c>
      <c r="O56" s="57">
        <v>27</v>
      </c>
      <c r="P56" s="81">
        <v>0.72046709497968475</v>
      </c>
      <c r="Q56" s="81"/>
      <c r="R56" s="57"/>
      <c r="S56" s="57"/>
      <c r="T56" s="57"/>
      <c r="U56" s="57"/>
    </row>
    <row r="57" spans="1:21">
      <c r="A57" s="57"/>
      <c r="B57" s="57"/>
      <c r="C57" s="57"/>
      <c r="D57" s="57"/>
      <c r="E57" s="57"/>
      <c r="F57" s="57"/>
      <c r="G57" s="57">
        <v>0</v>
      </c>
      <c r="H57" s="78" t="s">
        <v>419</v>
      </c>
      <c r="I57" s="57">
        <v>24</v>
      </c>
      <c r="J57" s="81">
        <v>-6.7500769535624089E-2</v>
      </c>
      <c r="K57" s="81"/>
      <c r="L57" s="57"/>
      <c r="M57" s="57">
        <v>0</v>
      </c>
      <c r="N57" s="79" t="s">
        <v>415</v>
      </c>
      <c r="O57" s="57">
        <v>27</v>
      </c>
      <c r="P57" s="81">
        <v>0.72046709497968475</v>
      </c>
      <c r="Q57" s="81"/>
      <c r="R57" s="57"/>
      <c r="S57" s="57"/>
      <c r="T57" s="57"/>
      <c r="U57" s="57"/>
    </row>
    <row r="58" spans="1:21">
      <c r="A58" s="57"/>
      <c r="B58" s="57"/>
      <c r="C58" s="57"/>
      <c r="D58" s="57"/>
      <c r="E58" s="57"/>
      <c r="F58" s="57"/>
      <c r="G58" s="57">
        <v>0</v>
      </c>
      <c r="H58" s="78" t="s">
        <v>419</v>
      </c>
      <c r="I58" s="57">
        <v>24</v>
      </c>
      <c r="J58" s="81">
        <v>-6.7500769535624089E-2</v>
      </c>
      <c r="K58" s="81"/>
      <c r="L58" s="57"/>
      <c r="M58" s="57">
        <v>0</v>
      </c>
      <c r="N58" s="79" t="s">
        <v>415</v>
      </c>
      <c r="O58" s="57">
        <v>27</v>
      </c>
      <c r="P58" s="81">
        <v>0.72046709497968475</v>
      </c>
      <c r="Q58" s="81"/>
      <c r="R58" s="57"/>
      <c r="S58" s="57"/>
      <c r="T58" s="57"/>
      <c r="U58" s="57"/>
    </row>
    <row r="59" spans="1:21">
      <c r="A59" s="57"/>
      <c r="B59" s="57"/>
      <c r="C59" s="57"/>
      <c r="D59" s="57"/>
      <c r="E59" s="57"/>
      <c r="F59" s="57"/>
      <c r="G59" s="57">
        <v>0</v>
      </c>
      <c r="H59" s="78" t="s">
        <v>419</v>
      </c>
      <c r="I59" s="57">
        <v>24</v>
      </c>
      <c r="J59" s="81">
        <v>-6.7500769535624089E-2</v>
      </c>
      <c r="K59" s="81"/>
      <c r="L59" s="57"/>
      <c r="M59" s="57">
        <v>0</v>
      </c>
      <c r="N59" s="79" t="s">
        <v>415</v>
      </c>
      <c r="O59" s="57">
        <v>27</v>
      </c>
      <c r="P59" s="81">
        <v>0.72046709497968475</v>
      </c>
      <c r="Q59" s="81"/>
      <c r="R59" s="57"/>
      <c r="S59" s="57"/>
      <c r="T59" s="57"/>
      <c r="U59" s="57"/>
    </row>
    <row r="60" spans="1:21">
      <c r="A60" s="57"/>
      <c r="B60" s="57"/>
      <c r="C60" s="57"/>
      <c r="D60" s="57"/>
      <c r="E60" s="57"/>
      <c r="F60" s="57"/>
      <c r="G60" s="57">
        <v>0</v>
      </c>
      <c r="H60" s="78" t="s">
        <v>419</v>
      </c>
      <c r="I60" s="57">
        <v>24</v>
      </c>
      <c r="J60" s="81">
        <v>-6.7500769535624089E-2</v>
      </c>
      <c r="K60" s="81"/>
      <c r="L60" s="57"/>
      <c r="M60" s="57">
        <v>0</v>
      </c>
      <c r="N60" s="79" t="s">
        <v>415</v>
      </c>
      <c r="O60" s="57">
        <v>27</v>
      </c>
      <c r="P60" s="81">
        <v>0.72046709497968475</v>
      </c>
      <c r="Q60" s="81"/>
      <c r="R60" s="57"/>
      <c r="S60" s="57"/>
      <c r="T60" s="57"/>
      <c r="U60" s="57"/>
    </row>
    <row r="61" spans="1:21">
      <c r="A61" s="57"/>
      <c r="B61" s="57"/>
      <c r="C61" s="57"/>
      <c r="D61" s="57"/>
      <c r="E61" s="57"/>
      <c r="F61" s="57"/>
      <c r="G61" s="57">
        <v>0</v>
      </c>
      <c r="H61" s="78" t="s">
        <v>419</v>
      </c>
      <c r="I61" s="57">
        <v>24</v>
      </c>
      <c r="J61" s="81">
        <v>-6.7500769535624089E-2</v>
      </c>
      <c r="K61" s="81"/>
      <c r="L61" s="57"/>
      <c r="M61" s="57">
        <v>0</v>
      </c>
      <c r="N61" s="79" t="s">
        <v>415</v>
      </c>
      <c r="O61" s="57">
        <v>28</v>
      </c>
      <c r="P61" s="81">
        <v>1.0033730223277293</v>
      </c>
      <c r="Q61" s="81"/>
      <c r="R61" s="57"/>
      <c r="S61" s="57"/>
      <c r="T61" s="57"/>
      <c r="U61" s="57"/>
    </row>
    <row r="62" spans="1:21">
      <c r="A62" s="57"/>
      <c r="B62" s="57"/>
      <c r="C62" s="57"/>
      <c r="D62" s="57"/>
      <c r="E62" s="57"/>
      <c r="F62" s="57"/>
      <c r="G62" s="57">
        <v>0</v>
      </c>
      <c r="H62" s="78" t="s">
        <v>419</v>
      </c>
      <c r="I62" s="57">
        <v>24</v>
      </c>
      <c r="J62" s="81">
        <v>-6.7500769535624089E-2</v>
      </c>
      <c r="K62" s="81"/>
      <c r="L62" s="57"/>
      <c r="M62" s="57">
        <v>0</v>
      </c>
      <c r="N62" s="79" t="s">
        <v>415</v>
      </c>
      <c r="O62" s="57">
        <v>28</v>
      </c>
      <c r="P62" s="81">
        <v>1.0033730223277293</v>
      </c>
      <c r="Q62" s="81"/>
      <c r="R62" s="57"/>
      <c r="S62" s="57"/>
      <c r="T62" s="57"/>
      <c r="U62" s="57"/>
    </row>
    <row r="63" spans="1:21">
      <c r="A63" s="57"/>
      <c r="B63" s="57"/>
      <c r="C63" s="57"/>
      <c r="D63" s="57"/>
      <c r="E63" s="57"/>
      <c r="F63" s="57"/>
      <c r="G63" s="57">
        <v>0</v>
      </c>
      <c r="H63" s="78" t="s">
        <v>419</v>
      </c>
      <c r="I63" s="57">
        <v>24</v>
      </c>
      <c r="J63" s="81">
        <v>-6.7500769535624089E-2</v>
      </c>
      <c r="K63" s="81"/>
      <c r="L63" s="57"/>
      <c r="M63" s="57">
        <v>0</v>
      </c>
      <c r="N63" s="79" t="s">
        <v>415</v>
      </c>
      <c r="O63" s="57">
        <v>28</v>
      </c>
      <c r="P63" s="81">
        <v>1.0033730223277293</v>
      </c>
      <c r="Q63" s="81"/>
      <c r="R63" s="57"/>
      <c r="S63" s="57"/>
      <c r="T63" s="57"/>
      <c r="U63" s="57"/>
    </row>
    <row r="64" spans="1:21">
      <c r="A64" s="57"/>
      <c r="B64" s="57"/>
      <c r="C64" s="57"/>
      <c r="D64" s="57"/>
      <c r="E64" s="57"/>
      <c r="F64" s="57"/>
      <c r="G64" s="57">
        <v>0</v>
      </c>
      <c r="H64" s="78" t="s">
        <v>419</v>
      </c>
      <c r="I64" s="57">
        <v>24</v>
      </c>
      <c r="J64" s="81">
        <v>-6.7500769535624089E-2</v>
      </c>
      <c r="K64" s="81"/>
      <c r="L64" s="57"/>
      <c r="M64" s="57">
        <v>0</v>
      </c>
      <c r="N64" s="79" t="s">
        <v>415</v>
      </c>
      <c r="O64" s="57">
        <v>28</v>
      </c>
      <c r="P64" s="81">
        <v>1.0033730223277293</v>
      </c>
      <c r="Q64" s="81"/>
      <c r="R64" s="57"/>
      <c r="S64" s="57"/>
      <c r="T64" s="57"/>
      <c r="U64" s="57"/>
    </row>
    <row r="65" spans="1:21">
      <c r="A65" s="57"/>
      <c r="B65" s="57"/>
      <c r="C65" s="57"/>
      <c r="D65" s="57"/>
      <c r="E65" s="57"/>
      <c r="F65" s="57"/>
      <c r="G65" s="57">
        <v>0</v>
      </c>
      <c r="H65" s="78" t="s">
        <v>419</v>
      </c>
      <c r="I65" s="57">
        <v>24</v>
      </c>
      <c r="J65" s="81">
        <v>-6.7500769535624089E-2</v>
      </c>
      <c r="K65" s="81"/>
      <c r="L65" s="57"/>
      <c r="M65" s="57">
        <v>0</v>
      </c>
      <c r="N65" s="79" t="s">
        <v>415</v>
      </c>
      <c r="O65" s="57">
        <v>28</v>
      </c>
      <c r="P65" s="81">
        <v>1.0033730223277293</v>
      </c>
      <c r="Q65" s="81"/>
      <c r="R65" s="57"/>
      <c r="S65" s="57"/>
      <c r="T65" s="57"/>
      <c r="U65" s="57"/>
    </row>
    <row r="66" spans="1:21">
      <c r="A66" s="57"/>
      <c r="B66" s="57"/>
      <c r="C66" s="57"/>
      <c r="D66" s="57"/>
      <c r="E66" s="57"/>
      <c r="F66" s="57"/>
      <c r="G66" s="57">
        <v>0</v>
      </c>
      <c r="H66" s="78" t="s">
        <v>419</v>
      </c>
      <c r="I66" s="57">
        <v>24</v>
      </c>
      <c r="J66" s="81">
        <v>-6.7500769535624089E-2</v>
      </c>
      <c r="K66" s="81"/>
      <c r="L66" s="57"/>
      <c r="M66" s="57">
        <v>0</v>
      </c>
      <c r="N66" s="79" t="s">
        <v>415</v>
      </c>
      <c r="O66" s="57">
        <v>28</v>
      </c>
      <c r="P66" s="81">
        <v>1.0033730223277293</v>
      </c>
      <c r="Q66" s="81"/>
      <c r="R66" s="57"/>
      <c r="S66" s="57"/>
      <c r="T66" s="57"/>
      <c r="U66" s="57"/>
    </row>
    <row r="67" spans="1:21">
      <c r="A67" s="57"/>
      <c r="B67" s="57"/>
      <c r="C67" s="57"/>
      <c r="D67" s="57"/>
      <c r="E67" s="57"/>
      <c r="F67" s="57"/>
      <c r="G67" s="57">
        <v>0</v>
      </c>
      <c r="H67" s="78" t="s">
        <v>419</v>
      </c>
      <c r="I67" s="57">
        <v>24</v>
      </c>
      <c r="J67" s="81">
        <v>-6.7500769535624089E-2</v>
      </c>
      <c r="K67" s="81"/>
      <c r="L67" s="57"/>
      <c r="M67" s="57">
        <v>0</v>
      </c>
      <c r="N67" s="79" t="s">
        <v>415</v>
      </c>
      <c r="O67" s="57">
        <v>28</v>
      </c>
      <c r="P67" s="81">
        <v>1.0033730223277293</v>
      </c>
      <c r="Q67" s="81"/>
      <c r="R67" s="57"/>
      <c r="S67" s="57"/>
      <c r="T67" s="57"/>
      <c r="U67" s="57"/>
    </row>
    <row r="68" spans="1:21">
      <c r="A68" s="57"/>
      <c r="B68" s="57"/>
      <c r="C68" s="57"/>
      <c r="D68" s="57"/>
      <c r="E68" s="57"/>
      <c r="F68" s="57"/>
      <c r="G68" s="57">
        <v>0</v>
      </c>
      <c r="H68" s="78" t="s">
        <v>419</v>
      </c>
      <c r="I68" s="57">
        <v>24</v>
      </c>
      <c r="J68" s="81">
        <v>-6.7500769535624089E-2</v>
      </c>
      <c r="K68" s="81"/>
      <c r="L68" s="57"/>
      <c r="M68" s="57">
        <v>0</v>
      </c>
      <c r="N68" s="79" t="s">
        <v>415</v>
      </c>
      <c r="O68" s="57">
        <v>29</v>
      </c>
      <c r="P68" s="81">
        <v>1.2862789496757738</v>
      </c>
      <c r="Q68" s="81"/>
      <c r="R68" s="57"/>
      <c r="S68" s="57"/>
      <c r="T68" s="57"/>
      <c r="U68" s="57"/>
    </row>
    <row r="69" spans="1:21">
      <c r="A69" s="57"/>
      <c r="B69" s="57"/>
      <c r="C69" s="57"/>
      <c r="D69" s="57"/>
      <c r="E69" s="57"/>
      <c r="F69" s="57"/>
      <c r="G69" s="57">
        <v>0</v>
      </c>
      <c r="H69" s="78" t="s">
        <v>419</v>
      </c>
      <c r="I69" s="57">
        <v>24</v>
      </c>
      <c r="J69" s="81">
        <v>-6.7500769535624089E-2</v>
      </c>
      <c r="K69" s="81"/>
      <c r="L69" s="57"/>
      <c r="M69" s="57">
        <v>0</v>
      </c>
      <c r="N69" s="79" t="s">
        <v>415</v>
      </c>
      <c r="O69" s="57">
        <v>29</v>
      </c>
      <c r="P69" s="81">
        <v>1.2862789496757738</v>
      </c>
      <c r="Q69" s="81"/>
      <c r="R69" s="57"/>
      <c r="S69" s="57"/>
      <c r="T69" s="57"/>
      <c r="U69" s="57"/>
    </row>
    <row r="70" spans="1:21">
      <c r="A70" s="57"/>
      <c r="B70" s="57"/>
      <c r="C70" s="57"/>
      <c r="D70" s="57"/>
      <c r="E70" s="57"/>
      <c r="F70" s="57"/>
      <c r="G70" s="57">
        <v>0</v>
      </c>
      <c r="H70" s="78" t="s">
        <v>419</v>
      </c>
      <c r="I70" s="57">
        <v>24</v>
      </c>
      <c r="J70" s="81">
        <v>-6.7500769535624089E-2</v>
      </c>
      <c r="K70" s="81"/>
      <c r="L70" s="57"/>
      <c r="M70" s="57">
        <v>0</v>
      </c>
      <c r="N70" s="79" t="s">
        <v>415</v>
      </c>
      <c r="O70" s="57">
        <v>29</v>
      </c>
      <c r="P70" s="81">
        <v>1.2862789496757738</v>
      </c>
      <c r="Q70" s="81"/>
      <c r="R70" s="57"/>
      <c r="S70" s="57"/>
      <c r="T70" s="57"/>
      <c r="U70" s="57"/>
    </row>
    <row r="71" spans="1:21">
      <c r="A71" s="57"/>
      <c r="B71" s="57"/>
      <c r="C71" s="57"/>
      <c r="D71" s="57"/>
      <c r="E71" s="57"/>
      <c r="F71" s="57"/>
      <c r="G71" s="57">
        <v>0</v>
      </c>
      <c r="H71" s="78" t="s">
        <v>419</v>
      </c>
      <c r="I71" s="57">
        <v>24</v>
      </c>
      <c r="J71" s="81">
        <v>-6.7500769535624089E-2</v>
      </c>
      <c r="K71" s="81"/>
      <c r="L71" s="57"/>
      <c r="M71" s="57">
        <v>0</v>
      </c>
      <c r="N71" s="79" t="s">
        <v>415</v>
      </c>
      <c r="O71" s="57">
        <v>29</v>
      </c>
      <c r="P71" s="81">
        <v>1.2862789496757738</v>
      </c>
      <c r="Q71" s="81"/>
      <c r="R71" s="57"/>
      <c r="S71" s="57"/>
      <c r="T71" s="57"/>
      <c r="U71" s="57"/>
    </row>
    <row r="72" spans="1:21">
      <c r="A72" s="57"/>
      <c r="B72" s="57"/>
      <c r="C72" s="57"/>
      <c r="D72" s="57"/>
      <c r="E72" s="57"/>
      <c r="F72" s="57"/>
      <c r="G72" s="57">
        <v>0</v>
      </c>
      <c r="H72" s="78" t="s">
        <v>419</v>
      </c>
      <c r="I72" s="57">
        <v>24</v>
      </c>
      <c r="J72" s="81">
        <v>-6.7500769535624089E-2</v>
      </c>
      <c r="K72" s="81"/>
      <c r="L72" s="57"/>
      <c r="M72" s="57">
        <v>0</v>
      </c>
      <c r="N72" s="79" t="s">
        <v>415</v>
      </c>
      <c r="O72" s="57">
        <v>29</v>
      </c>
      <c r="P72" s="81">
        <v>1.2862789496757738</v>
      </c>
      <c r="Q72" s="81"/>
      <c r="R72" s="57"/>
      <c r="S72" s="57"/>
      <c r="T72" s="57"/>
      <c r="U72" s="57"/>
    </row>
    <row r="73" spans="1:21">
      <c r="A73" s="57"/>
      <c r="B73" s="57"/>
      <c r="C73" s="57"/>
      <c r="D73" s="57"/>
      <c r="E73" s="57"/>
      <c r="F73" s="57"/>
      <c r="G73" s="57">
        <v>0</v>
      </c>
      <c r="H73" s="78" t="s">
        <v>419</v>
      </c>
      <c r="I73" s="57">
        <v>24</v>
      </c>
      <c r="J73" s="81">
        <v>-6.7500769535624089E-2</v>
      </c>
      <c r="K73" s="81"/>
      <c r="L73" s="57"/>
      <c r="M73" s="57">
        <v>0</v>
      </c>
      <c r="N73" s="79" t="s">
        <v>415</v>
      </c>
      <c r="O73" s="57">
        <v>30</v>
      </c>
      <c r="P73" s="81">
        <v>1.5691848770238184</v>
      </c>
      <c r="Q73" s="81"/>
      <c r="R73" s="57"/>
      <c r="S73" s="57"/>
      <c r="T73" s="57"/>
      <c r="U73" s="57"/>
    </row>
    <row r="74" spans="1:21">
      <c r="A74" s="57"/>
      <c r="B74" s="57"/>
      <c r="C74" s="57"/>
      <c r="D74" s="57"/>
      <c r="E74" s="57"/>
      <c r="F74" s="57"/>
      <c r="G74" s="87">
        <v>0</v>
      </c>
      <c r="H74" s="78" t="s">
        <v>419</v>
      </c>
      <c r="I74" s="57">
        <v>24</v>
      </c>
      <c r="J74" s="81">
        <v>-6.7500769535624089E-2</v>
      </c>
      <c r="K74" s="81"/>
      <c r="L74" s="57"/>
      <c r="M74" s="57">
        <v>0</v>
      </c>
      <c r="N74" s="79" t="s">
        <v>415</v>
      </c>
      <c r="O74" s="57">
        <v>30</v>
      </c>
      <c r="P74" s="81">
        <v>1.5691848770238184</v>
      </c>
      <c r="Q74" s="81"/>
      <c r="R74" s="57"/>
      <c r="S74" s="57"/>
      <c r="T74" s="57"/>
      <c r="U74" s="57"/>
    </row>
    <row r="75" spans="1:21">
      <c r="A75" s="57"/>
      <c r="B75" s="57"/>
      <c r="C75" s="57"/>
      <c r="D75" s="57"/>
      <c r="E75" s="57"/>
      <c r="F75" s="57"/>
      <c r="G75" s="57">
        <v>0</v>
      </c>
      <c r="H75" s="78" t="s">
        <v>419</v>
      </c>
      <c r="I75" s="57">
        <v>24</v>
      </c>
      <c r="J75" s="81">
        <v>-6.7500769535624089E-2</v>
      </c>
      <c r="K75" s="81"/>
      <c r="L75" s="57"/>
      <c r="M75" s="57">
        <v>0</v>
      </c>
      <c r="N75" s="79" t="s">
        <v>415</v>
      </c>
      <c r="O75" s="57">
        <v>30</v>
      </c>
      <c r="P75" s="81">
        <v>1.5691848770238184</v>
      </c>
      <c r="Q75" s="81"/>
      <c r="R75" s="57"/>
      <c r="S75" s="57"/>
      <c r="T75" s="57"/>
      <c r="U75" s="57"/>
    </row>
    <row r="76" spans="1:21">
      <c r="A76" s="57"/>
      <c r="B76" s="57"/>
      <c r="C76" s="57"/>
      <c r="D76" s="57"/>
      <c r="E76" s="57"/>
      <c r="F76" s="57"/>
      <c r="G76" s="57">
        <v>0</v>
      </c>
      <c r="H76" s="78" t="s">
        <v>419</v>
      </c>
      <c r="I76" s="57">
        <v>24</v>
      </c>
      <c r="J76" s="81">
        <v>-6.7500769535624089E-2</v>
      </c>
      <c r="K76" s="81"/>
      <c r="L76" s="57"/>
      <c r="M76" s="57">
        <v>0</v>
      </c>
      <c r="N76" s="79" t="s">
        <v>415</v>
      </c>
      <c r="O76" s="57">
        <v>30</v>
      </c>
      <c r="P76" s="81">
        <v>1.5691848770238184</v>
      </c>
      <c r="Q76" s="81"/>
      <c r="R76" s="57"/>
      <c r="S76" s="57"/>
      <c r="T76" s="57"/>
      <c r="U76" s="57"/>
    </row>
    <row r="77" spans="1:21">
      <c r="A77" s="57"/>
      <c r="B77" s="57"/>
      <c r="C77" s="57"/>
      <c r="D77" s="57"/>
      <c r="E77" s="57"/>
      <c r="F77" s="57"/>
      <c r="G77" s="57">
        <v>0</v>
      </c>
      <c r="H77" s="78" t="s">
        <v>419</v>
      </c>
      <c r="I77" s="57">
        <v>24</v>
      </c>
      <c r="J77" s="81">
        <v>-6.7500769535624089E-2</v>
      </c>
      <c r="K77" s="81"/>
      <c r="L77" s="57"/>
      <c r="M77" s="57"/>
      <c r="N77" s="57"/>
      <c r="O77" s="57"/>
      <c r="P77" s="57"/>
      <c r="Q77" s="57"/>
      <c r="R77" s="57"/>
      <c r="S77" s="57"/>
      <c r="T77" s="57"/>
      <c r="U77" s="57"/>
    </row>
    <row r="78" spans="1:21">
      <c r="A78" s="57"/>
      <c r="B78" s="57"/>
      <c r="C78" s="57"/>
      <c r="D78" s="57"/>
      <c r="E78" s="57"/>
      <c r="F78" s="57"/>
      <c r="G78" s="57">
        <v>0</v>
      </c>
      <c r="H78" s="78" t="s">
        <v>419</v>
      </c>
      <c r="I78" s="57">
        <v>25</v>
      </c>
      <c r="J78" s="81">
        <v>0.25836501442944348</v>
      </c>
      <c r="K78" s="81"/>
      <c r="L78" s="57"/>
      <c r="M78" s="57"/>
      <c r="N78" s="57"/>
      <c r="O78" s="57"/>
      <c r="P78" s="57"/>
      <c r="Q78" s="57"/>
      <c r="R78" s="57"/>
      <c r="S78" s="57"/>
      <c r="T78" s="57"/>
      <c r="U78" s="57"/>
    </row>
    <row r="79" spans="1:21">
      <c r="A79" s="57"/>
      <c r="B79" s="57"/>
      <c r="C79" s="57"/>
      <c r="D79" s="57"/>
      <c r="E79" s="57"/>
      <c r="F79" s="57"/>
      <c r="G79" s="57">
        <v>0</v>
      </c>
      <c r="H79" s="78" t="s">
        <v>419</v>
      </c>
      <c r="I79" s="57">
        <v>25</v>
      </c>
      <c r="J79" s="81">
        <v>0.25836501442944348</v>
      </c>
      <c r="K79" s="81"/>
      <c r="L79" s="57"/>
      <c r="M79" s="57"/>
      <c r="N79" s="57"/>
      <c r="O79" s="57"/>
      <c r="P79" s="57"/>
      <c r="Q79" s="57"/>
      <c r="R79" s="57"/>
      <c r="S79" s="57"/>
      <c r="T79" s="57"/>
      <c r="U79" s="57"/>
    </row>
    <row r="80" spans="1:21">
      <c r="A80" s="57"/>
      <c r="B80" s="57"/>
      <c r="C80" s="57"/>
      <c r="D80" s="57"/>
      <c r="E80" s="57"/>
      <c r="F80" s="57"/>
      <c r="G80" s="57">
        <v>0</v>
      </c>
      <c r="H80" s="78" t="s">
        <v>419</v>
      </c>
      <c r="I80" s="57">
        <v>25</v>
      </c>
      <c r="J80" s="81">
        <v>0.25836501442944348</v>
      </c>
      <c r="K80" s="81"/>
      <c r="L80" s="57"/>
      <c r="M80" s="57"/>
      <c r="N80" s="57"/>
      <c r="O80" s="57"/>
      <c r="P80" s="57"/>
      <c r="Q80" s="57"/>
      <c r="R80" s="57"/>
      <c r="S80" s="57"/>
      <c r="T80" s="57"/>
      <c r="U80" s="57"/>
    </row>
    <row r="81" spans="1:21">
      <c r="A81" s="57"/>
      <c r="B81" s="57"/>
      <c r="C81" s="57"/>
      <c r="D81" s="57"/>
      <c r="E81" s="57"/>
      <c r="F81" s="57"/>
      <c r="G81" s="57">
        <v>0</v>
      </c>
      <c r="H81" s="78" t="s">
        <v>419</v>
      </c>
      <c r="I81" s="57">
        <v>25</v>
      </c>
      <c r="J81" s="81">
        <v>0.25836501442944348</v>
      </c>
      <c r="K81" s="81"/>
      <c r="L81" s="57"/>
      <c r="M81" s="57"/>
      <c r="N81" s="57"/>
      <c r="O81" s="57"/>
      <c r="P81" s="57"/>
      <c r="Q81" s="57"/>
      <c r="R81" s="57"/>
      <c r="S81" s="57"/>
      <c r="T81" s="57"/>
      <c r="U81" s="57"/>
    </row>
    <row r="82" spans="1:21">
      <c r="A82" s="57"/>
      <c r="B82" s="57"/>
      <c r="C82" s="57"/>
      <c r="D82" s="57"/>
      <c r="E82" s="57"/>
      <c r="F82" s="57"/>
      <c r="G82" s="57">
        <v>0</v>
      </c>
      <c r="H82" s="78" t="s">
        <v>419</v>
      </c>
      <c r="I82" s="57">
        <v>25</v>
      </c>
      <c r="J82" s="81">
        <v>0.25836501442944348</v>
      </c>
      <c r="K82" s="81"/>
      <c r="L82" s="57"/>
      <c r="M82" s="57"/>
      <c r="N82" s="57"/>
      <c r="O82" s="57"/>
      <c r="P82" s="57"/>
      <c r="Q82" s="57"/>
      <c r="R82" s="57"/>
      <c r="S82" s="57"/>
      <c r="T82" s="57"/>
      <c r="U82" s="57"/>
    </row>
    <row r="83" spans="1:21">
      <c r="A83" s="57"/>
      <c r="B83" s="57"/>
      <c r="C83" s="57"/>
      <c r="D83" s="57"/>
      <c r="E83" s="57"/>
      <c r="F83" s="57"/>
      <c r="G83" s="57">
        <v>0</v>
      </c>
      <c r="H83" s="78" t="s">
        <v>419</v>
      </c>
      <c r="I83" s="57">
        <v>25</v>
      </c>
      <c r="J83" s="81">
        <v>0.25836501442944348</v>
      </c>
      <c r="K83" s="81"/>
      <c r="L83" s="57"/>
      <c r="M83" s="57"/>
      <c r="N83" s="57"/>
      <c r="O83" s="57"/>
      <c r="P83" s="57"/>
      <c r="Q83" s="57"/>
      <c r="R83" s="57"/>
      <c r="S83" s="57"/>
      <c r="T83" s="57"/>
      <c r="U83" s="57"/>
    </row>
    <row r="84" spans="1:21">
      <c r="A84" s="57"/>
      <c r="B84" s="57"/>
      <c r="C84" s="57"/>
      <c r="D84" s="57"/>
      <c r="E84" s="57"/>
      <c r="F84" s="57"/>
      <c r="G84" s="57">
        <v>0</v>
      </c>
      <c r="H84" s="78" t="s">
        <v>419</v>
      </c>
      <c r="I84" s="57">
        <v>25</v>
      </c>
      <c r="J84" s="81">
        <v>0.25836501442944348</v>
      </c>
      <c r="K84" s="81"/>
      <c r="L84" s="57"/>
      <c r="M84" s="57"/>
      <c r="N84" s="57"/>
      <c r="O84" s="57"/>
      <c r="P84" s="57"/>
      <c r="Q84" s="57"/>
      <c r="R84" s="57"/>
      <c r="S84" s="57"/>
      <c r="T84" s="57"/>
      <c r="U84" s="57"/>
    </row>
    <row r="85" spans="1:21">
      <c r="A85" s="57"/>
      <c r="B85" s="57"/>
      <c r="C85" s="57"/>
      <c r="D85" s="57"/>
      <c r="E85" s="57"/>
      <c r="F85" s="57"/>
      <c r="G85" s="57">
        <v>0</v>
      </c>
      <c r="H85" s="78" t="s">
        <v>419</v>
      </c>
      <c r="I85" s="57">
        <v>25</v>
      </c>
      <c r="J85" s="81">
        <v>0.25836501442944348</v>
      </c>
      <c r="K85" s="81"/>
      <c r="L85" s="57"/>
      <c r="M85" s="57"/>
      <c r="N85" s="57"/>
      <c r="O85" s="57"/>
      <c r="P85" s="57"/>
      <c r="Q85" s="57"/>
      <c r="R85" s="57"/>
      <c r="S85" s="57"/>
      <c r="T85" s="57"/>
      <c r="U85" s="57"/>
    </row>
    <row r="86" spans="1:21">
      <c r="A86" s="57"/>
      <c r="B86" s="57"/>
      <c r="C86" s="57"/>
      <c r="D86" s="57"/>
      <c r="E86" s="57"/>
      <c r="F86" s="57"/>
      <c r="G86" s="57">
        <v>0</v>
      </c>
      <c r="H86" s="78" t="s">
        <v>419</v>
      </c>
      <c r="I86" s="57">
        <v>25</v>
      </c>
      <c r="J86" s="81">
        <v>0.25836501442944348</v>
      </c>
      <c r="K86" s="81"/>
      <c r="L86" s="57"/>
      <c r="M86" s="57"/>
      <c r="N86" s="57"/>
      <c r="O86" s="57"/>
      <c r="P86" s="57"/>
      <c r="Q86" s="57"/>
      <c r="R86" s="57"/>
      <c r="S86" s="57"/>
      <c r="T86" s="57"/>
      <c r="U86" s="57"/>
    </row>
    <row r="87" spans="1:21">
      <c r="A87" s="57"/>
      <c r="B87" s="57"/>
      <c r="C87" s="57"/>
      <c r="D87" s="57"/>
      <c r="E87" s="57"/>
      <c r="F87" s="57"/>
      <c r="G87" s="57">
        <v>0</v>
      </c>
      <c r="H87" s="78" t="s">
        <v>419</v>
      </c>
      <c r="I87" s="57">
        <v>25</v>
      </c>
      <c r="J87" s="81">
        <v>0.25836501442944348</v>
      </c>
      <c r="K87" s="81"/>
      <c r="L87" s="57"/>
      <c r="M87" s="57"/>
      <c r="N87" s="57"/>
      <c r="O87" s="57"/>
      <c r="P87" s="57"/>
      <c r="Q87" s="57"/>
      <c r="R87" s="57"/>
      <c r="S87" s="57"/>
      <c r="T87" s="57"/>
      <c r="U87" s="57"/>
    </row>
    <row r="88" spans="1:21">
      <c r="A88" s="57"/>
      <c r="B88" s="57"/>
      <c r="C88" s="57"/>
      <c r="D88" s="57"/>
      <c r="E88" s="57"/>
      <c r="F88" s="57"/>
      <c r="G88" s="57">
        <v>0</v>
      </c>
      <c r="H88" s="78" t="s">
        <v>419</v>
      </c>
      <c r="I88" s="57">
        <v>25</v>
      </c>
      <c r="J88" s="81">
        <v>0.25836501442944348</v>
      </c>
      <c r="K88" s="81"/>
      <c r="L88" s="57"/>
      <c r="M88" s="57"/>
      <c r="N88" s="57"/>
      <c r="O88" s="57"/>
      <c r="P88" s="57"/>
      <c r="Q88" s="57"/>
      <c r="R88" s="57"/>
      <c r="S88" s="57"/>
      <c r="T88" s="57"/>
      <c r="U88" s="57"/>
    </row>
    <row r="89" spans="1:21">
      <c r="A89" s="57"/>
      <c r="B89" s="57"/>
      <c r="C89" s="57"/>
      <c r="D89" s="57"/>
      <c r="E89" s="57"/>
      <c r="F89" s="57"/>
      <c r="G89" s="57">
        <v>0</v>
      </c>
      <c r="H89" s="78" t="s">
        <v>419</v>
      </c>
      <c r="I89" s="57">
        <v>25</v>
      </c>
      <c r="J89" s="81">
        <v>0.25836501442944348</v>
      </c>
      <c r="K89" s="81"/>
      <c r="L89" s="57"/>
      <c r="M89" s="57"/>
      <c r="N89" s="57"/>
      <c r="O89" s="57"/>
      <c r="P89" s="57"/>
      <c r="Q89" s="57"/>
      <c r="R89" s="57"/>
      <c r="S89" s="57"/>
      <c r="T89" s="57"/>
      <c r="U89" s="57"/>
    </row>
    <row r="90" spans="1:21">
      <c r="A90" s="57"/>
      <c r="B90" s="57"/>
      <c r="C90" s="57"/>
      <c r="D90" s="57"/>
      <c r="E90" s="57"/>
      <c r="F90" s="57"/>
      <c r="G90" s="57">
        <v>0</v>
      </c>
      <c r="H90" s="78" t="s">
        <v>419</v>
      </c>
      <c r="I90" s="57">
        <v>25</v>
      </c>
      <c r="J90" s="81">
        <v>0.25836501442944348</v>
      </c>
      <c r="K90" s="81"/>
      <c r="L90" s="57"/>
      <c r="M90" s="57"/>
      <c r="N90" s="57"/>
      <c r="O90" s="57"/>
      <c r="P90" s="57"/>
      <c r="Q90" s="57"/>
      <c r="R90" s="57"/>
      <c r="S90" s="57"/>
      <c r="T90" s="57"/>
      <c r="U90" s="57"/>
    </row>
    <row r="91" spans="1:21">
      <c r="A91" s="57"/>
      <c r="B91" s="57"/>
      <c r="C91" s="57"/>
      <c r="D91" s="57"/>
      <c r="E91" s="57"/>
      <c r="F91" s="57"/>
      <c r="G91" s="57">
        <v>0</v>
      </c>
      <c r="H91" s="78" t="s">
        <v>419</v>
      </c>
      <c r="I91" s="57">
        <v>25</v>
      </c>
      <c r="J91" s="81">
        <v>0.25836501442944348</v>
      </c>
      <c r="K91" s="81"/>
      <c r="L91" s="57"/>
      <c r="M91" s="57"/>
      <c r="N91" s="57"/>
      <c r="O91" s="57"/>
      <c r="P91" s="57"/>
      <c r="Q91" s="57"/>
      <c r="R91" s="57"/>
      <c r="S91" s="57"/>
      <c r="T91" s="57"/>
      <c r="U91" s="57"/>
    </row>
    <row r="92" spans="1:21">
      <c r="A92" s="57"/>
      <c r="B92" s="57"/>
      <c r="C92" s="57"/>
      <c r="D92" s="57"/>
      <c r="E92" s="57"/>
      <c r="F92" s="57"/>
      <c r="G92" s="57">
        <v>0</v>
      </c>
      <c r="H92" s="78" t="s">
        <v>419</v>
      </c>
      <c r="I92" s="57">
        <v>25</v>
      </c>
      <c r="J92" s="81">
        <v>0.25836501442944348</v>
      </c>
      <c r="K92" s="81"/>
      <c r="L92" s="57"/>
      <c r="M92" s="57"/>
      <c r="N92" s="57"/>
      <c r="O92" s="57"/>
      <c r="P92" s="57"/>
      <c r="Q92" s="57"/>
      <c r="R92" s="57"/>
      <c r="S92" s="57"/>
      <c r="T92" s="57"/>
      <c r="U92" s="57"/>
    </row>
    <row r="93" spans="1:21">
      <c r="A93" s="57"/>
      <c r="B93" s="57"/>
      <c r="C93" s="57"/>
      <c r="D93" s="57"/>
      <c r="E93" s="57"/>
      <c r="F93" s="57"/>
      <c r="G93" s="57">
        <v>0</v>
      </c>
      <c r="H93" s="78" t="s">
        <v>419</v>
      </c>
      <c r="I93" s="57">
        <v>25</v>
      </c>
      <c r="J93" s="81">
        <v>0.25836501442944348</v>
      </c>
      <c r="K93" s="81"/>
      <c r="L93" s="57"/>
      <c r="M93" s="57"/>
      <c r="N93" s="57"/>
      <c r="O93" s="57"/>
      <c r="P93" s="57"/>
      <c r="Q93" s="57"/>
      <c r="R93" s="57"/>
      <c r="S93" s="57"/>
      <c r="T93" s="57"/>
      <c r="U93" s="57"/>
    </row>
    <row r="94" spans="1:21">
      <c r="A94" s="57"/>
      <c r="B94" s="57"/>
      <c r="C94" s="57"/>
      <c r="D94" s="57"/>
      <c r="E94" s="57"/>
      <c r="F94" s="57"/>
      <c r="G94" s="57">
        <v>0</v>
      </c>
      <c r="H94" s="78" t="s">
        <v>419</v>
      </c>
      <c r="I94" s="57">
        <v>25</v>
      </c>
      <c r="J94" s="81">
        <v>0.25836501442944348</v>
      </c>
      <c r="K94" s="81"/>
      <c r="L94" s="57"/>
      <c r="M94" s="57"/>
      <c r="N94" s="57"/>
      <c r="O94" s="57"/>
      <c r="P94" s="57"/>
      <c r="Q94" s="57"/>
      <c r="R94" s="57"/>
      <c r="S94" s="57"/>
      <c r="T94" s="57"/>
      <c r="U94" s="57"/>
    </row>
    <row r="95" spans="1:21">
      <c r="A95" s="57"/>
      <c r="B95" s="57"/>
      <c r="C95" s="57"/>
      <c r="D95" s="57"/>
      <c r="E95" s="57"/>
      <c r="F95" s="57"/>
      <c r="G95" s="57">
        <v>0</v>
      </c>
      <c r="H95" s="78" t="s">
        <v>419</v>
      </c>
      <c r="I95" s="57">
        <v>25</v>
      </c>
      <c r="J95" s="81">
        <v>0.25836501442944348</v>
      </c>
      <c r="K95" s="81"/>
      <c r="L95" s="57"/>
      <c r="M95" s="57"/>
      <c r="N95" s="57"/>
      <c r="O95" s="57"/>
      <c r="P95" s="57"/>
      <c r="Q95" s="57"/>
      <c r="R95" s="57"/>
      <c r="S95" s="57"/>
      <c r="T95" s="57"/>
      <c r="U95" s="57"/>
    </row>
    <row r="96" spans="1:21">
      <c r="A96" s="57"/>
      <c r="B96" s="57"/>
      <c r="C96" s="57"/>
      <c r="D96" s="57"/>
      <c r="E96" s="57"/>
      <c r="F96" s="57"/>
      <c r="G96" s="57">
        <v>0</v>
      </c>
      <c r="H96" s="78" t="s">
        <v>419</v>
      </c>
      <c r="I96" s="57">
        <v>25</v>
      </c>
      <c r="J96" s="81">
        <v>0.25836501442944348</v>
      </c>
      <c r="K96" s="81"/>
      <c r="L96" s="57"/>
      <c r="M96" s="57"/>
      <c r="N96" s="57"/>
      <c r="O96" s="57"/>
      <c r="P96" s="57"/>
      <c r="Q96" s="57"/>
      <c r="R96" s="57"/>
      <c r="S96" s="57"/>
      <c r="T96" s="57"/>
      <c r="U96" s="57"/>
    </row>
    <row r="97" spans="1:21">
      <c r="A97" s="57"/>
      <c r="B97" s="57"/>
      <c r="C97" s="57"/>
      <c r="D97" s="57"/>
      <c r="E97" s="57"/>
      <c r="F97" s="57"/>
      <c r="G97" s="57">
        <v>0</v>
      </c>
      <c r="H97" s="78" t="s">
        <v>419</v>
      </c>
      <c r="I97" s="57">
        <v>25</v>
      </c>
      <c r="J97" s="81">
        <v>0.25836501442944348</v>
      </c>
      <c r="K97" s="81"/>
      <c r="L97" s="57"/>
      <c r="M97" s="57"/>
      <c r="N97" s="57"/>
      <c r="O97" s="57"/>
      <c r="P97" s="57"/>
      <c r="Q97" s="57"/>
      <c r="R97" s="57"/>
      <c r="S97" s="57"/>
      <c r="T97" s="57"/>
      <c r="U97" s="57"/>
    </row>
    <row r="98" spans="1:21">
      <c r="A98" s="57"/>
      <c r="B98" s="57"/>
      <c r="C98" s="57"/>
      <c r="D98" s="57"/>
      <c r="E98" s="57"/>
      <c r="F98" s="57"/>
      <c r="G98" s="57">
        <v>0</v>
      </c>
      <c r="H98" s="78" t="s">
        <v>419</v>
      </c>
      <c r="I98" s="57">
        <v>25</v>
      </c>
      <c r="J98" s="81">
        <v>0.25836501442944348</v>
      </c>
      <c r="K98" s="81"/>
      <c r="L98" s="57"/>
      <c r="M98" s="57"/>
      <c r="N98" s="57"/>
      <c r="O98" s="57"/>
      <c r="P98" s="57"/>
      <c r="Q98" s="57"/>
      <c r="R98" s="57"/>
      <c r="S98" s="57"/>
      <c r="T98" s="57"/>
      <c r="U98" s="57"/>
    </row>
    <row r="99" spans="1:21">
      <c r="A99" s="57"/>
      <c r="B99" s="57"/>
      <c r="C99" s="57"/>
      <c r="D99" s="57"/>
      <c r="E99" s="57"/>
      <c r="F99" s="57"/>
      <c r="G99" s="57">
        <v>0</v>
      </c>
      <c r="H99" s="78" t="s">
        <v>419</v>
      </c>
      <c r="I99" s="57">
        <v>25</v>
      </c>
      <c r="J99" s="81">
        <v>0.25836501442944348</v>
      </c>
      <c r="K99" s="81"/>
      <c r="L99" s="57"/>
      <c r="M99" s="57"/>
      <c r="N99" s="57"/>
      <c r="O99" s="57"/>
      <c r="P99" s="57"/>
      <c r="Q99" s="57"/>
      <c r="R99" s="57"/>
      <c r="S99" s="57"/>
      <c r="T99" s="57"/>
      <c r="U99" s="57"/>
    </row>
    <row r="100" spans="1:21">
      <c r="A100" s="57"/>
      <c r="B100" s="57"/>
      <c r="C100" s="57"/>
      <c r="D100" s="57"/>
      <c r="E100" s="57"/>
      <c r="F100" s="57"/>
      <c r="G100" s="57">
        <v>0</v>
      </c>
      <c r="H100" s="78" t="s">
        <v>419</v>
      </c>
      <c r="I100" s="57">
        <v>26</v>
      </c>
      <c r="J100" s="81">
        <v>0.58423079839451109</v>
      </c>
      <c r="K100" s="81"/>
      <c r="L100" s="57"/>
      <c r="M100" s="57"/>
      <c r="N100" s="57"/>
      <c r="O100" s="57"/>
      <c r="P100" s="57"/>
      <c r="Q100" s="57"/>
      <c r="R100" s="57"/>
      <c r="S100" s="57"/>
      <c r="T100" s="57"/>
      <c r="U100" s="57"/>
    </row>
    <row r="101" spans="1:21">
      <c r="A101" s="57"/>
      <c r="B101" s="57"/>
      <c r="C101" s="57"/>
      <c r="D101" s="57"/>
      <c r="E101" s="57"/>
      <c r="F101" s="57"/>
      <c r="G101" s="57">
        <v>0</v>
      </c>
      <c r="H101" s="78" t="s">
        <v>419</v>
      </c>
      <c r="I101" s="57">
        <v>26</v>
      </c>
      <c r="J101" s="81">
        <v>0.58423079839451109</v>
      </c>
      <c r="K101" s="81"/>
      <c r="L101" s="57"/>
      <c r="M101" s="57"/>
      <c r="N101" s="57"/>
      <c r="O101" s="57"/>
      <c r="P101" s="57"/>
      <c r="Q101" s="57"/>
      <c r="R101" s="57"/>
      <c r="S101" s="57"/>
      <c r="T101" s="57"/>
      <c r="U101" s="57"/>
    </row>
    <row r="102" spans="1:21">
      <c r="A102" s="57"/>
      <c r="B102" s="57"/>
      <c r="C102" s="57"/>
      <c r="D102" s="57"/>
      <c r="E102" s="57"/>
      <c r="F102" s="57"/>
      <c r="G102" s="57">
        <v>0</v>
      </c>
      <c r="H102" s="78" t="s">
        <v>419</v>
      </c>
      <c r="I102" s="57">
        <v>26</v>
      </c>
      <c r="J102" s="81">
        <v>0.58423079839451109</v>
      </c>
      <c r="K102" s="81"/>
      <c r="L102" s="57"/>
      <c r="M102" s="57"/>
      <c r="N102" s="57"/>
      <c r="O102" s="57"/>
      <c r="P102" s="57"/>
      <c r="Q102" s="57"/>
      <c r="R102" s="57"/>
      <c r="S102" s="57"/>
      <c r="T102" s="57"/>
      <c r="U102" s="57"/>
    </row>
    <row r="103" spans="1:21">
      <c r="A103" s="57"/>
      <c r="B103" s="57"/>
      <c r="C103" s="57"/>
      <c r="D103" s="57"/>
      <c r="E103" s="57"/>
      <c r="F103" s="57"/>
      <c r="G103" s="57">
        <v>0</v>
      </c>
      <c r="H103" s="78" t="s">
        <v>419</v>
      </c>
      <c r="I103" s="57">
        <v>26</v>
      </c>
      <c r="J103" s="81">
        <v>0.58423079839451109</v>
      </c>
      <c r="K103" s="81"/>
      <c r="L103" s="57"/>
      <c r="M103" s="57"/>
      <c r="N103" s="57"/>
      <c r="O103" s="57"/>
      <c r="P103" s="57"/>
      <c r="Q103" s="57"/>
      <c r="R103" s="57"/>
      <c r="S103" s="57"/>
      <c r="T103" s="57"/>
      <c r="U103" s="57"/>
    </row>
    <row r="104" spans="1:21">
      <c r="A104" s="57"/>
      <c r="B104" s="57"/>
      <c r="C104" s="57"/>
      <c r="D104" s="57"/>
      <c r="E104" s="57"/>
      <c r="F104" s="57"/>
      <c r="G104" s="57">
        <v>0</v>
      </c>
      <c r="H104" s="78" t="s">
        <v>419</v>
      </c>
      <c r="I104" s="57">
        <v>26</v>
      </c>
      <c r="J104" s="81">
        <v>0.58423079839451109</v>
      </c>
      <c r="K104" s="81"/>
      <c r="L104" s="57"/>
      <c r="M104" s="57"/>
      <c r="N104" s="57"/>
      <c r="O104" s="57"/>
      <c r="P104" s="57"/>
      <c r="Q104" s="57"/>
      <c r="R104" s="57"/>
      <c r="S104" s="57"/>
      <c r="T104" s="57"/>
      <c r="U104" s="57"/>
    </row>
    <row r="105" spans="1:21">
      <c r="A105" s="57"/>
      <c r="B105" s="57"/>
      <c r="C105" s="57"/>
      <c r="D105" s="57"/>
      <c r="E105" s="57"/>
      <c r="F105" s="57"/>
      <c r="G105" s="57">
        <v>0</v>
      </c>
      <c r="H105" s="78" t="s">
        <v>419</v>
      </c>
      <c r="I105" s="57">
        <v>26</v>
      </c>
      <c r="J105" s="81">
        <v>0.58423079839451109</v>
      </c>
      <c r="K105" s="81"/>
      <c r="L105" s="57"/>
      <c r="M105" s="57"/>
      <c r="N105" s="57"/>
      <c r="O105" s="57"/>
      <c r="P105" s="57"/>
      <c r="Q105" s="57"/>
      <c r="R105" s="57"/>
      <c r="S105" s="57"/>
      <c r="T105" s="57"/>
      <c r="U105" s="57"/>
    </row>
    <row r="106" spans="1:21">
      <c r="A106" s="57"/>
      <c r="B106" s="57"/>
      <c r="C106" s="57"/>
      <c r="D106" s="57"/>
      <c r="E106" s="57"/>
      <c r="F106" s="57"/>
      <c r="G106" s="57">
        <v>0</v>
      </c>
      <c r="H106" s="78" t="s">
        <v>419</v>
      </c>
      <c r="I106" s="57">
        <v>26</v>
      </c>
      <c r="J106" s="81">
        <v>0.58423079839451109</v>
      </c>
      <c r="K106" s="81"/>
      <c r="L106" s="57"/>
      <c r="M106" s="57"/>
      <c r="N106" s="57"/>
      <c r="O106" s="57"/>
      <c r="P106" s="57"/>
      <c r="Q106" s="57"/>
      <c r="R106" s="57"/>
      <c r="S106" s="57"/>
      <c r="T106" s="57"/>
      <c r="U106" s="57"/>
    </row>
    <row r="107" spans="1:21">
      <c r="A107" s="57"/>
      <c r="B107" s="57"/>
      <c r="C107" s="57"/>
      <c r="D107" s="57"/>
      <c r="E107" s="57"/>
      <c r="F107" s="57"/>
      <c r="G107" s="57">
        <v>0</v>
      </c>
      <c r="H107" s="78" t="s">
        <v>419</v>
      </c>
      <c r="I107" s="57">
        <v>26</v>
      </c>
      <c r="J107" s="81">
        <v>0.58423079839451109</v>
      </c>
      <c r="K107" s="81"/>
      <c r="L107" s="57"/>
      <c r="M107" s="57"/>
      <c r="N107" s="57"/>
      <c r="O107" s="57"/>
      <c r="P107" s="57"/>
      <c r="Q107" s="57"/>
      <c r="R107" s="57"/>
      <c r="S107" s="57"/>
      <c r="T107" s="57"/>
      <c r="U107" s="57"/>
    </row>
    <row r="108" spans="1:21">
      <c r="A108" s="57"/>
      <c r="B108" s="57"/>
      <c r="C108" s="57"/>
      <c r="D108" s="57"/>
      <c r="E108" s="57"/>
      <c r="F108" s="57"/>
      <c r="G108" s="57">
        <v>0</v>
      </c>
      <c r="H108" s="78" t="s">
        <v>419</v>
      </c>
      <c r="I108" s="57">
        <v>26</v>
      </c>
      <c r="J108" s="81">
        <v>0.58423079839451109</v>
      </c>
      <c r="K108" s="81"/>
      <c r="L108" s="57"/>
      <c r="M108" s="57"/>
      <c r="N108" s="57"/>
      <c r="O108" s="57"/>
      <c r="P108" s="57"/>
      <c r="Q108" s="57"/>
      <c r="R108" s="57"/>
      <c r="S108" s="57"/>
      <c r="T108" s="57"/>
      <c r="U108" s="57"/>
    </row>
    <row r="109" spans="1:21">
      <c r="A109" s="57"/>
      <c r="B109" s="57"/>
      <c r="C109" s="57"/>
      <c r="D109" s="57"/>
      <c r="E109" s="57"/>
      <c r="F109" s="57"/>
      <c r="G109" s="57">
        <v>0</v>
      </c>
      <c r="H109" s="78" t="s">
        <v>419</v>
      </c>
      <c r="I109" s="57">
        <v>26</v>
      </c>
      <c r="J109" s="81">
        <v>0.58423079839451109</v>
      </c>
      <c r="K109" s="81"/>
      <c r="L109" s="57"/>
      <c r="M109" s="57"/>
      <c r="N109" s="57"/>
      <c r="O109" s="57"/>
      <c r="P109" s="57"/>
      <c r="Q109" s="57"/>
      <c r="R109" s="57"/>
      <c r="S109" s="57"/>
      <c r="T109" s="57"/>
      <c r="U109" s="57"/>
    </row>
    <row r="110" spans="1:21">
      <c r="A110" s="57"/>
      <c r="B110" s="57"/>
      <c r="C110" s="57"/>
      <c r="D110" s="57"/>
      <c r="E110" s="57"/>
      <c r="F110" s="57"/>
      <c r="G110" s="57">
        <v>0</v>
      </c>
      <c r="H110" s="78" t="s">
        <v>419</v>
      </c>
      <c r="I110" s="57">
        <v>26</v>
      </c>
      <c r="J110" s="81">
        <v>0.58423079839451109</v>
      </c>
      <c r="K110" s="81"/>
      <c r="L110" s="57"/>
      <c r="M110" s="57"/>
      <c r="N110" s="57"/>
      <c r="O110" s="57"/>
      <c r="P110" s="57"/>
      <c r="Q110" s="57"/>
      <c r="R110" s="57"/>
      <c r="S110" s="57"/>
      <c r="T110" s="57"/>
      <c r="U110" s="57"/>
    </row>
    <row r="111" spans="1:21">
      <c r="A111" s="57"/>
      <c r="B111" s="57"/>
      <c r="C111" s="57"/>
      <c r="D111" s="57"/>
      <c r="E111" s="57"/>
      <c r="F111" s="57"/>
      <c r="G111" s="57">
        <v>0</v>
      </c>
      <c r="H111" s="78" t="s">
        <v>419</v>
      </c>
      <c r="I111" s="57">
        <v>26</v>
      </c>
      <c r="J111" s="81">
        <v>0.58423079839451109</v>
      </c>
      <c r="K111" s="81"/>
      <c r="L111" s="57"/>
      <c r="M111" s="57"/>
      <c r="N111" s="57"/>
      <c r="O111" s="57"/>
      <c r="P111" s="57"/>
      <c r="Q111" s="57"/>
      <c r="R111" s="57"/>
      <c r="S111" s="57"/>
      <c r="T111" s="57"/>
      <c r="U111" s="57"/>
    </row>
    <row r="112" spans="1:21">
      <c r="A112" s="57"/>
      <c r="B112" s="57"/>
      <c r="C112" s="57"/>
      <c r="D112" s="57"/>
      <c r="E112" s="57"/>
      <c r="F112" s="57"/>
      <c r="G112" s="57">
        <v>0</v>
      </c>
      <c r="H112" s="78" t="s">
        <v>419</v>
      </c>
      <c r="I112" s="57">
        <v>26</v>
      </c>
      <c r="J112" s="81">
        <v>0.58423079839451109</v>
      </c>
      <c r="K112" s="81"/>
      <c r="L112" s="57"/>
      <c r="M112" s="57"/>
      <c r="N112" s="57"/>
      <c r="O112" s="57"/>
      <c r="P112" s="57"/>
      <c r="Q112" s="57"/>
      <c r="R112" s="57"/>
      <c r="S112" s="57"/>
      <c r="T112" s="57"/>
      <c r="U112" s="57"/>
    </row>
    <row r="113" spans="1:21">
      <c r="A113" s="57"/>
      <c r="B113" s="57"/>
      <c r="C113" s="57"/>
      <c r="D113" s="57"/>
      <c r="E113" s="57"/>
      <c r="F113" s="57"/>
      <c r="G113" s="57">
        <v>0</v>
      </c>
      <c r="H113" s="78" t="s">
        <v>419</v>
      </c>
      <c r="I113" s="57">
        <v>27</v>
      </c>
      <c r="J113" s="81">
        <v>0.91009658235957858</v>
      </c>
      <c r="K113" s="81"/>
      <c r="L113" s="57"/>
      <c r="M113" s="57"/>
      <c r="N113" s="57"/>
      <c r="O113" s="57"/>
      <c r="P113" s="57"/>
      <c r="Q113" s="57"/>
      <c r="R113" s="57"/>
      <c r="S113" s="57"/>
      <c r="T113" s="57"/>
      <c r="U113" s="57"/>
    </row>
    <row r="114" spans="1:21">
      <c r="A114" s="57"/>
      <c r="B114" s="57"/>
      <c r="C114" s="57"/>
      <c r="D114" s="57"/>
      <c r="E114" s="57"/>
      <c r="F114" s="57"/>
      <c r="G114" s="57">
        <v>0</v>
      </c>
      <c r="H114" s="78" t="s">
        <v>419</v>
      </c>
      <c r="I114" s="57">
        <v>27</v>
      </c>
      <c r="J114" s="81">
        <v>0.91009658235957858</v>
      </c>
      <c r="K114" s="81"/>
      <c r="L114" s="57"/>
      <c r="M114" s="57"/>
      <c r="N114" s="57"/>
      <c r="O114" s="57"/>
      <c r="P114" s="57"/>
      <c r="Q114" s="57"/>
      <c r="R114" s="57"/>
      <c r="S114" s="57"/>
      <c r="T114" s="57"/>
      <c r="U114" s="57"/>
    </row>
    <row r="115" spans="1:21">
      <c r="A115" s="57"/>
      <c r="B115" s="57"/>
      <c r="C115" s="57"/>
      <c r="D115" s="57"/>
      <c r="E115" s="57"/>
      <c r="F115" s="57"/>
      <c r="G115" s="57">
        <v>0</v>
      </c>
      <c r="H115" s="78" t="s">
        <v>419</v>
      </c>
      <c r="I115" s="57">
        <v>27</v>
      </c>
      <c r="J115" s="81">
        <v>0.91009658235957858</v>
      </c>
      <c r="K115" s="81"/>
      <c r="L115" s="57"/>
      <c r="M115" s="57"/>
      <c r="N115" s="57"/>
      <c r="O115" s="57"/>
      <c r="P115" s="57"/>
      <c r="Q115" s="57"/>
      <c r="R115" s="57"/>
      <c r="S115" s="57"/>
      <c r="T115" s="57"/>
      <c r="U115" s="57"/>
    </row>
    <row r="116" spans="1:21">
      <c r="A116" s="57"/>
      <c r="B116" s="57"/>
      <c r="C116" s="57"/>
      <c r="D116" s="57"/>
      <c r="E116" s="57"/>
      <c r="F116" s="57"/>
      <c r="G116" s="57">
        <v>0</v>
      </c>
      <c r="H116" s="78" t="s">
        <v>419</v>
      </c>
      <c r="I116" s="57">
        <v>27</v>
      </c>
      <c r="J116" s="81">
        <v>0.91009658235957858</v>
      </c>
      <c r="K116" s="81"/>
      <c r="L116" s="57"/>
      <c r="M116" s="57"/>
      <c r="N116" s="57"/>
      <c r="O116" s="57"/>
      <c r="P116" s="57"/>
      <c r="Q116" s="57"/>
      <c r="R116" s="57"/>
      <c r="S116" s="57"/>
      <c r="T116" s="57"/>
      <c r="U116" s="57"/>
    </row>
    <row r="117" spans="1:21">
      <c r="A117" s="57"/>
      <c r="B117" s="57"/>
      <c r="C117" s="57"/>
      <c r="D117" s="57"/>
      <c r="E117" s="57"/>
      <c r="F117" s="57"/>
      <c r="G117" s="57">
        <v>0</v>
      </c>
      <c r="H117" s="78" t="s">
        <v>419</v>
      </c>
      <c r="I117" s="57">
        <v>27</v>
      </c>
      <c r="J117" s="81">
        <v>0.91009658235957858</v>
      </c>
      <c r="K117" s="81"/>
      <c r="L117" s="57"/>
      <c r="M117" s="57"/>
      <c r="N117" s="57"/>
      <c r="O117" s="57"/>
      <c r="P117" s="57"/>
      <c r="Q117" s="57"/>
      <c r="R117" s="57"/>
      <c r="S117" s="57"/>
      <c r="T117" s="57"/>
      <c r="U117" s="57"/>
    </row>
    <row r="118" spans="1:21">
      <c r="A118" s="57"/>
      <c r="B118" s="57"/>
      <c r="C118" s="57"/>
      <c r="D118" s="57"/>
      <c r="E118" s="57"/>
      <c r="F118" s="57"/>
      <c r="G118" s="57">
        <v>0</v>
      </c>
      <c r="H118" s="78" t="s">
        <v>419</v>
      </c>
      <c r="I118" s="57">
        <v>27</v>
      </c>
      <c r="J118" s="81">
        <v>0.91009658235957858</v>
      </c>
      <c r="K118" s="81"/>
      <c r="L118" s="57"/>
      <c r="M118" s="57"/>
      <c r="N118" s="57"/>
      <c r="O118" s="57"/>
      <c r="P118" s="57"/>
      <c r="Q118" s="57"/>
      <c r="R118" s="57"/>
      <c r="S118" s="57"/>
      <c r="T118" s="57"/>
      <c r="U118" s="57"/>
    </row>
    <row r="119" spans="1:21">
      <c r="A119" s="57"/>
      <c r="B119" s="57"/>
      <c r="C119" s="57"/>
      <c r="D119" s="57"/>
      <c r="E119" s="57"/>
      <c r="F119" s="57"/>
      <c r="G119" s="57">
        <v>0</v>
      </c>
      <c r="H119" s="78" t="s">
        <v>419</v>
      </c>
      <c r="I119" s="57">
        <v>27</v>
      </c>
      <c r="J119" s="81">
        <v>0.91009658235957858</v>
      </c>
      <c r="K119" s="81"/>
      <c r="L119" s="57"/>
      <c r="M119" s="57"/>
      <c r="N119" s="57"/>
      <c r="O119" s="57"/>
      <c r="P119" s="57"/>
      <c r="Q119" s="57"/>
      <c r="R119" s="57"/>
      <c r="S119" s="57"/>
      <c r="T119" s="57"/>
      <c r="U119" s="57"/>
    </row>
    <row r="120" spans="1:21">
      <c r="A120" s="57"/>
      <c r="B120" s="57"/>
      <c r="C120" s="57"/>
      <c r="D120" s="57"/>
      <c r="E120" s="57"/>
      <c r="F120" s="57"/>
      <c r="G120" s="57">
        <v>0</v>
      </c>
      <c r="H120" s="78" t="s">
        <v>419</v>
      </c>
      <c r="I120" s="57">
        <v>28</v>
      </c>
      <c r="J120" s="81">
        <v>1.2359623663246462</v>
      </c>
      <c r="K120" s="81"/>
      <c r="L120" s="57"/>
      <c r="M120" s="57"/>
      <c r="N120" s="57"/>
      <c r="O120" s="57"/>
      <c r="P120" s="57"/>
      <c r="Q120" s="57"/>
      <c r="R120" s="57"/>
      <c r="S120" s="57"/>
      <c r="T120" s="57"/>
      <c r="U120" s="57"/>
    </row>
    <row r="121" spans="1:21">
      <c r="A121" s="57"/>
      <c r="B121" s="57"/>
      <c r="C121" s="57"/>
      <c r="D121" s="57"/>
      <c r="E121" s="57"/>
      <c r="F121" s="57"/>
      <c r="G121" s="57">
        <v>0</v>
      </c>
      <c r="H121" s="78" t="s">
        <v>419</v>
      </c>
      <c r="I121" s="57">
        <v>28</v>
      </c>
      <c r="J121" s="81">
        <v>1.2359623663246462</v>
      </c>
      <c r="K121" s="81"/>
      <c r="L121" s="57"/>
      <c r="M121" s="57"/>
      <c r="N121" s="57"/>
      <c r="O121" s="57"/>
      <c r="P121" s="57"/>
      <c r="Q121" s="57"/>
      <c r="R121" s="57"/>
      <c r="S121" s="57"/>
      <c r="T121" s="57"/>
      <c r="U121" s="57"/>
    </row>
    <row r="122" spans="1:21">
      <c r="A122" s="57"/>
      <c r="B122" s="57"/>
      <c r="C122" s="57"/>
      <c r="D122" s="57"/>
      <c r="E122" s="57"/>
      <c r="F122" s="57"/>
      <c r="G122" s="57">
        <v>0</v>
      </c>
      <c r="H122" s="78" t="s">
        <v>419</v>
      </c>
      <c r="I122" s="57">
        <v>28</v>
      </c>
      <c r="J122" s="81">
        <v>1.2359623663246462</v>
      </c>
      <c r="K122" s="81"/>
      <c r="L122" s="57"/>
      <c r="M122" s="57"/>
      <c r="N122" s="57"/>
      <c r="O122" s="57"/>
      <c r="P122" s="57"/>
      <c r="Q122" s="57"/>
      <c r="R122" s="57"/>
      <c r="S122" s="57"/>
      <c r="T122" s="57"/>
      <c r="U122" s="57"/>
    </row>
    <row r="123" spans="1:21">
      <c r="A123" s="57"/>
      <c r="B123" s="57"/>
      <c r="C123" s="57"/>
      <c r="D123" s="57"/>
      <c r="E123" s="57"/>
      <c r="F123" s="57"/>
      <c r="G123" s="57">
        <v>0</v>
      </c>
      <c r="H123" s="78" t="s">
        <v>419</v>
      </c>
      <c r="I123" s="57">
        <v>28</v>
      </c>
      <c r="J123" s="81">
        <v>1.2359623663246462</v>
      </c>
      <c r="K123" s="81"/>
      <c r="L123" s="57"/>
      <c r="M123" s="57"/>
      <c r="N123" s="57"/>
      <c r="O123" s="57"/>
      <c r="P123" s="57"/>
      <c r="Q123" s="57"/>
      <c r="R123" s="57"/>
      <c r="S123" s="57"/>
      <c r="T123" s="57"/>
      <c r="U123" s="57"/>
    </row>
    <row r="124" spans="1:21">
      <c r="A124" s="57"/>
      <c r="B124" s="57"/>
      <c r="C124" s="57"/>
      <c r="D124" s="57"/>
      <c r="E124" s="57"/>
      <c r="F124" s="57"/>
      <c r="G124" s="57">
        <v>0</v>
      </c>
      <c r="H124" s="78" t="s">
        <v>419</v>
      </c>
      <c r="I124" s="57">
        <v>28</v>
      </c>
      <c r="J124" s="81">
        <v>1.2359623663246462</v>
      </c>
      <c r="K124" s="81"/>
      <c r="L124" s="57"/>
      <c r="M124" s="57"/>
      <c r="N124" s="57"/>
      <c r="O124" s="57"/>
      <c r="P124" s="57"/>
      <c r="Q124" s="57"/>
      <c r="R124" s="57"/>
      <c r="S124" s="57"/>
      <c r="T124" s="57"/>
      <c r="U124" s="57"/>
    </row>
    <row r="125" spans="1:21">
      <c r="A125" s="57"/>
      <c r="B125" s="57"/>
      <c r="C125" s="57"/>
      <c r="D125" s="57"/>
      <c r="E125" s="57"/>
      <c r="F125" s="57"/>
      <c r="G125" s="57">
        <v>0</v>
      </c>
      <c r="H125" s="78" t="s">
        <v>419</v>
      </c>
      <c r="I125" s="57">
        <v>28</v>
      </c>
      <c r="J125" s="81">
        <v>1.2359623663246462</v>
      </c>
      <c r="K125" s="81"/>
      <c r="L125" s="57"/>
      <c r="M125" s="57"/>
      <c r="N125" s="57"/>
      <c r="O125" s="57"/>
      <c r="P125" s="57"/>
      <c r="Q125" s="57"/>
      <c r="R125" s="57"/>
      <c r="S125" s="57"/>
      <c r="T125" s="57"/>
      <c r="U125" s="57"/>
    </row>
    <row r="126" spans="1:21">
      <c r="A126" s="57"/>
      <c r="B126" s="57"/>
      <c r="C126" s="57"/>
      <c r="D126" s="57"/>
      <c r="E126" s="57"/>
      <c r="F126" s="57"/>
      <c r="G126" s="57">
        <v>0</v>
      </c>
      <c r="H126" s="78" t="s">
        <v>419</v>
      </c>
      <c r="I126" s="57">
        <v>28</v>
      </c>
      <c r="J126" s="81">
        <v>1.2359623663246462</v>
      </c>
      <c r="K126" s="81"/>
      <c r="L126" s="57"/>
      <c r="M126" s="57"/>
      <c r="N126" s="57"/>
      <c r="O126" s="57"/>
      <c r="P126" s="57"/>
      <c r="Q126" s="57"/>
      <c r="R126" s="57"/>
      <c r="S126" s="57"/>
      <c r="T126" s="57"/>
      <c r="U126" s="57"/>
    </row>
    <row r="127" spans="1:21">
      <c r="A127" s="57"/>
      <c r="B127" s="57"/>
      <c r="C127" s="57"/>
      <c r="D127" s="57"/>
      <c r="E127" s="57"/>
      <c r="F127" s="57"/>
      <c r="G127" s="57">
        <v>0</v>
      </c>
      <c r="H127" s="78" t="s">
        <v>419</v>
      </c>
      <c r="I127" s="57">
        <v>28</v>
      </c>
      <c r="J127" s="81">
        <v>1.2359623663246462</v>
      </c>
      <c r="K127" s="81"/>
      <c r="L127" s="57"/>
      <c r="M127" s="57"/>
      <c r="N127" s="57"/>
      <c r="O127" s="57"/>
      <c r="P127" s="57"/>
      <c r="Q127" s="57"/>
      <c r="R127" s="57"/>
      <c r="S127" s="57"/>
      <c r="T127" s="57"/>
      <c r="U127" s="57"/>
    </row>
    <row r="128" spans="1:21">
      <c r="A128" s="57"/>
      <c r="B128" s="57"/>
      <c r="C128" s="57"/>
      <c r="D128" s="57"/>
      <c r="E128" s="57"/>
      <c r="F128" s="57"/>
      <c r="G128" s="57">
        <v>0</v>
      </c>
      <c r="H128" s="78" t="s">
        <v>419</v>
      </c>
      <c r="I128" s="57">
        <v>28</v>
      </c>
      <c r="J128" s="81">
        <v>1.2359623663246462</v>
      </c>
      <c r="K128" s="81"/>
      <c r="L128" s="57"/>
      <c r="M128" s="57"/>
      <c r="N128" s="57"/>
      <c r="O128" s="57"/>
      <c r="P128" s="57"/>
      <c r="Q128" s="57"/>
      <c r="R128" s="57"/>
      <c r="S128" s="57"/>
      <c r="T128" s="57"/>
      <c r="U128" s="57"/>
    </row>
    <row r="129" spans="1:21">
      <c r="A129" s="57"/>
      <c r="B129" s="57"/>
      <c r="C129" s="57"/>
      <c r="D129" s="57"/>
      <c r="E129" s="57"/>
      <c r="F129" s="57"/>
      <c r="G129" s="57">
        <v>0</v>
      </c>
      <c r="H129" s="78" t="s">
        <v>419</v>
      </c>
      <c r="I129" s="57">
        <v>28</v>
      </c>
      <c r="J129" s="81">
        <v>1.2359623663246462</v>
      </c>
      <c r="K129" s="81"/>
      <c r="L129" s="57"/>
      <c r="M129" s="57"/>
      <c r="N129" s="57"/>
      <c r="O129" s="57"/>
      <c r="P129" s="57"/>
      <c r="Q129" s="57"/>
      <c r="R129" s="57"/>
      <c r="S129" s="57"/>
      <c r="T129" s="57"/>
      <c r="U129" s="57"/>
    </row>
    <row r="130" spans="1:21">
      <c r="A130" s="57"/>
      <c r="B130" s="57"/>
      <c r="C130" s="57"/>
      <c r="D130" s="57"/>
      <c r="E130" s="57"/>
      <c r="F130" s="57"/>
      <c r="G130" s="57">
        <v>0</v>
      </c>
      <c r="H130" s="78" t="s">
        <v>419</v>
      </c>
      <c r="I130" s="57">
        <v>28</v>
      </c>
      <c r="J130" s="81">
        <v>1.2359623663246462</v>
      </c>
      <c r="K130" s="81"/>
      <c r="L130" s="57"/>
      <c r="M130" s="57"/>
      <c r="N130" s="57"/>
      <c r="O130" s="57"/>
      <c r="P130" s="57"/>
      <c r="Q130" s="57"/>
      <c r="R130" s="57"/>
      <c r="S130" s="57"/>
      <c r="T130" s="57"/>
      <c r="U130" s="57"/>
    </row>
    <row r="131" spans="1:21">
      <c r="A131" s="57"/>
      <c r="B131" s="57"/>
      <c r="C131" s="57"/>
      <c r="D131" s="57"/>
      <c r="E131" s="57"/>
      <c r="F131" s="57"/>
      <c r="G131" s="57">
        <v>0</v>
      </c>
      <c r="H131" s="78" t="s">
        <v>419</v>
      </c>
      <c r="I131" s="57">
        <v>29</v>
      </c>
      <c r="J131" s="81">
        <v>1.5618281502897138</v>
      </c>
      <c r="K131" s="81"/>
      <c r="L131" s="57"/>
      <c r="M131" s="57"/>
      <c r="N131" s="57"/>
      <c r="O131" s="57"/>
      <c r="P131" s="57"/>
      <c r="Q131" s="57"/>
      <c r="R131" s="57"/>
      <c r="S131" s="57"/>
      <c r="T131" s="57"/>
      <c r="U131" s="57"/>
    </row>
    <row r="132" spans="1:21">
      <c r="A132" s="57"/>
      <c r="B132" s="57"/>
      <c r="C132" s="57"/>
      <c r="D132" s="57"/>
      <c r="E132" s="57"/>
      <c r="F132" s="57"/>
      <c r="G132" s="57">
        <v>0</v>
      </c>
      <c r="H132" s="78" t="s">
        <v>419</v>
      </c>
      <c r="I132" s="57">
        <v>29</v>
      </c>
      <c r="J132" s="81">
        <v>1.5618281502897138</v>
      </c>
      <c r="K132" s="81"/>
      <c r="L132" s="57"/>
      <c r="M132" s="57"/>
      <c r="N132" s="57"/>
      <c r="O132" s="57"/>
      <c r="P132" s="57"/>
      <c r="Q132" s="57"/>
      <c r="R132" s="57"/>
      <c r="S132" s="57"/>
      <c r="T132" s="57"/>
      <c r="U132" s="57"/>
    </row>
    <row r="133" spans="1:21">
      <c r="A133" s="57"/>
      <c r="B133" s="57"/>
      <c r="C133" s="57"/>
      <c r="D133" s="57"/>
      <c r="E133" s="57"/>
      <c r="F133" s="57"/>
      <c r="G133" s="57">
        <v>0</v>
      </c>
      <c r="H133" s="78" t="s">
        <v>419</v>
      </c>
      <c r="I133" s="57">
        <v>29</v>
      </c>
      <c r="J133" s="81">
        <v>1.5618281502897138</v>
      </c>
      <c r="K133" s="81"/>
      <c r="L133" s="57"/>
      <c r="M133" s="57"/>
      <c r="N133" s="57"/>
      <c r="O133" s="57"/>
      <c r="P133" s="57"/>
      <c r="Q133" s="57"/>
      <c r="R133" s="57"/>
      <c r="S133" s="57"/>
      <c r="T133" s="57"/>
      <c r="U133" s="57"/>
    </row>
    <row r="134" spans="1:21">
      <c r="A134" s="57"/>
      <c r="B134" s="57"/>
      <c r="C134" s="57"/>
      <c r="D134" s="57"/>
      <c r="E134" s="57"/>
      <c r="F134" s="57"/>
      <c r="G134" s="57">
        <v>0</v>
      </c>
      <c r="H134" s="78" t="s">
        <v>419</v>
      </c>
      <c r="I134" s="57">
        <v>30</v>
      </c>
      <c r="J134" s="81">
        <v>1.8876939342547814</v>
      </c>
      <c r="K134" s="81"/>
      <c r="L134" s="57"/>
      <c r="M134" s="57"/>
      <c r="N134" s="57"/>
      <c r="O134" s="57"/>
      <c r="P134" s="57"/>
      <c r="Q134" s="57"/>
      <c r="R134" s="57"/>
      <c r="S134" s="57"/>
      <c r="T134" s="57"/>
      <c r="U134" s="57"/>
    </row>
    <row r="135" spans="1:21">
      <c r="A135" s="57"/>
      <c r="B135" s="57"/>
      <c r="C135" s="57"/>
      <c r="D135" s="57"/>
      <c r="E135" s="57"/>
      <c r="F135" s="57"/>
      <c r="G135" s="57">
        <v>0</v>
      </c>
      <c r="H135" s="78" t="s">
        <v>419</v>
      </c>
      <c r="I135" s="57">
        <v>30</v>
      </c>
      <c r="J135" s="81">
        <v>1.8876939342547814</v>
      </c>
      <c r="K135" s="81"/>
      <c r="L135" s="57"/>
      <c r="M135" s="57"/>
      <c r="N135" s="57"/>
      <c r="O135" s="57"/>
      <c r="P135" s="57"/>
      <c r="Q135" s="57"/>
      <c r="R135" s="57"/>
      <c r="S135" s="57"/>
      <c r="T135" s="57"/>
      <c r="U135" s="57"/>
    </row>
    <row r="136" spans="1:21">
      <c r="A136" s="57"/>
      <c r="B136" s="57"/>
      <c r="C136" s="57"/>
      <c r="D136" s="57"/>
      <c r="E136" s="57"/>
      <c r="F136" s="57"/>
      <c r="G136" s="57">
        <v>0</v>
      </c>
      <c r="H136" s="78" t="s">
        <v>419</v>
      </c>
      <c r="I136" s="57">
        <v>30</v>
      </c>
      <c r="J136" s="81">
        <v>1.8876939342547814</v>
      </c>
      <c r="K136" s="81"/>
      <c r="L136" s="57"/>
      <c r="M136" s="57"/>
      <c r="N136" s="57"/>
      <c r="O136" s="57"/>
      <c r="P136" s="57"/>
      <c r="Q136" s="57"/>
      <c r="R136" s="57"/>
      <c r="S136" s="57"/>
      <c r="T136" s="57"/>
      <c r="U136" s="57"/>
    </row>
    <row r="137" spans="1:21">
      <c r="A137" s="57"/>
      <c r="B137" s="57"/>
      <c r="C137" s="57"/>
      <c r="D137" s="57"/>
      <c r="E137" s="57"/>
      <c r="F137" s="57"/>
      <c r="G137" s="57">
        <v>0</v>
      </c>
      <c r="H137" s="78" t="s">
        <v>419</v>
      </c>
      <c r="I137" s="57">
        <v>30</v>
      </c>
      <c r="J137" s="81">
        <v>1.8876939342547814</v>
      </c>
      <c r="K137" s="81"/>
      <c r="L137" s="57"/>
      <c r="M137" s="57"/>
      <c r="N137" s="57"/>
      <c r="O137" s="57"/>
      <c r="P137" s="57"/>
      <c r="Q137" s="57"/>
      <c r="R137" s="57"/>
      <c r="S137" s="57"/>
      <c r="T137" s="57"/>
      <c r="U137" s="57"/>
    </row>
    <row r="138" spans="1:21">
      <c r="A138" s="57"/>
      <c r="B138" s="57"/>
      <c r="C138" s="57"/>
      <c r="D138" s="57"/>
      <c r="E138" s="57"/>
      <c r="F138" s="57"/>
      <c r="G138" s="57">
        <v>0</v>
      </c>
      <c r="H138" s="78" t="s">
        <v>419</v>
      </c>
      <c r="I138" s="57">
        <v>30</v>
      </c>
      <c r="J138" s="81">
        <v>1.8876939342547814</v>
      </c>
      <c r="K138" s="81"/>
      <c r="L138" s="57"/>
      <c r="M138" s="57"/>
      <c r="N138" s="57"/>
      <c r="O138" s="57"/>
      <c r="P138" s="57"/>
      <c r="Q138" s="57"/>
      <c r="R138" s="57"/>
      <c r="S138" s="57"/>
      <c r="T138" s="57"/>
      <c r="U138" s="57"/>
    </row>
    <row r="139" spans="1:21">
      <c r="A139" s="57"/>
      <c r="B139" s="57"/>
      <c r="C139" s="57"/>
      <c r="D139" s="57"/>
      <c r="E139" s="57"/>
      <c r="F139" s="57"/>
      <c r="G139" s="57">
        <v>0</v>
      </c>
      <c r="H139" s="78" t="s">
        <v>419</v>
      </c>
      <c r="I139" s="57">
        <v>30</v>
      </c>
      <c r="J139" s="81">
        <v>1.8876939342547814</v>
      </c>
      <c r="K139" s="81"/>
      <c r="L139" s="57"/>
      <c r="M139" s="57"/>
      <c r="N139" s="57"/>
      <c r="O139" s="57"/>
      <c r="P139" s="57"/>
      <c r="Q139" s="57"/>
      <c r="R139" s="57"/>
      <c r="S139" s="57"/>
      <c r="T139" s="57"/>
      <c r="U139" s="57"/>
    </row>
    <row r="140" spans="1:21">
      <c r="A140" s="57"/>
      <c r="B140" s="57"/>
      <c r="C140" s="57"/>
      <c r="D140" s="57"/>
      <c r="E140" s="57"/>
      <c r="F140" s="57"/>
      <c r="G140" s="57">
        <v>0</v>
      </c>
      <c r="H140" s="78" t="s">
        <v>419</v>
      </c>
      <c r="I140" s="57">
        <v>30</v>
      </c>
      <c r="J140" s="81">
        <v>1.8876939342547814</v>
      </c>
      <c r="K140" s="81"/>
      <c r="L140" s="57"/>
      <c r="M140" s="57"/>
      <c r="N140" s="57"/>
      <c r="O140" s="57"/>
      <c r="P140" s="57"/>
      <c r="Q140" s="57"/>
      <c r="R140" s="57"/>
      <c r="S140" s="57"/>
      <c r="T140" s="57"/>
      <c r="U140" s="57"/>
    </row>
    <row r="141" spans="1:21">
      <c r="A141" s="57"/>
      <c r="B141" s="57"/>
      <c r="C141" s="57"/>
      <c r="D141" s="57"/>
      <c r="E141" s="57"/>
      <c r="F141" s="57"/>
      <c r="G141" s="57">
        <v>0</v>
      </c>
      <c r="H141" s="78" t="s">
        <v>419</v>
      </c>
      <c r="I141" s="57">
        <v>30</v>
      </c>
      <c r="J141" s="81">
        <v>1.8876939342547814</v>
      </c>
      <c r="K141" s="81"/>
      <c r="L141" s="57"/>
      <c r="M141" s="57"/>
      <c r="N141" s="57"/>
      <c r="O141" s="57"/>
      <c r="P141" s="57"/>
      <c r="Q141" s="57"/>
      <c r="R141" s="57"/>
      <c r="S141" s="57"/>
      <c r="T141" s="57"/>
      <c r="U141" s="57"/>
    </row>
    <row r="142" spans="1:21">
      <c r="A142" s="57"/>
      <c r="B142" s="57"/>
      <c r="C142" s="57"/>
      <c r="D142" s="57"/>
      <c r="E142" s="57"/>
      <c r="F142" s="57"/>
      <c r="G142" s="57"/>
      <c r="H142" s="57"/>
      <c r="I142" s="57"/>
      <c r="J142" s="57"/>
      <c r="K142" s="57"/>
      <c r="L142" s="57"/>
      <c r="M142" s="57"/>
      <c r="N142" s="57"/>
      <c r="O142" s="57"/>
      <c r="P142" s="57"/>
      <c r="Q142" s="57"/>
      <c r="R142" s="57"/>
      <c r="S142" s="57"/>
      <c r="T142" s="57"/>
      <c r="U142" s="57"/>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workbookViewId="0">
      <selection activeCell="X22" sqref="X22"/>
    </sheetView>
  </sheetViews>
  <sheetFormatPr defaultRowHeight="15"/>
  <sheetData>
    <row r="1" spans="1:24">
      <c r="C1" s="88" t="s">
        <v>334</v>
      </c>
      <c r="D1" s="88" t="s">
        <v>417</v>
      </c>
      <c r="E1" s="57"/>
      <c r="F1" s="57"/>
      <c r="G1" s="57"/>
      <c r="H1" s="57"/>
      <c r="I1" s="88" t="s">
        <v>334</v>
      </c>
      <c r="J1" s="88" t="s">
        <v>417</v>
      </c>
      <c r="K1" s="57"/>
      <c r="L1" s="57"/>
      <c r="M1" s="57"/>
      <c r="N1" s="57"/>
      <c r="O1" s="89" t="s">
        <v>334</v>
      </c>
      <c r="P1" s="89" t="s">
        <v>417</v>
      </c>
      <c r="Q1" s="57"/>
      <c r="R1" s="57"/>
      <c r="S1" s="57"/>
      <c r="T1" s="57"/>
      <c r="U1" s="90" t="s">
        <v>334</v>
      </c>
      <c r="V1" s="90" t="s">
        <v>417</v>
      </c>
    </row>
    <row r="2" spans="1:24">
      <c r="A2" s="57">
        <v>1</v>
      </c>
      <c r="B2" s="88" t="s">
        <v>414</v>
      </c>
      <c r="C2" s="57">
        <v>16</v>
      </c>
      <c r="D2" s="91">
        <v>-1.8162996277629693</v>
      </c>
      <c r="E2" s="92" t="s">
        <v>421</v>
      </c>
      <c r="F2" s="92">
        <f>AVERAGE(C2:C13)</f>
        <v>22.25</v>
      </c>
      <c r="G2" s="57">
        <v>1</v>
      </c>
      <c r="H2" s="88" t="s">
        <v>419</v>
      </c>
      <c r="I2" s="57">
        <v>15</v>
      </c>
      <c r="J2" s="93">
        <v>-2.3635377123137316</v>
      </c>
      <c r="K2" s="92" t="s">
        <v>421</v>
      </c>
      <c r="L2" s="92">
        <f>AVERAGE(I2:I46)</f>
        <v>22.8</v>
      </c>
      <c r="M2" s="57">
        <v>1</v>
      </c>
      <c r="N2" s="89" t="s">
        <v>415</v>
      </c>
      <c r="O2" s="57">
        <v>8</v>
      </c>
      <c r="P2" s="91">
        <v>-3.5131134223231193</v>
      </c>
      <c r="Q2" s="94" t="s">
        <v>421</v>
      </c>
      <c r="R2" s="94">
        <f>AVERAGE(O2:O37)</f>
        <v>22.861111111111111</v>
      </c>
      <c r="S2" s="57">
        <v>1</v>
      </c>
      <c r="T2" s="90" t="s">
        <v>416</v>
      </c>
      <c r="U2" s="57">
        <v>14</v>
      </c>
      <c r="V2" s="91">
        <v>-3.1803956717855444</v>
      </c>
      <c r="W2" s="95" t="s">
        <v>421</v>
      </c>
      <c r="X2" s="95">
        <f>AVERAGE(U2:U22)</f>
        <v>23.571428571428573</v>
      </c>
    </row>
    <row r="3" spans="1:24">
      <c r="A3" s="87">
        <v>1</v>
      </c>
      <c r="B3" s="88" t="s">
        <v>414</v>
      </c>
      <c r="C3" s="57">
        <v>18</v>
      </c>
      <c r="D3" s="91">
        <v>-1.2350837468788192</v>
      </c>
      <c r="E3" s="92" t="s">
        <v>420</v>
      </c>
      <c r="F3" s="92">
        <f>_xlfn.STDEV.S(C2:C13)</f>
        <v>3.4410622038709344</v>
      </c>
      <c r="G3" s="57">
        <v>1</v>
      </c>
      <c r="H3" s="88" t="s">
        <v>419</v>
      </c>
      <c r="I3" s="57">
        <v>16</v>
      </c>
      <c r="J3" s="93">
        <v>-2.0605200568888944</v>
      </c>
      <c r="K3" s="92" t="s">
        <v>420</v>
      </c>
      <c r="L3" s="92">
        <f>_xlfn.STDEV.S(I2:I46)</f>
        <v>3.3001377381723187</v>
      </c>
      <c r="M3" s="57">
        <v>1</v>
      </c>
      <c r="N3" s="89" t="s">
        <v>415</v>
      </c>
      <c r="O3" s="57">
        <v>17</v>
      </c>
      <c r="P3" s="91">
        <v>-1.3855456674956597</v>
      </c>
      <c r="Q3" s="94" t="s">
        <v>420</v>
      </c>
      <c r="R3" s="94">
        <f>_xlfn.STDEV.S(O2:O37)</f>
        <v>4.2301825545057063</v>
      </c>
      <c r="S3" s="57">
        <v>1</v>
      </c>
      <c r="T3" s="90" t="s">
        <v>416</v>
      </c>
      <c r="U3" s="57">
        <v>19</v>
      </c>
      <c r="V3" s="91">
        <v>-1.5189949477184699</v>
      </c>
      <c r="W3" s="95" t="s">
        <v>420</v>
      </c>
      <c r="X3" s="95">
        <f>_xlfn.STDEV.S(U2:U22)</f>
        <v>3.0095087401672127</v>
      </c>
    </row>
    <row r="4" spans="1:24">
      <c r="A4" s="57">
        <v>1</v>
      </c>
      <c r="B4" s="88" t="s">
        <v>414</v>
      </c>
      <c r="C4" s="57">
        <v>20</v>
      </c>
      <c r="D4" s="91">
        <v>-0.65386786599466895</v>
      </c>
      <c r="G4" s="57">
        <v>1</v>
      </c>
      <c r="H4" s="88" t="s">
        <v>419</v>
      </c>
      <c r="I4" s="57">
        <v>18</v>
      </c>
      <c r="J4" s="93">
        <v>-1.4544847460392203</v>
      </c>
      <c r="M4" s="57">
        <v>1</v>
      </c>
      <c r="N4" s="89" t="s">
        <v>415</v>
      </c>
      <c r="O4" s="57">
        <v>18</v>
      </c>
      <c r="P4" s="91">
        <v>-1.1491492502926086</v>
      </c>
      <c r="S4" s="57">
        <v>1</v>
      </c>
      <c r="T4" s="90" t="s">
        <v>416</v>
      </c>
      <c r="U4" s="57">
        <v>21</v>
      </c>
      <c r="V4" s="91">
        <v>-0.85443465809163999</v>
      </c>
    </row>
    <row r="5" spans="1:24">
      <c r="A5" s="57">
        <v>1</v>
      </c>
      <c r="B5" s="88" t="s">
        <v>414</v>
      </c>
      <c r="C5" s="57">
        <v>20</v>
      </c>
      <c r="D5" s="91">
        <v>-0.65386786599466895</v>
      </c>
      <c r="G5" s="57">
        <v>1</v>
      </c>
      <c r="H5" s="88" t="s">
        <v>419</v>
      </c>
      <c r="I5" s="57">
        <v>18</v>
      </c>
      <c r="J5" s="93">
        <v>-1.4544847460392203</v>
      </c>
      <c r="M5" s="57">
        <v>1</v>
      </c>
      <c r="N5" s="89" t="s">
        <v>415</v>
      </c>
      <c r="O5" s="57">
        <v>18</v>
      </c>
      <c r="P5" s="91">
        <v>-1.1491492502926086</v>
      </c>
      <c r="S5" s="57">
        <v>1</v>
      </c>
      <c r="T5" s="90" t="s">
        <v>416</v>
      </c>
      <c r="U5" s="57">
        <v>21</v>
      </c>
      <c r="V5" s="91">
        <v>-0.85443465809163999</v>
      </c>
    </row>
    <row r="6" spans="1:24">
      <c r="A6" s="57">
        <v>1</v>
      </c>
      <c r="B6" s="88" t="s">
        <v>414</v>
      </c>
      <c r="C6" s="57">
        <v>21</v>
      </c>
      <c r="D6" s="91">
        <v>-0.36325992555259384</v>
      </c>
      <c r="G6" s="57">
        <v>1</v>
      </c>
      <c r="H6" s="88" t="s">
        <v>419</v>
      </c>
      <c r="I6" s="57">
        <v>19</v>
      </c>
      <c r="J6" s="93">
        <v>-1.1514670906143831</v>
      </c>
      <c r="M6" s="57">
        <v>1</v>
      </c>
      <c r="N6" s="89" t="s">
        <v>415</v>
      </c>
      <c r="O6" s="57">
        <v>18</v>
      </c>
      <c r="P6" s="91">
        <v>-1.1491492502926086</v>
      </c>
      <c r="S6" s="57">
        <v>1</v>
      </c>
      <c r="T6" s="90" t="s">
        <v>416</v>
      </c>
      <c r="U6" s="57">
        <v>22</v>
      </c>
      <c r="V6" s="91">
        <v>-0.52215451327822504</v>
      </c>
    </row>
    <row r="7" spans="1:24">
      <c r="A7" s="57">
        <v>1</v>
      </c>
      <c r="B7" s="88" t="s">
        <v>414</v>
      </c>
      <c r="C7" s="57">
        <v>21</v>
      </c>
      <c r="D7" s="91">
        <v>-0.36325992555259384</v>
      </c>
      <c r="G7" s="57">
        <v>1</v>
      </c>
      <c r="H7" s="88" t="s">
        <v>419</v>
      </c>
      <c r="I7" s="57">
        <v>19</v>
      </c>
      <c r="J7" s="93">
        <v>-1.1514670906143831</v>
      </c>
      <c r="M7" s="57">
        <v>1</v>
      </c>
      <c r="N7" s="89" t="s">
        <v>415</v>
      </c>
      <c r="O7" s="57">
        <v>19</v>
      </c>
      <c r="P7" s="91">
        <v>-0.91275283308955746</v>
      </c>
      <c r="S7" s="57">
        <v>1</v>
      </c>
      <c r="T7" s="90" t="s">
        <v>416</v>
      </c>
      <c r="U7" s="57">
        <v>22</v>
      </c>
      <c r="V7" s="91">
        <v>-0.52215451327822504</v>
      </c>
    </row>
    <row r="8" spans="1:24">
      <c r="A8" s="57">
        <v>1</v>
      </c>
      <c r="B8" s="88" t="s">
        <v>414</v>
      </c>
      <c r="C8" s="57">
        <v>23</v>
      </c>
      <c r="D8" s="91">
        <v>0.21795595533155632</v>
      </c>
      <c r="G8" s="57">
        <v>1</v>
      </c>
      <c r="H8" s="88" t="s">
        <v>419</v>
      </c>
      <c r="I8" s="57">
        <v>20</v>
      </c>
      <c r="J8" s="93">
        <v>-0.84844943518954619</v>
      </c>
      <c r="M8" s="57">
        <v>1</v>
      </c>
      <c r="N8" s="89" t="s">
        <v>415</v>
      </c>
      <c r="O8" s="57">
        <v>20</v>
      </c>
      <c r="P8" s="91">
        <v>-0.6763564158865063</v>
      </c>
      <c r="S8" s="57">
        <v>1</v>
      </c>
      <c r="T8" s="90" t="s">
        <v>416</v>
      </c>
      <c r="U8" s="57">
        <v>23</v>
      </c>
      <c r="V8" s="91">
        <v>-0.18987436846481021</v>
      </c>
    </row>
    <row r="9" spans="1:24">
      <c r="A9" s="57">
        <v>1</v>
      </c>
      <c r="B9" s="88" t="s">
        <v>414</v>
      </c>
      <c r="C9" s="57">
        <v>24</v>
      </c>
      <c r="D9" s="91">
        <v>0.50856389577363137</v>
      </c>
      <c r="G9" s="57">
        <v>1</v>
      </c>
      <c r="H9" s="88" t="s">
        <v>419</v>
      </c>
      <c r="I9" s="57">
        <v>20</v>
      </c>
      <c r="J9" s="93">
        <v>-0.84844943518954619</v>
      </c>
      <c r="M9" s="57">
        <v>1</v>
      </c>
      <c r="N9" s="89" t="s">
        <v>415</v>
      </c>
      <c r="O9" s="57">
        <v>20</v>
      </c>
      <c r="P9" s="91">
        <v>-0.6763564158865063</v>
      </c>
      <c r="S9" s="57">
        <v>1</v>
      </c>
      <c r="T9" s="90" t="s">
        <v>416</v>
      </c>
      <c r="U9" s="57">
        <v>24</v>
      </c>
      <c r="V9" s="91">
        <v>0.14240577634860468</v>
      </c>
    </row>
    <row r="10" spans="1:24">
      <c r="A10" s="57">
        <v>1</v>
      </c>
      <c r="B10" s="88" t="s">
        <v>414</v>
      </c>
      <c r="C10" s="57">
        <v>26</v>
      </c>
      <c r="D10" s="91">
        <v>1.0897797766577815</v>
      </c>
      <c r="G10" s="57">
        <v>1</v>
      </c>
      <c r="H10" s="88" t="s">
        <v>419</v>
      </c>
      <c r="I10" s="57">
        <v>20</v>
      </c>
      <c r="J10" s="93">
        <v>-0.84844943518954619</v>
      </c>
      <c r="M10" s="87">
        <v>1</v>
      </c>
      <c r="N10" s="89" t="s">
        <v>415</v>
      </c>
      <c r="O10" s="57">
        <v>20</v>
      </c>
      <c r="P10" s="91">
        <v>-0.6763564158865063</v>
      </c>
      <c r="S10" s="57">
        <v>1</v>
      </c>
      <c r="T10" s="90" t="s">
        <v>416</v>
      </c>
      <c r="U10" s="57">
        <v>24</v>
      </c>
      <c r="V10" s="91">
        <v>0.14240577634860468</v>
      </c>
    </row>
    <row r="11" spans="1:24">
      <c r="A11" s="57">
        <v>1</v>
      </c>
      <c r="B11" s="88" t="s">
        <v>414</v>
      </c>
      <c r="C11" s="57">
        <v>26</v>
      </c>
      <c r="D11" s="91">
        <v>1.0897797766577815</v>
      </c>
      <c r="G11" s="57">
        <v>1</v>
      </c>
      <c r="H11" s="88" t="s">
        <v>419</v>
      </c>
      <c r="I11" s="57">
        <v>20</v>
      </c>
      <c r="J11" s="93">
        <v>-0.84844943518954619</v>
      </c>
      <c r="M11" s="57">
        <v>1</v>
      </c>
      <c r="N11" s="89" t="s">
        <v>415</v>
      </c>
      <c r="O11" s="57">
        <v>20</v>
      </c>
      <c r="P11" s="91">
        <v>-0.6763564158865063</v>
      </c>
      <c r="S11" s="57">
        <v>1</v>
      </c>
      <c r="T11" s="90" t="s">
        <v>416</v>
      </c>
      <c r="U11" s="57">
        <v>24</v>
      </c>
      <c r="V11" s="91">
        <v>0.14240577634860468</v>
      </c>
    </row>
    <row r="12" spans="1:24">
      <c r="A12" s="57">
        <v>1</v>
      </c>
      <c r="B12" s="88" t="s">
        <v>414</v>
      </c>
      <c r="C12" s="57">
        <v>26</v>
      </c>
      <c r="D12" s="91">
        <v>1.0897797766577815</v>
      </c>
      <c r="G12" s="57">
        <v>1</v>
      </c>
      <c r="H12" s="88" t="s">
        <v>419</v>
      </c>
      <c r="I12" s="57">
        <v>21</v>
      </c>
      <c r="J12" s="93">
        <v>-0.54543177976470902</v>
      </c>
      <c r="M12" s="57">
        <v>1</v>
      </c>
      <c r="N12" s="89" t="s">
        <v>415</v>
      </c>
      <c r="O12" s="57">
        <v>21</v>
      </c>
      <c r="P12" s="91">
        <v>-0.43995999868345526</v>
      </c>
      <c r="S12" s="57">
        <v>1</v>
      </c>
      <c r="T12" s="90" t="s">
        <v>416</v>
      </c>
      <c r="U12" s="57">
        <v>24</v>
      </c>
      <c r="V12" s="91">
        <v>0.14240577634860468</v>
      </c>
    </row>
    <row r="13" spans="1:24">
      <c r="A13" s="57">
        <v>1</v>
      </c>
      <c r="B13" s="88" t="s">
        <v>414</v>
      </c>
      <c r="C13" s="57">
        <v>26</v>
      </c>
      <c r="D13" s="91">
        <v>1.0897797766577815</v>
      </c>
      <c r="G13" s="57">
        <v>1</v>
      </c>
      <c r="H13" s="88" t="s">
        <v>419</v>
      </c>
      <c r="I13" s="57">
        <v>21</v>
      </c>
      <c r="J13" s="93">
        <v>-0.54543177976470902</v>
      </c>
      <c r="M13" s="57">
        <v>1</v>
      </c>
      <c r="N13" s="89" t="s">
        <v>415</v>
      </c>
      <c r="O13" s="57">
        <v>21</v>
      </c>
      <c r="P13" s="91">
        <v>-0.43995999868345526</v>
      </c>
      <c r="S13" s="57">
        <v>1</v>
      </c>
      <c r="T13" s="90" t="s">
        <v>416</v>
      </c>
      <c r="U13" s="57">
        <v>25</v>
      </c>
      <c r="V13" s="91">
        <v>0.47468592116201958</v>
      </c>
    </row>
    <row r="14" spans="1:24">
      <c r="G14" s="57">
        <v>1</v>
      </c>
      <c r="H14" s="88" t="s">
        <v>419</v>
      </c>
      <c r="I14" s="57">
        <v>21</v>
      </c>
      <c r="J14" s="93">
        <v>-0.54543177976470902</v>
      </c>
      <c r="M14" s="57">
        <v>1</v>
      </c>
      <c r="N14" s="89" t="s">
        <v>415</v>
      </c>
      <c r="O14" s="57">
        <v>21</v>
      </c>
      <c r="P14" s="91">
        <v>-0.43995999868345526</v>
      </c>
      <c r="S14" s="57">
        <v>1</v>
      </c>
      <c r="T14" s="90" t="s">
        <v>416</v>
      </c>
      <c r="U14" s="57">
        <v>25</v>
      </c>
      <c r="V14" s="91">
        <v>0.47468592116201958</v>
      </c>
    </row>
    <row r="15" spans="1:24">
      <c r="G15" s="57">
        <v>1</v>
      </c>
      <c r="H15" s="88" t="s">
        <v>419</v>
      </c>
      <c r="I15" s="57">
        <v>21</v>
      </c>
      <c r="J15" s="93">
        <v>-0.54543177976470902</v>
      </c>
      <c r="M15" s="57">
        <v>1</v>
      </c>
      <c r="N15" s="89" t="s">
        <v>415</v>
      </c>
      <c r="O15" s="57">
        <v>22</v>
      </c>
      <c r="P15" s="91">
        <v>-0.20356358148040418</v>
      </c>
      <c r="S15" s="57">
        <v>1</v>
      </c>
      <c r="T15" s="90" t="s">
        <v>416</v>
      </c>
      <c r="U15" s="57">
        <v>25</v>
      </c>
      <c r="V15" s="91">
        <v>0.47468592116201958</v>
      </c>
    </row>
    <row r="16" spans="1:24">
      <c r="G16" s="57">
        <v>1</v>
      </c>
      <c r="H16" s="88" t="s">
        <v>419</v>
      </c>
      <c r="I16" s="57">
        <v>21</v>
      </c>
      <c r="J16" s="93">
        <v>-0.54543177976470902</v>
      </c>
      <c r="M16" s="57">
        <v>1</v>
      </c>
      <c r="N16" s="89" t="s">
        <v>415</v>
      </c>
      <c r="O16" s="57">
        <v>22</v>
      </c>
      <c r="P16" s="91">
        <v>-0.20356358148040418</v>
      </c>
      <c r="S16" s="57">
        <v>1</v>
      </c>
      <c r="T16" s="90" t="s">
        <v>416</v>
      </c>
      <c r="U16" s="57">
        <v>25</v>
      </c>
      <c r="V16" s="91">
        <v>0.47468592116201958</v>
      </c>
    </row>
    <row r="17" spans="7:22">
      <c r="G17" s="57">
        <v>1</v>
      </c>
      <c r="H17" s="88" t="s">
        <v>419</v>
      </c>
      <c r="I17" s="57">
        <v>22</v>
      </c>
      <c r="J17" s="93">
        <v>-0.24241412433987203</v>
      </c>
      <c r="M17" s="57">
        <v>1</v>
      </c>
      <c r="N17" s="89" t="s">
        <v>415</v>
      </c>
      <c r="O17" s="57">
        <v>22</v>
      </c>
      <c r="P17" s="91">
        <v>-0.20356358148040418</v>
      </c>
      <c r="S17" s="57">
        <v>1</v>
      </c>
      <c r="T17" s="90" t="s">
        <v>416</v>
      </c>
      <c r="U17" s="57">
        <v>26</v>
      </c>
      <c r="V17" s="91">
        <v>0.80696606597543452</v>
      </c>
    </row>
    <row r="18" spans="7:22">
      <c r="G18" s="57">
        <v>1</v>
      </c>
      <c r="H18" s="88" t="s">
        <v>419</v>
      </c>
      <c r="I18" s="57">
        <v>22</v>
      </c>
      <c r="J18" s="93">
        <v>-0.24241412433987203</v>
      </c>
      <c r="M18" s="57">
        <v>1</v>
      </c>
      <c r="N18" s="89" t="s">
        <v>415</v>
      </c>
      <c r="O18" s="57">
        <v>23</v>
      </c>
      <c r="P18" s="91">
        <v>3.2832835722646919E-2</v>
      </c>
      <c r="S18" s="57">
        <v>1</v>
      </c>
      <c r="T18" s="90" t="s">
        <v>416</v>
      </c>
      <c r="U18" s="57">
        <v>26</v>
      </c>
      <c r="V18" s="91">
        <v>0.80696606597543452</v>
      </c>
    </row>
    <row r="19" spans="7:22">
      <c r="G19" s="57">
        <v>1</v>
      </c>
      <c r="H19" s="88" t="s">
        <v>419</v>
      </c>
      <c r="I19" s="57">
        <v>22</v>
      </c>
      <c r="J19" s="93">
        <v>-0.24241412433987203</v>
      </c>
      <c r="M19" s="57">
        <v>1</v>
      </c>
      <c r="N19" s="89" t="s">
        <v>415</v>
      </c>
      <c r="O19" s="57">
        <v>23</v>
      </c>
      <c r="P19" s="91">
        <v>3.2832835722646919E-2</v>
      </c>
      <c r="S19" s="57">
        <v>1</v>
      </c>
      <c r="T19" s="90" t="s">
        <v>416</v>
      </c>
      <c r="U19" s="57">
        <v>26</v>
      </c>
      <c r="V19" s="91">
        <v>0.80696606597543452</v>
      </c>
    </row>
    <row r="20" spans="7:22">
      <c r="G20" s="57">
        <v>1</v>
      </c>
      <c r="H20" s="88" t="s">
        <v>419</v>
      </c>
      <c r="I20" s="57">
        <v>22</v>
      </c>
      <c r="J20" s="93">
        <v>-0.24241412433987203</v>
      </c>
      <c r="M20" s="57">
        <v>1</v>
      </c>
      <c r="N20" s="89" t="s">
        <v>415</v>
      </c>
      <c r="O20" s="57">
        <v>24</v>
      </c>
      <c r="P20" s="91">
        <v>0.26922925292569799</v>
      </c>
      <c r="S20" s="57">
        <v>1</v>
      </c>
      <c r="T20" s="90" t="s">
        <v>416</v>
      </c>
      <c r="U20" s="57">
        <v>26</v>
      </c>
      <c r="V20" s="91">
        <v>0.80696606597543452</v>
      </c>
    </row>
    <row r="21" spans="7:22">
      <c r="G21" s="57">
        <v>1</v>
      </c>
      <c r="H21" s="88" t="s">
        <v>419</v>
      </c>
      <c r="I21" s="57">
        <v>22</v>
      </c>
      <c r="J21" s="93">
        <v>-0.24241412433987203</v>
      </c>
      <c r="M21" s="57">
        <v>1</v>
      </c>
      <c r="N21" s="89" t="s">
        <v>415</v>
      </c>
      <c r="O21" s="57">
        <v>24</v>
      </c>
      <c r="P21" s="91">
        <v>0.26922925292569799</v>
      </c>
      <c r="S21" s="57">
        <v>1</v>
      </c>
      <c r="T21" s="90" t="s">
        <v>416</v>
      </c>
      <c r="U21" s="57">
        <v>26</v>
      </c>
      <c r="V21" s="91">
        <v>0.80696606597543452</v>
      </c>
    </row>
    <row r="22" spans="7:22">
      <c r="G22" s="57">
        <v>1</v>
      </c>
      <c r="H22" s="88" t="s">
        <v>419</v>
      </c>
      <c r="I22" s="57">
        <v>22</v>
      </c>
      <c r="J22" s="93">
        <v>-0.24241412433987203</v>
      </c>
      <c r="M22" s="57">
        <v>1</v>
      </c>
      <c r="N22" s="89" t="s">
        <v>415</v>
      </c>
      <c r="O22" s="57">
        <v>24</v>
      </c>
      <c r="P22" s="91">
        <v>0.26922925292569799</v>
      </c>
      <c r="S22" s="57">
        <v>1</v>
      </c>
      <c r="T22" s="90" t="s">
        <v>416</v>
      </c>
      <c r="U22" s="57">
        <v>27</v>
      </c>
      <c r="V22" s="91">
        <v>1.1392462107888495</v>
      </c>
    </row>
    <row r="23" spans="7:22">
      <c r="G23" s="57">
        <v>1</v>
      </c>
      <c r="H23" s="88" t="s">
        <v>419</v>
      </c>
      <c r="I23" s="57">
        <v>22</v>
      </c>
      <c r="J23" s="93">
        <v>-0.24241412433987203</v>
      </c>
      <c r="M23" s="57">
        <v>1</v>
      </c>
      <c r="N23" s="89" t="s">
        <v>415</v>
      </c>
      <c r="O23" s="57">
        <v>24</v>
      </c>
      <c r="P23" s="91">
        <v>0.26922925292569799</v>
      </c>
    </row>
    <row r="24" spans="7:22">
      <c r="G24" s="57">
        <v>1</v>
      </c>
      <c r="H24" s="88" t="s">
        <v>419</v>
      </c>
      <c r="I24" s="57">
        <v>22</v>
      </c>
      <c r="J24" s="93">
        <v>-0.24241412433987203</v>
      </c>
      <c r="M24" s="57">
        <v>1</v>
      </c>
      <c r="N24" s="89" t="s">
        <v>415</v>
      </c>
      <c r="O24" s="57">
        <v>25</v>
      </c>
      <c r="P24" s="91">
        <v>0.50562567012874915</v>
      </c>
    </row>
    <row r="25" spans="7:22">
      <c r="G25" s="57">
        <v>1</v>
      </c>
      <c r="H25" s="88" t="s">
        <v>419</v>
      </c>
      <c r="I25" s="57">
        <v>23</v>
      </c>
      <c r="J25" s="93">
        <v>6.0603531084965044E-2</v>
      </c>
      <c r="M25" s="57">
        <v>1</v>
      </c>
      <c r="N25" s="89" t="s">
        <v>415</v>
      </c>
      <c r="O25" s="57">
        <v>25</v>
      </c>
      <c r="P25" s="91">
        <v>0.50562567012874915</v>
      </c>
    </row>
    <row r="26" spans="7:22">
      <c r="G26" s="57">
        <v>1</v>
      </c>
      <c r="H26" s="88" t="s">
        <v>419</v>
      </c>
      <c r="I26" s="57">
        <v>23</v>
      </c>
      <c r="J26" s="93">
        <v>6.0603531084965044E-2</v>
      </c>
      <c r="M26" s="57">
        <v>1</v>
      </c>
      <c r="N26" s="89" t="s">
        <v>415</v>
      </c>
      <c r="O26" s="57">
        <v>25</v>
      </c>
      <c r="P26" s="91">
        <v>0.50562567012874915</v>
      </c>
    </row>
    <row r="27" spans="7:22">
      <c r="G27" s="57">
        <v>1</v>
      </c>
      <c r="H27" s="88" t="s">
        <v>419</v>
      </c>
      <c r="I27" s="57">
        <v>23</v>
      </c>
      <c r="J27" s="93">
        <v>6.0603531084965044E-2</v>
      </c>
      <c r="M27" s="57">
        <v>1</v>
      </c>
      <c r="N27" s="89" t="s">
        <v>415</v>
      </c>
      <c r="O27" s="57">
        <v>26</v>
      </c>
      <c r="P27" s="91">
        <v>0.7420220873318002</v>
      </c>
    </row>
    <row r="28" spans="7:22">
      <c r="G28" s="57">
        <v>1</v>
      </c>
      <c r="H28" s="88" t="s">
        <v>419</v>
      </c>
      <c r="I28" s="57">
        <v>23</v>
      </c>
      <c r="J28" s="93">
        <v>6.0603531084965044E-2</v>
      </c>
      <c r="M28" s="57">
        <v>1</v>
      </c>
      <c r="N28" s="89" t="s">
        <v>415</v>
      </c>
      <c r="O28" s="57">
        <v>26</v>
      </c>
      <c r="P28" s="91">
        <v>0.7420220873318002</v>
      </c>
    </row>
    <row r="29" spans="7:22">
      <c r="G29" s="87">
        <v>1</v>
      </c>
      <c r="H29" s="88" t="s">
        <v>419</v>
      </c>
      <c r="I29" s="57">
        <v>24</v>
      </c>
      <c r="J29" s="93">
        <v>0.36362118650980207</v>
      </c>
      <c r="M29" s="57">
        <v>1</v>
      </c>
      <c r="N29" s="89" t="s">
        <v>415</v>
      </c>
      <c r="O29" s="57">
        <v>26</v>
      </c>
      <c r="P29" s="91">
        <v>0.7420220873318002</v>
      </c>
    </row>
    <row r="30" spans="7:22">
      <c r="G30" s="87">
        <v>1</v>
      </c>
      <c r="H30" s="88" t="s">
        <v>419</v>
      </c>
      <c r="I30" s="57">
        <v>24</v>
      </c>
      <c r="J30" s="93">
        <v>0.36362118650980207</v>
      </c>
      <c r="M30" s="57">
        <v>1</v>
      </c>
      <c r="N30" s="89" t="s">
        <v>415</v>
      </c>
      <c r="O30" s="57">
        <v>26</v>
      </c>
      <c r="P30" s="91">
        <v>0.7420220873318002</v>
      </c>
    </row>
    <row r="31" spans="7:22">
      <c r="G31" s="57">
        <v>1</v>
      </c>
      <c r="H31" s="88" t="s">
        <v>419</v>
      </c>
      <c r="I31" s="57">
        <v>24</v>
      </c>
      <c r="J31" s="93">
        <v>0.36362118650980207</v>
      </c>
      <c r="M31" s="57">
        <v>1</v>
      </c>
      <c r="N31" s="89" t="s">
        <v>415</v>
      </c>
      <c r="O31" s="57">
        <v>27</v>
      </c>
      <c r="P31" s="91">
        <v>0.97841850453485124</v>
      </c>
    </row>
    <row r="32" spans="7:22">
      <c r="G32" s="57">
        <v>1</v>
      </c>
      <c r="H32" s="88" t="s">
        <v>419</v>
      </c>
      <c r="I32" s="57">
        <v>24</v>
      </c>
      <c r="J32" s="93">
        <v>0.36362118650980207</v>
      </c>
      <c r="M32" s="57">
        <v>1</v>
      </c>
      <c r="N32" s="89" t="s">
        <v>415</v>
      </c>
      <c r="O32" s="57">
        <v>27</v>
      </c>
      <c r="P32" s="91">
        <v>0.97841850453485124</v>
      </c>
    </row>
    <row r="33" spans="7:16">
      <c r="G33" s="57">
        <v>1</v>
      </c>
      <c r="H33" s="88" t="s">
        <v>419</v>
      </c>
      <c r="I33" s="57">
        <v>25</v>
      </c>
      <c r="J33" s="93">
        <v>0.66663884193463918</v>
      </c>
      <c r="M33" s="57">
        <v>1</v>
      </c>
      <c r="N33" s="89" t="s">
        <v>415</v>
      </c>
      <c r="O33" s="57">
        <v>27</v>
      </c>
      <c r="P33" s="91">
        <v>0.97841850453485124</v>
      </c>
    </row>
    <row r="34" spans="7:16">
      <c r="G34" s="57">
        <v>1</v>
      </c>
      <c r="H34" s="88" t="s">
        <v>419</v>
      </c>
      <c r="I34" s="57">
        <v>25</v>
      </c>
      <c r="J34" s="93">
        <v>0.66663884193463918</v>
      </c>
      <c r="M34" s="57">
        <v>1</v>
      </c>
      <c r="N34" s="89" t="s">
        <v>415</v>
      </c>
      <c r="O34" s="57">
        <v>28</v>
      </c>
      <c r="P34" s="91">
        <v>1.2148149217379023</v>
      </c>
    </row>
    <row r="35" spans="7:16">
      <c r="G35" s="57">
        <v>1</v>
      </c>
      <c r="H35" s="88" t="s">
        <v>419</v>
      </c>
      <c r="I35" s="57">
        <v>25</v>
      </c>
      <c r="J35" s="93">
        <v>0.66663884193463918</v>
      </c>
      <c r="M35" s="57">
        <v>1</v>
      </c>
      <c r="N35" s="89" t="s">
        <v>415</v>
      </c>
      <c r="O35" s="57">
        <v>28</v>
      </c>
      <c r="P35" s="91">
        <v>1.2148149217379023</v>
      </c>
    </row>
    <row r="36" spans="7:16">
      <c r="G36" s="57">
        <v>1</v>
      </c>
      <c r="H36" s="88" t="s">
        <v>419</v>
      </c>
      <c r="I36" s="57">
        <v>25</v>
      </c>
      <c r="J36" s="93">
        <v>0.66663884193463918</v>
      </c>
      <c r="M36" s="57">
        <v>1</v>
      </c>
      <c r="N36" s="89" t="s">
        <v>415</v>
      </c>
      <c r="O36" s="57">
        <v>28</v>
      </c>
      <c r="P36" s="91">
        <v>1.2148149217379023</v>
      </c>
    </row>
    <row r="37" spans="7:16">
      <c r="G37" s="57">
        <v>1</v>
      </c>
      <c r="H37" s="88" t="s">
        <v>419</v>
      </c>
      <c r="I37" s="57">
        <v>25</v>
      </c>
      <c r="J37" s="93">
        <v>0.66663884193463918</v>
      </c>
      <c r="M37" s="57">
        <v>1</v>
      </c>
      <c r="N37" s="89" t="s">
        <v>415</v>
      </c>
      <c r="O37" s="57">
        <v>30</v>
      </c>
      <c r="P37" s="91">
        <v>1.6876077561440046</v>
      </c>
    </row>
    <row r="38" spans="7:16">
      <c r="G38" s="57">
        <v>1</v>
      </c>
      <c r="H38" s="88" t="s">
        <v>419</v>
      </c>
      <c r="I38" s="57">
        <v>25</v>
      </c>
      <c r="J38" s="93">
        <v>0.66663884193463918</v>
      </c>
    </row>
    <row r="39" spans="7:16">
      <c r="G39" s="57">
        <v>1</v>
      </c>
      <c r="H39" s="88" t="s">
        <v>419</v>
      </c>
      <c r="I39" s="57">
        <v>26</v>
      </c>
      <c r="J39" s="93">
        <v>0.96965649735947623</v>
      </c>
    </row>
    <row r="40" spans="7:16">
      <c r="G40" s="57">
        <v>1</v>
      </c>
      <c r="H40" s="88" t="s">
        <v>419</v>
      </c>
      <c r="I40" s="57">
        <v>26</v>
      </c>
      <c r="J40" s="93">
        <v>0.96965649735947623</v>
      </c>
    </row>
    <row r="41" spans="7:16">
      <c r="G41" s="57">
        <v>1</v>
      </c>
      <c r="H41" s="88" t="s">
        <v>419</v>
      </c>
      <c r="I41" s="57">
        <v>27</v>
      </c>
      <c r="J41" s="93">
        <v>1.2726741527843133</v>
      </c>
    </row>
    <row r="42" spans="7:16">
      <c r="G42" s="57">
        <v>1</v>
      </c>
      <c r="H42" s="88" t="s">
        <v>419</v>
      </c>
      <c r="I42" s="57">
        <v>28</v>
      </c>
      <c r="J42" s="93">
        <v>1.5756918082091502</v>
      </c>
    </row>
    <row r="43" spans="7:16">
      <c r="G43" s="57">
        <v>1</v>
      </c>
      <c r="H43" s="88" t="s">
        <v>419</v>
      </c>
      <c r="I43" s="57">
        <v>28</v>
      </c>
      <c r="J43" s="93">
        <v>1.5756918082091502</v>
      </c>
    </row>
    <row r="44" spans="7:16">
      <c r="G44" s="57">
        <v>1</v>
      </c>
      <c r="H44" s="88" t="s">
        <v>422</v>
      </c>
      <c r="I44" s="57">
        <v>28</v>
      </c>
      <c r="J44" s="93">
        <v>1.5756918082091502</v>
      </c>
    </row>
    <row r="45" spans="7:16">
      <c r="G45" s="57">
        <v>1</v>
      </c>
      <c r="H45" s="88" t="s">
        <v>423</v>
      </c>
      <c r="I45" s="57">
        <v>29</v>
      </c>
      <c r="J45" s="93">
        <v>1.8787094636339874</v>
      </c>
    </row>
    <row r="46" spans="7:16">
      <c r="G46" s="57">
        <v>1</v>
      </c>
      <c r="H46" s="88" t="s">
        <v>424</v>
      </c>
      <c r="I46" s="57">
        <v>30</v>
      </c>
      <c r="J46" s="93">
        <v>2.1817271190588245</v>
      </c>
    </row>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workbookViewId="0">
      <selection activeCell="S2" sqref="S2"/>
    </sheetView>
  </sheetViews>
  <sheetFormatPr defaultRowHeight="15"/>
  <sheetData>
    <row r="1" spans="1:17" ht="30">
      <c r="A1" s="96" t="s">
        <v>24</v>
      </c>
      <c r="B1" s="96" t="s">
        <v>25</v>
      </c>
      <c r="C1" s="96" t="s">
        <v>412</v>
      </c>
      <c r="D1" s="96" t="s">
        <v>413</v>
      </c>
      <c r="E1" s="96" t="s">
        <v>299</v>
      </c>
      <c r="F1" s="96" t="s">
        <v>425</v>
      </c>
      <c r="G1" s="96"/>
      <c r="H1" s="96"/>
      <c r="I1" s="96" t="s">
        <v>24</v>
      </c>
      <c r="J1" s="96" t="s">
        <v>25</v>
      </c>
      <c r="K1" s="96" t="s">
        <v>412</v>
      </c>
      <c r="L1" s="96" t="s">
        <v>413</v>
      </c>
      <c r="M1" s="96" t="s">
        <v>299</v>
      </c>
      <c r="N1" s="96" t="s">
        <v>425</v>
      </c>
      <c r="O1" s="57"/>
      <c r="P1" s="57"/>
      <c r="Q1" s="57"/>
    </row>
    <row r="2" spans="1:17">
      <c r="A2" s="57">
        <v>0</v>
      </c>
      <c r="B2" s="57">
        <v>2002</v>
      </c>
      <c r="C2" s="57">
        <v>17</v>
      </c>
      <c r="D2" s="57" t="s">
        <v>414</v>
      </c>
      <c r="E2" s="57">
        <v>23</v>
      </c>
      <c r="F2" s="97">
        <v>-0.42267025163416971</v>
      </c>
      <c r="G2" s="78" t="s">
        <v>426</v>
      </c>
      <c r="H2" s="78">
        <f>AVERAGE(E2:E313)</f>
        <v>24.346153846153847</v>
      </c>
      <c r="I2" s="57">
        <v>1</v>
      </c>
      <c r="J2" s="57">
        <v>1999</v>
      </c>
      <c r="K2" s="57">
        <v>20</v>
      </c>
      <c r="L2" s="57" t="s">
        <v>414</v>
      </c>
      <c r="M2" s="57">
        <v>18</v>
      </c>
      <c r="N2" s="97">
        <v>-1.3774758093065518</v>
      </c>
      <c r="O2" s="98" t="s">
        <v>427</v>
      </c>
      <c r="P2" s="98">
        <f>AVERAGE(M2:M115)</f>
        <v>22.903508771929825</v>
      </c>
      <c r="Q2" s="57"/>
    </row>
    <row r="3" spans="1:17">
      <c r="A3" s="57">
        <v>0</v>
      </c>
      <c r="B3" s="57">
        <v>1999</v>
      </c>
      <c r="C3" s="57">
        <v>20</v>
      </c>
      <c r="D3" s="57" t="s">
        <v>414</v>
      </c>
      <c r="E3" s="57">
        <v>23</v>
      </c>
      <c r="F3" s="97">
        <v>-0.42267025163416971</v>
      </c>
      <c r="G3" s="78" t="s">
        <v>428</v>
      </c>
      <c r="H3" s="78">
        <f>_xlfn.STDEV.S(E2:E313)</f>
        <v>3.1848795626122599</v>
      </c>
      <c r="I3" s="57">
        <v>1</v>
      </c>
      <c r="J3" s="57">
        <v>1996</v>
      </c>
      <c r="K3" s="57">
        <v>23</v>
      </c>
      <c r="L3" s="57" t="s">
        <v>419</v>
      </c>
      <c r="M3" s="57">
        <v>23</v>
      </c>
      <c r="N3" s="97">
        <v>2.7105964047175978E-2</v>
      </c>
      <c r="O3" s="98" t="s">
        <v>429</v>
      </c>
      <c r="P3" s="98">
        <f>_xlfn.STDEV.S(M2:M115)</f>
        <v>3.559778501227076</v>
      </c>
      <c r="Q3" s="57"/>
    </row>
    <row r="4" spans="1:17">
      <c r="A4" s="57">
        <v>0</v>
      </c>
      <c r="B4" s="57">
        <v>1999</v>
      </c>
      <c r="C4" s="57">
        <v>20</v>
      </c>
      <c r="D4" s="57" t="s">
        <v>414</v>
      </c>
      <c r="E4" s="57">
        <v>25</v>
      </c>
      <c r="F4" s="97">
        <v>0.20529697936516622</v>
      </c>
      <c r="G4" s="57"/>
      <c r="H4" s="57"/>
      <c r="I4" s="57">
        <v>1</v>
      </c>
      <c r="J4" s="57">
        <v>1984</v>
      </c>
      <c r="K4" s="57">
        <v>35</v>
      </c>
      <c r="L4" s="57" t="s">
        <v>415</v>
      </c>
      <c r="M4" s="57">
        <v>18</v>
      </c>
      <c r="N4" s="97">
        <v>-1.3774758093065518</v>
      </c>
      <c r="O4" s="87"/>
      <c r="P4" s="87"/>
      <c r="Q4" s="57"/>
    </row>
    <row r="5" spans="1:17">
      <c r="A5" s="57">
        <v>0</v>
      </c>
      <c r="B5" s="57">
        <v>1996</v>
      </c>
      <c r="C5" s="57">
        <v>23</v>
      </c>
      <c r="D5" s="57" t="s">
        <v>419</v>
      </c>
      <c r="E5" s="57">
        <v>28</v>
      </c>
      <c r="F5" s="97">
        <v>1.1472478258641701</v>
      </c>
      <c r="G5" s="57"/>
      <c r="H5" s="57"/>
      <c r="I5" s="57">
        <v>1</v>
      </c>
      <c r="J5" s="57">
        <v>1978</v>
      </c>
      <c r="K5" s="57">
        <v>41</v>
      </c>
      <c r="L5" s="57" t="s">
        <v>415</v>
      </c>
      <c r="M5" s="57">
        <v>22</v>
      </c>
      <c r="N5" s="97">
        <v>-0.25381039062356958</v>
      </c>
      <c r="O5" s="57"/>
      <c r="P5" s="57"/>
      <c r="Q5" s="57"/>
    </row>
    <row r="6" spans="1:17">
      <c r="A6" s="57">
        <v>0</v>
      </c>
      <c r="B6" s="57">
        <v>1969</v>
      </c>
      <c r="C6" s="57">
        <v>50</v>
      </c>
      <c r="D6" s="57" t="s">
        <v>416</v>
      </c>
      <c r="E6" s="57">
        <v>28</v>
      </c>
      <c r="F6" s="97">
        <v>1.1472478258641701</v>
      </c>
      <c r="G6" s="57"/>
      <c r="H6" s="57"/>
      <c r="I6" s="57">
        <v>1</v>
      </c>
      <c r="J6" s="57">
        <v>1991</v>
      </c>
      <c r="K6" s="57">
        <v>28</v>
      </c>
      <c r="L6" s="57" t="s">
        <v>419</v>
      </c>
      <c r="M6" s="57">
        <v>23</v>
      </c>
      <c r="N6" s="97">
        <v>2.7105964047175978E-2</v>
      </c>
      <c r="O6" s="57"/>
      <c r="P6" s="57"/>
      <c r="Q6" s="57"/>
    </row>
    <row r="7" spans="1:17">
      <c r="A7" s="57">
        <v>0</v>
      </c>
      <c r="B7" s="57">
        <v>1978</v>
      </c>
      <c r="C7" s="57">
        <v>41</v>
      </c>
      <c r="D7" s="57" t="s">
        <v>415</v>
      </c>
      <c r="E7" s="57">
        <v>27</v>
      </c>
      <c r="F7" s="97">
        <v>0.83326421036450216</v>
      </c>
      <c r="G7" s="57"/>
      <c r="H7" s="57"/>
      <c r="I7" s="57">
        <v>1</v>
      </c>
      <c r="J7" s="57">
        <v>1998</v>
      </c>
      <c r="K7" s="57">
        <v>21</v>
      </c>
      <c r="L7" s="57" t="s">
        <v>419</v>
      </c>
      <c r="M7" s="57">
        <v>21</v>
      </c>
      <c r="N7" s="97">
        <v>-0.53472674529431519</v>
      </c>
      <c r="O7" s="57"/>
      <c r="P7" s="57"/>
      <c r="Q7" s="57"/>
    </row>
    <row r="8" spans="1:17">
      <c r="A8" s="57">
        <v>0</v>
      </c>
      <c r="B8" s="57">
        <v>1986</v>
      </c>
      <c r="C8" s="57">
        <v>33</v>
      </c>
      <c r="D8" s="57" t="s">
        <v>415</v>
      </c>
      <c r="E8" s="57">
        <v>21</v>
      </c>
      <c r="F8" s="97">
        <v>-1.0506374826335056</v>
      </c>
      <c r="G8" s="57"/>
      <c r="H8" s="57"/>
      <c r="I8" s="57">
        <v>1</v>
      </c>
      <c r="J8" s="57">
        <v>1996</v>
      </c>
      <c r="K8" s="57">
        <v>23</v>
      </c>
      <c r="L8" s="57" t="s">
        <v>419</v>
      </c>
      <c r="M8" s="57">
        <v>25</v>
      </c>
      <c r="N8" s="97">
        <v>0.58893867338866712</v>
      </c>
      <c r="O8" s="57"/>
      <c r="P8" s="57"/>
      <c r="Q8" s="57"/>
    </row>
    <row r="9" spans="1:17">
      <c r="A9" s="57">
        <v>0</v>
      </c>
      <c r="B9" s="57">
        <v>1997</v>
      </c>
      <c r="C9" s="57">
        <v>22</v>
      </c>
      <c r="D9" s="57" t="s">
        <v>419</v>
      </c>
      <c r="E9" s="57">
        <v>26</v>
      </c>
      <c r="F9" s="97">
        <v>0.51928059486483413</v>
      </c>
      <c r="G9" s="57"/>
      <c r="H9" s="57"/>
      <c r="I9" s="57">
        <v>1</v>
      </c>
      <c r="J9" s="57">
        <v>1996</v>
      </c>
      <c r="K9" s="57">
        <v>23</v>
      </c>
      <c r="L9" s="57" t="s">
        <v>419</v>
      </c>
      <c r="M9" s="57">
        <v>28</v>
      </c>
      <c r="N9" s="97">
        <v>1.4316877374009038</v>
      </c>
      <c r="O9" s="57"/>
      <c r="P9" s="57"/>
      <c r="Q9" s="57"/>
    </row>
    <row r="10" spans="1:17">
      <c r="A10" s="57">
        <v>0</v>
      </c>
      <c r="B10" s="57">
        <v>1999</v>
      </c>
      <c r="C10" s="57">
        <v>20</v>
      </c>
      <c r="D10" s="57" t="s">
        <v>414</v>
      </c>
      <c r="E10" s="57">
        <v>25</v>
      </c>
      <c r="F10" s="97">
        <v>0.20529697936516622</v>
      </c>
      <c r="G10" s="57"/>
      <c r="H10" s="57"/>
      <c r="I10" s="57">
        <v>1</v>
      </c>
      <c r="J10" s="57">
        <v>1994</v>
      </c>
      <c r="K10" s="57">
        <v>25</v>
      </c>
      <c r="L10" s="57" t="s">
        <v>419</v>
      </c>
      <c r="M10" s="57">
        <v>27</v>
      </c>
      <c r="N10" s="97">
        <v>1.1507713827301582</v>
      </c>
      <c r="O10" s="57"/>
      <c r="P10" s="57"/>
      <c r="Q10" s="57"/>
    </row>
    <row r="11" spans="1:17">
      <c r="A11" s="57">
        <v>0</v>
      </c>
      <c r="B11" s="57">
        <v>2000</v>
      </c>
      <c r="C11" s="57">
        <v>19</v>
      </c>
      <c r="D11" s="57" t="s">
        <v>414</v>
      </c>
      <c r="E11" s="57">
        <v>22</v>
      </c>
      <c r="F11" s="97">
        <v>-0.73665386713383763</v>
      </c>
      <c r="G11" s="57"/>
      <c r="H11" s="57"/>
      <c r="I11" s="57">
        <v>1</v>
      </c>
      <c r="J11" s="57">
        <v>1990</v>
      </c>
      <c r="K11" s="57">
        <v>29</v>
      </c>
      <c r="L11" s="57" t="s">
        <v>419</v>
      </c>
      <c r="M11" s="57">
        <v>25</v>
      </c>
      <c r="N11" s="97">
        <v>0.58893867338866712</v>
      </c>
      <c r="O11" s="57"/>
      <c r="P11" s="57"/>
      <c r="Q11" s="57"/>
    </row>
    <row r="12" spans="1:17">
      <c r="A12" s="57">
        <v>0</v>
      </c>
      <c r="B12" s="57">
        <v>1997</v>
      </c>
      <c r="C12" s="57">
        <v>22</v>
      </c>
      <c r="D12" s="57" t="s">
        <v>419</v>
      </c>
      <c r="E12" s="57">
        <v>25</v>
      </c>
      <c r="F12" s="97">
        <v>0.20529697936516622</v>
      </c>
      <c r="G12" s="57"/>
      <c r="H12" s="57"/>
      <c r="I12" s="57">
        <v>1</v>
      </c>
      <c r="J12" s="57">
        <v>1982</v>
      </c>
      <c r="K12" s="57">
        <v>37</v>
      </c>
      <c r="L12" s="57" t="s">
        <v>415</v>
      </c>
      <c r="M12" s="57">
        <v>20</v>
      </c>
      <c r="N12" s="97">
        <v>-0.81564309996506079</v>
      </c>
      <c r="O12" s="57"/>
      <c r="P12" s="57"/>
      <c r="Q12" s="57"/>
    </row>
    <row r="13" spans="1:17">
      <c r="A13" s="57">
        <v>0</v>
      </c>
      <c r="B13" s="57">
        <v>1997</v>
      </c>
      <c r="C13" s="57">
        <v>22</v>
      </c>
      <c r="D13" s="57" t="s">
        <v>419</v>
      </c>
      <c r="E13" s="57">
        <v>25</v>
      </c>
      <c r="F13" s="97">
        <v>0.20529697936516622</v>
      </c>
      <c r="G13" s="57"/>
      <c r="H13" s="57"/>
      <c r="I13" s="57">
        <v>1</v>
      </c>
      <c r="J13" s="57">
        <v>1996</v>
      </c>
      <c r="K13" s="57">
        <v>23</v>
      </c>
      <c r="L13" s="57" t="s">
        <v>419</v>
      </c>
      <c r="M13" s="57">
        <v>20</v>
      </c>
      <c r="N13" s="97">
        <v>-0.81564309996506079</v>
      </c>
      <c r="O13" s="57"/>
      <c r="P13" s="57"/>
      <c r="Q13" s="57"/>
    </row>
    <row r="14" spans="1:17">
      <c r="A14" s="57">
        <v>0</v>
      </c>
      <c r="B14" s="57">
        <v>1998</v>
      </c>
      <c r="C14" s="57">
        <v>21</v>
      </c>
      <c r="D14" s="57" t="s">
        <v>419</v>
      </c>
      <c r="E14" s="57">
        <v>21</v>
      </c>
      <c r="F14" s="97">
        <v>-1.0506374826335056</v>
      </c>
      <c r="G14" s="57"/>
      <c r="H14" s="57"/>
      <c r="I14" s="57">
        <v>1</v>
      </c>
      <c r="J14" s="57">
        <v>1967</v>
      </c>
      <c r="K14" s="57">
        <v>52</v>
      </c>
      <c r="L14" s="57" t="s">
        <v>416</v>
      </c>
      <c r="M14" s="57">
        <v>25</v>
      </c>
      <c r="N14" s="97">
        <v>0.58893867338866712</v>
      </c>
      <c r="O14" s="57"/>
      <c r="P14" s="57"/>
      <c r="Q14" s="57"/>
    </row>
    <row r="15" spans="1:17">
      <c r="A15" s="57">
        <v>0</v>
      </c>
      <c r="B15" s="57">
        <v>1991</v>
      </c>
      <c r="C15" s="57">
        <v>28</v>
      </c>
      <c r="D15" s="57" t="s">
        <v>419</v>
      </c>
      <c r="E15" s="57">
        <v>30</v>
      </c>
      <c r="F15" s="97">
        <v>1.7752150568635059</v>
      </c>
      <c r="G15" s="57"/>
      <c r="H15" s="57"/>
      <c r="I15" s="57">
        <v>1</v>
      </c>
      <c r="J15" s="57">
        <v>1981</v>
      </c>
      <c r="K15" s="57">
        <v>38</v>
      </c>
      <c r="L15" s="57" t="s">
        <v>415</v>
      </c>
      <c r="M15" s="57">
        <v>24</v>
      </c>
      <c r="N15" s="97">
        <v>0.30802231871792157</v>
      </c>
      <c r="O15" s="57"/>
      <c r="P15" s="57"/>
      <c r="Q15" s="57"/>
    </row>
    <row r="16" spans="1:17">
      <c r="A16" s="57">
        <v>0</v>
      </c>
      <c r="B16" s="57">
        <v>1998</v>
      </c>
      <c r="C16" s="57">
        <v>21</v>
      </c>
      <c r="D16" s="57" t="s">
        <v>419</v>
      </c>
      <c r="E16" s="57">
        <v>26</v>
      </c>
      <c r="F16" s="97">
        <v>0.51928059486483413</v>
      </c>
      <c r="G16" s="57"/>
      <c r="H16" s="57"/>
      <c r="I16" s="57">
        <v>1</v>
      </c>
      <c r="J16" s="57">
        <v>1988</v>
      </c>
      <c r="K16" s="57">
        <v>31</v>
      </c>
      <c r="L16" s="57" t="s">
        <v>415</v>
      </c>
      <c r="M16" s="57">
        <v>26</v>
      </c>
      <c r="N16" s="97">
        <v>0.86985502805941273</v>
      </c>
      <c r="O16" s="57"/>
      <c r="P16" s="57"/>
      <c r="Q16" s="57"/>
    </row>
    <row r="17" spans="1:17">
      <c r="A17" s="57">
        <v>0</v>
      </c>
      <c r="B17" s="57">
        <v>1996</v>
      </c>
      <c r="C17" s="57">
        <v>23</v>
      </c>
      <c r="D17" s="57" t="s">
        <v>419</v>
      </c>
      <c r="E17" s="57">
        <v>19</v>
      </c>
      <c r="F17" s="97">
        <v>-1.6786047136328415</v>
      </c>
      <c r="G17" s="57"/>
      <c r="H17" s="57"/>
      <c r="I17" s="57">
        <v>1</v>
      </c>
      <c r="J17" s="57">
        <v>1987</v>
      </c>
      <c r="K17" s="57">
        <v>32</v>
      </c>
      <c r="L17" s="57" t="s">
        <v>415</v>
      </c>
      <c r="M17" s="57">
        <v>26</v>
      </c>
      <c r="N17" s="97">
        <v>0.86985502805941273</v>
      </c>
      <c r="O17" s="57"/>
      <c r="P17" s="57"/>
      <c r="Q17" s="57"/>
    </row>
    <row r="18" spans="1:17">
      <c r="A18" s="87">
        <v>0</v>
      </c>
      <c r="B18" s="87">
        <v>1988</v>
      </c>
      <c r="C18" s="87">
        <v>31</v>
      </c>
      <c r="D18" s="87" t="s">
        <v>415</v>
      </c>
      <c r="E18" s="87">
        <v>24</v>
      </c>
      <c r="F18" s="99">
        <v>-0.10868663613450173</v>
      </c>
      <c r="G18" s="87"/>
      <c r="H18" s="87"/>
      <c r="I18" s="87">
        <v>1</v>
      </c>
      <c r="J18" s="87">
        <v>1996</v>
      </c>
      <c r="K18" s="87">
        <v>23</v>
      </c>
      <c r="L18" s="87" t="s">
        <v>419</v>
      </c>
      <c r="M18" s="87">
        <v>20</v>
      </c>
      <c r="N18" s="99">
        <v>-0.81564309996506079</v>
      </c>
      <c r="O18" s="57"/>
      <c r="P18" s="57"/>
      <c r="Q18" s="57"/>
    </row>
    <row r="19" spans="1:17">
      <c r="A19" s="87">
        <v>0</v>
      </c>
      <c r="B19" s="87">
        <v>1979</v>
      </c>
      <c r="C19" s="87">
        <v>40</v>
      </c>
      <c r="D19" s="87" t="s">
        <v>415</v>
      </c>
      <c r="E19" s="87">
        <v>24</v>
      </c>
      <c r="F19" s="99">
        <v>-0.10868663613450173</v>
      </c>
      <c r="G19" s="87"/>
      <c r="H19" s="87"/>
      <c r="I19" s="87">
        <v>1</v>
      </c>
      <c r="J19" s="87">
        <v>1999</v>
      </c>
      <c r="K19" s="87">
        <v>20</v>
      </c>
      <c r="L19" s="87" t="s">
        <v>414</v>
      </c>
      <c r="M19" s="87">
        <v>21</v>
      </c>
      <c r="N19" s="99">
        <v>-0.53472674529431519</v>
      </c>
      <c r="O19" s="57"/>
      <c r="P19" s="57"/>
      <c r="Q19" s="57"/>
    </row>
    <row r="20" spans="1:17">
      <c r="A20" s="87">
        <v>0</v>
      </c>
      <c r="B20" s="87">
        <v>1997</v>
      </c>
      <c r="C20" s="87">
        <v>22</v>
      </c>
      <c r="D20" s="87" t="s">
        <v>419</v>
      </c>
      <c r="E20" s="87">
        <v>24</v>
      </c>
      <c r="F20" s="99">
        <v>-0.10868663613450173</v>
      </c>
      <c r="G20" s="87"/>
      <c r="H20" s="87"/>
      <c r="I20" s="87">
        <v>1</v>
      </c>
      <c r="J20" s="87">
        <v>1988</v>
      </c>
      <c r="K20" s="87">
        <v>31</v>
      </c>
      <c r="L20" s="87" t="s">
        <v>415</v>
      </c>
      <c r="M20" s="87">
        <v>30</v>
      </c>
      <c r="N20" s="99">
        <v>1.993520446742395</v>
      </c>
      <c r="O20" s="57"/>
      <c r="P20" s="57"/>
      <c r="Q20" s="57"/>
    </row>
    <row r="21" spans="1:17">
      <c r="A21" s="87">
        <v>0</v>
      </c>
      <c r="B21" s="87">
        <v>2002</v>
      </c>
      <c r="C21" s="87">
        <v>17</v>
      </c>
      <c r="D21" s="87" t="s">
        <v>414</v>
      </c>
      <c r="E21" s="87">
        <v>24</v>
      </c>
      <c r="F21" s="99">
        <v>-0.10868663613450173</v>
      </c>
      <c r="G21" s="87"/>
      <c r="H21" s="87"/>
      <c r="I21" s="87">
        <v>1</v>
      </c>
      <c r="J21" s="87">
        <v>1996</v>
      </c>
      <c r="K21" s="87">
        <v>23</v>
      </c>
      <c r="L21" s="87" t="s">
        <v>419</v>
      </c>
      <c r="M21" s="87">
        <v>21</v>
      </c>
      <c r="N21" s="99">
        <v>-0.53472674529431519</v>
      </c>
      <c r="O21" s="57"/>
      <c r="P21" s="57"/>
      <c r="Q21" s="57"/>
    </row>
    <row r="22" spans="1:17">
      <c r="A22" s="87">
        <v>0</v>
      </c>
      <c r="B22" s="87">
        <v>1994</v>
      </c>
      <c r="C22" s="87">
        <v>25</v>
      </c>
      <c r="D22" s="87" t="s">
        <v>419</v>
      </c>
      <c r="E22" s="87">
        <v>17</v>
      </c>
      <c r="F22" s="99">
        <v>-2.3065719446321773</v>
      </c>
      <c r="G22" s="87"/>
      <c r="H22" s="87"/>
      <c r="I22" s="87">
        <v>1</v>
      </c>
      <c r="J22" s="87">
        <v>1981</v>
      </c>
      <c r="K22" s="87">
        <v>38</v>
      </c>
      <c r="L22" s="87" t="s">
        <v>415</v>
      </c>
      <c r="M22" s="87">
        <v>23</v>
      </c>
      <c r="N22" s="99">
        <v>2.7105964047175978E-2</v>
      </c>
      <c r="O22" s="57"/>
      <c r="P22" s="57"/>
      <c r="Q22" s="57"/>
    </row>
    <row r="23" spans="1:17">
      <c r="A23" s="87">
        <v>0</v>
      </c>
      <c r="B23" s="87">
        <v>1998</v>
      </c>
      <c r="C23" s="87">
        <v>21</v>
      </c>
      <c r="D23" s="87" t="s">
        <v>419</v>
      </c>
      <c r="E23" s="87">
        <v>26</v>
      </c>
      <c r="F23" s="99">
        <v>0.51928059486483413</v>
      </c>
      <c r="G23" s="87"/>
      <c r="H23" s="87"/>
      <c r="I23" s="87">
        <v>1</v>
      </c>
      <c r="J23" s="87">
        <v>2001</v>
      </c>
      <c r="K23" s="87">
        <v>18</v>
      </c>
      <c r="L23" s="87" t="s">
        <v>414</v>
      </c>
      <c r="M23" s="87">
        <v>20</v>
      </c>
      <c r="N23" s="99">
        <v>-0.81564309996506079</v>
      </c>
      <c r="O23" s="57"/>
      <c r="P23" s="57"/>
      <c r="Q23" s="57"/>
    </row>
    <row r="24" spans="1:17">
      <c r="A24" s="87">
        <v>0</v>
      </c>
      <c r="B24" s="87">
        <v>1997</v>
      </c>
      <c r="C24" s="87">
        <v>22</v>
      </c>
      <c r="D24" s="87" t="s">
        <v>419</v>
      </c>
      <c r="E24" s="87">
        <v>28</v>
      </c>
      <c r="F24" s="99">
        <v>1.1472478258641701</v>
      </c>
      <c r="G24" s="87"/>
      <c r="H24" s="87"/>
      <c r="I24" s="87">
        <v>1</v>
      </c>
      <c r="J24" s="87">
        <v>1978</v>
      </c>
      <c r="K24" s="87">
        <v>41</v>
      </c>
      <c r="L24" s="87" t="s">
        <v>415</v>
      </c>
      <c r="M24" s="87">
        <v>8</v>
      </c>
      <c r="N24" s="99">
        <v>-4.1866393560140081</v>
      </c>
      <c r="O24" s="57"/>
      <c r="P24" s="57"/>
      <c r="Q24" s="57"/>
    </row>
    <row r="25" spans="1:17">
      <c r="A25" s="87">
        <v>0</v>
      </c>
      <c r="B25" s="87">
        <v>1998</v>
      </c>
      <c r="C25" s="87">
        <v>21</v>
      </c>
      <c r="D25" s="87" t="s">
        <v>419</v>
      </c>
      <c r="E25" s="87">
        <v>23</v>
      </c>
      <c r="F25" s="99">
        <v>-0.42267025163416971</v>
      </c>
      <c r="G25" s="87"/>
      <c r="H25" s="87"/>
      <c r="I25" s="87">
        <v>1</v>
      </c>
      <c r="J25" s="87">
        <v>1978</v>
      </c>
      <c r="K25" s="87">
        <v>41</v>
      </c>
      <c r="L25" s="87" t="s">
        <v>415</v>
      </c>
      <c r="M25" s="87">
        <v>24</v>
      </c>
      <c r="N25" s="99">
        <v>0.30802231871792157</v>
      </c>
      <c r="O25" s="57"/>
      <c r="P25" s="57"/>
      <c r="Q25" s="57"/>
    </row>
    <row r="26" spans="1:17">
      <c r="A26" s="87">
        <v>0</v>
      </c>
      <c r="B26" s="87">
        <v>1999</v>
      </c>
      <c r="C26" s="87">
        <v>20</v>
      </c>
      <c r="D26" s="87" t="s">
        <v>414</v>
      </c>
      <c r="E26" s="87">
        <v>23</v>
      </c>
      <c r="F26" s="99">
        <v>-0.42267025163416971</v>
      </c>
      <c r="G26" s="87"/>
      <c r="H26" s="87"/>
      <c r="I26" s="87">
        <v>1</v>
      </c>
      <c r="J26" s="87">
        <v>1998</v>
      </c>
      <c r="K26" s="87">
        <v>21</v>
      </c>
      <c r="L26" s="87" t="s">
        <v>419</v>
      </c>
      <c r="M26" s="87">
        <v>18</v>
      </c>
      <c r="N26" s="99">
        <v>-1.3774758093065518</v>
      </c>
      <c r="O26" s="57"/>
      <c r="P26" s="57"/>
      <c r="Q26" s="57"/>
    </row>
    <row r="27" spans="1:17">
      <c r="A27" s="87">
        <v>0</v>
      </c>
      <c r="B27" s="87">
        <v>1998</v>
      </c>
      <c r="C27" s="87">
        <v>21</v>
      </c>
      <c r="D27" s="87" t="s">
        <v>419</v>
      </c>
      <c r="E27" s="87">
        <v>20</v>
      </c>
      <c r="F27" s="99">
        <v>-1.3646210981331734</v>
      </c>
      <c r="G27" s="87"/>
      <c r="H27" s="87"/>
      <c r="I27" s="87">
        <v>1</v>
      </c>
      <c r="J27" s="87">
        <v>1966</v>
      </c>
      <c r="K27" s="87">
        <v>53</v>
      </c>
      <c r="L27" s="87" t="s">
        <v>416</v>
      </c>
      <c r="M27" s="87">
        <v>14</v>
      </c>
      <c r="N27" s="99">
        <v>-2.501141227989534</v>
      </c>
      <c r="O27" s="57"/>
      <c r="P27" s="57"/>
      <c r="Q27" s="57"/>
    </row>
    <row r="28" spans="1:17">
      <c r="A28" s="87">
        <v>0</v>
      </c>
      <c r="B28" s="87">
        <v>1997</v>
      </c>
      <c r="C28" s="87">
        <v>22</v>
      </c>
      <c r="D28" s="87" t="s">
        <v>419</v>
      </c>
      <c r="E28" s="87">
        <v>25</v>
      </c>
      <c r="F28" s="99">
        <v>0.20529697936516622</v>
      </c>
      <c r="G28" s="87"/>
      <c r="H28" s="87"/>
      <c r="I28" s="87">
        <v>1</v>
      </c>
      <c r="J28" s="87">
        <v>1989</v>
      </c>
      <c r="K28" s="87">
        <v>30</v>
      </c>
      <c r="L28" s="87" t="s">
        <v>419</v>
      </c>
      <c r="M28" s="87">
        <v>25</v>
      </c>
      <c r="N28" s="99">
        <v>0.58893867338866712</v>
      </c>
      <c r="O28" s="57"/>
      <c r="P28" s="57"/>
      <c r="Q28" s="57"/>
    </row>
    <row r="29" spans="1:17">
      <c r="A29" s="87">
        <v>0</v>
      </c>
      <c r="B29" s="87">
        <v>1997</v>
      </c>
      <c r="C29" s="87">
        <v>22</v>
      </c>
      <c r="D29" s="87" t="s">
        <v>419</v>
      </c>
      <c r="E29" s="87">
        <v>24</v>
      </c>
      <c r="F29" s="99">
        <v>-0.10868663613450173</v>
      </c>
      <c r="G29" s="87"/>
      <c r="H29" s="87"/>
      <c r="I29" s="87">
        <v>1</v>
      </c>
      <c r="J29" s="87">
        <v>2000</v>
      </c>
      <c r="K29" s="87">
        <v>19</v>
      </c>
      <c r="L29" s="87" t="s">
        <v>414</v>
      </c>
      <c r="M29" s="87">
        <v>26</v>
      </c>
      <c r="N29" s="99">
        <v>0.86985502805941273</v>
      </c>
      <c r="O29" s="57"/>
      <c r="P29" s="57"/>
      <c r="Q29" s="57"/>
    </row>
    <row r="30" spans="1:17">
      <c r="A30" s="87">
        <v>0</v>
      </c>
      <c r="B30" s="87">
        <v>1994</v>
      </c>
      <c r="C30" s="87">
        <v>25</v>
      </c>
      <c r="D30" s="87" t="s">
        <v>419</v>
      </c>
      <c r="E30" s="87">
        <v>20</v>
      </c>
      <c r="F30" s="99">
        <v>-1.3646210981331734</v>
      </c>
      <c r="G30" s="87"/>
      <c r="H30" s="87"/>
      <c r="I30" s="87">
        <v>1</v>
      </c>
      <c r="J30" s="87">
        <v>1978</v>
      </c>
      <c r="K30" s="87">
        <v>41</v>
      </c>
      <c r="L30" s="87" t="s">
        <v>415</v>
      </c>
      <c r="M30" s="87">
        <v>20</v>
      </c>
      <c r="N30" s="99">
        <v>-0.81564309996506079</v>
      </c>
      <c r="O30" s="57"/>
      <c r="P30" s="57"/>
      <c r="Q30" s="57"/>
    </row>
    <row r="31" spans="1:17">
      <c r="A31" s="87">
        <v>0</v>
      </c>
      <c r="B31" s="87">
        <v>1978</v>
      </c>
      <c r="C31" s="87">
        <v>41</v>
      </c>
      <c r="D31" s="87" t="s">
        <v>415</v>
      </c>
      <c r="E31" s="87">
        <v>30</v>
      </c>
      <c r="F31" s="99">
        <v>1.7752150568635059</v>
      </c>
      <c r="G31" s="87"/>
      <c r="H31" s="87"/>
      <c r="I31" s="87">
        <v>1</v>
      </c>
      <c r="J31" s="87">
        <v>1999</v>
      </c>
      <c r="K31" s="87">
        <v>20</v>
      </c>
      <c r="L31" s="87" t="s">
        <v>414</v>
      </c>
      <c r="M31" s="87">
        <v>20</v>
      </c>
      <c r="N31" s="99">
        <v>-0.81564309996506079</v>
      </c>
      <c r="O31" s="57"/>
      <c r="P31" s="57"/>
      <c r="Q31" s="57"/>
    </row>
    <row r="32" spans="1:17">
      <c r="A32" s="87">
        <v>0</v>
      </c>
      <c r="B32" s="87">
        <v>1996</v>
      </c>
      <c r="C32" s="87">
        <v>23</v>
      </c>
      <c r="D32" s="87" t="s">
        <v>419</v>
      </c>
      <c r="E32" s="87">
        <v>27</v>
      </c>
      <c r="F32" s="99">
        <v>0.83326421036450216</v>
      </c>
      <c r="G32" s="87"/>
      <c r="H32" s="87"/>
      <c r="I32" s="87">
        <v>1</v>
      </c>
      <c r="J32" s="87">
        <v>1996</v>
      </c>
      <c r="K32" s="87">
        <v>23</v>
      </c>
      <c r="L32" s="87" t="s">
        <v>419</v>
      </c>
      <c r="M32" s="87">
        <v>19</v>
      </c>
      <c r="N32" s="99">
        <v>-1.0965594546358064</v>
      </c>
      <c r="O32" s="57"/>
      <c r="P32" s="57"/>
      <c r="Q32" s="57"/>
    </row>
    <row r="33" spans="1:17">
      <c r="A33" s="87">
        <v>0</v>
      </c>
      <c r="B33" s="87">
        <v>1997</v>
      </c>
      <c r="C33" s="87">
        <v>22</v>
      </c>
      <c r="D33" s="87" t="s">
        <v>419</v>
      </c>
      <c r="E33" s="87">
        <v>27</v>
      </c>
      <c r="F33" s="99">
        <v>0.83326421036450216</v>
      </c>
      <c r="G33" s="87"/>
      <c r="H33" s="87"/>
      <c r="I33" s="87">
        <v>1</v>
      </c>
      <c r="J33" s="87">
        <v>1986</v>
      </c>
      <c r="K33" s="87">
        <v>33</v>
      </c>
      <c r="L33" s="87" t="s">
        <v>415</v>
      </c>
      <c r="M33" s="87">
        <v>25</v>
      </c>
      <c r="N33" s="99">
        <v>0.58893867338866712</v>
      </c>
      <c r="O33" s="57"/>
      <c r="P33" s="57"/>
      <c r="Q33" s="57"/>
    </row>
    <row r="34" spans="1:17">
      <c r="A34" s="87">
        <v>0</v>
      </c>
      <c r="B34" s="87">
        <v>1974</v>
      </c>
      <c r="C34" s="87">
        <v>45</v>
      </c>
      <c r="D34" s="87" t="s">
        <v>415</v>
      </c>
      <c r="E34" s="87">
        <v>23</v>
      </c>
      <c r="F34" s="99">
        <v>-0.42267025163416971</v>
      </c>
      <c r="G34" s="87"/>
      <c r="H34" s="87"/>
      <c r="I34" s="87">
        <v>1</v>
      </c>
      <c r="J34" s="87">
        <v>1967</v>
      </c>
      <c r="K34" s="87">
        <v>52</v>
      </c>
      <c r="L34" s="87" t="s">
        <v>416</v>
      </c>
      <c r="M34" s="87">
        <v>25</v>
      </c>
      <c r="N34" s="99">
        <v>0.58893867338866712</v>
      </c>
      <c r="O34" s="57"/>
      <c r="P34" s="57"/>
      <c r="Q34" s="57"/>
    </row>
    <row r="35" spans="1:17">
      <c r="A35" s="87">
        <v>0</v>
      </c>
      <c r="B35" s="87">
        <v>1998</v>
      </c>
      <c r="C35" s="87">
        <v>21</v>
      </c>
      <c r="D35" s="87" t="s">
        <v>419</v>
      </c>
      <c r="E35" s="87">
        <v>24</v>
      </c>
      <c r="F35" s="99">
        <v>-0.10868663613450173</v>
      </c>
      <c r="G35" s="87"/>
      <c r="H35" s="87"/>
      <c r="I35" s="87">
        <v>1</v>
      </c>
      <c r="J35" s="87">
        <v>1990</v>
      </c>
      <c r="K35" s="87">
        <v>29</v>
      </c>
      <c r="L35" s="87" t="s">
        <v>419</v>
      </c>
      <c r="M35" s="87">
        <v>23</v>
      </c>
      <c r="N35" s="99">
        <v>2.7105964047175978E-2</v>
      </c>
      <c r="O35" s="57"/>
      <c r="P35" s="57"/>
      <c r="Q35" s="57"/>
    </row>
    <row r="36" spans="1:17">
      <c r="A36" s="87">
        <v>0</v>
      </c>
      <c r="B36" s="87">
        <v>1987</v>
      </c>
      <c r="C36" s="87">
        <v>32</v>
      </c>
      <c r="D36" s="87" t="s">
        <v>415</v>
      </c>
      <c r="E36" s="87">
        <v>28</v>
      </c>
      <c r="F36" s="99">
        <v>1.1472478258641701</v>
      </c>
      <c r="G36" s="87"/>
      <c r="H36" s="87"/>
      <c r="I36" s="87">
        <v>1</v>
      </c>
      <c r="J36" s="87">
        <v>1997</v>
      </c>
      <c r="K36" s="87">
        <v>22</v>
      </c>
      <c r="L36" s="87" t="s">
        <v>419</v>
      </c>
      <c r="M36" s="87">
        <v>22</v>
      </c>
      <c r="N36" s="99">
        <v>-0.25381039062356958</v>
      </c>
      <c r="O36" s="57"/>
      <c r="P36" s="57"/>
      <c r="Q36" s="57"/>
    </row>
    <row r="37" spans="1:17">
      <c r="A37" s="87">
        <v>0</v>
      </c>
      <c r="B37" s="87">
        <v>1999</v>
      </c>
      <c r="C37" s="87">
        <v>20</v>
      </c>
      <c r="D37" s="87" t="s">
        <v>414</v>
      </c>
      <c r="E37" s="87">
        <v>22</v>
      </c>
      <c r="F37" s="99">
        <v>-0.73665386713383763</v>
      </c>
      <c r="G37" s="87"/>
      <c r="H37" s="87"/>
      <c r="I37" s="87">
        <v>1</v>
      </c>
      <c r="J37" s="87">
        <v>1997</v>
      </c>
      <c r="K37" s="87">
        <v>22</v>
      </c>
      <c r="L37" s="87" t="s">
        <v>419</v>
      </c>
      <c r="M37" s="87">
        <v>26</v>
      </c>
      <c r="N37" s="99">
        <v>0.86985502805941273</v>
      </c>
      <c r="O37" s="57"/>
      <c r="P37" s="57"/>
      <c r="Q37" s="57"/>
    </row>
    <row r="38" spans="1:17">
      <c r="A38" s="87">
        <v>0</v>
      </c>
      <c r="B38" s="87">
        <v>1992</v>
      </c>
      <c r="C38" s="87">
        <v>27</v>
      </c>
      <c r="D38" s="87" t="s">
        <v>419</v>
      </c>
      <c r="E38" s="87">
        <v>24</v>
      </c>
      <c r="F38" s="99">
        <v>-0.10868663613450173</v>
      </c>
      <c r="G38" s="87"/>
      <c r="H38" s="87"/>
      <c r="I38" s="87">
        <v>1</v>
      </c>
      <c r="J38" s="87">
        <v>2004</v>
      </c>
      <c r="K38" s="87">
        <v>15</v>
      </c>
      <c r="L38" s="87" t="s">
        <v>414</v>
      </c>
      <c r="M38" s="87">
        <v>16</v>
      </c>
      <c r="N38" s="99">
        <v>-1.939308518648043</v>
      </c>
      <c r="O38" s="57"/>
      <c r="P38" s="57"/>
      <c r="Q38" s="57"/>
    </row>
    <row r="39" spans="1:17">
      <c r="A39" s="87">
        <v>0</v>
      </c>
      <c r="B39" s="87">
        <v>1996</v>
      </c>
      <c r="C39" s="87">
        <v>23</v>
      </c>
      <c r="D39" s="87" t="s">
        <v>419</v>
      </c>
      <c r="E39" s="87">
        <v>25</v>
      </c>
      <c r="F39" s="99">
        <v>0.20529697936516622</v>
      </c>
      <c r="G39" s="87"/>
      <c r="H39" s="87"/>
      <c r="I39" s="87">
        <v>1</v>
      </c>
      <c r="J39" s="87">
        <v>1999</v>
      </c>
      <c r="K39" s="87">
        <v>20</v>
      </c>
      <c r="L39" s="87" t="s">
        <v>414</v>
      </c>
      <c r="M39" s="87">
        <v>26</v>
      </c>
      <c r="N39" s="99">
        <v>0.86985502805941273</v>
      </c>
      <c r="O39" s="57"/>
      <c r="P39" s="57"/>
      <c r="Q39" s="57"/>
    </row>
    <row r="40" spans="1:17">
      <c r="A40" s="87">
        <v>0</v>
      </c>
      <c r="B40" s="87">
        <v>1972</v>
      </c>
      <c r="C40" s="87">
        <v>47</v>
      </c>
      <c r="D40" s="87" t="s">
        <v>416</v>
      </c>
      <c r="E40" s="87">
        <v>23</v>
      </c>
      <c r="F40" s="99">
        <v>-0.42267025163416971</v>
      </c>
      <c r="G40" s="87"/>
      <c r="H40" s="87"/>
      <c r="I40" s="87">
        <v>1</v>
      </c>
      <c r="J40" s="87">
        <v>1994</v>
      </c>
      <c r="K40" s="87">
        <v>25</v>
      </c>
      <c r="L40" s="87" t="s">
        <v>419</v>
      </c>
      <c r="M40" s="87">
        <v>21</v>
      </c>
      <c r="N40" s="99">
        <v>-0.53472674529431519</v>
      </c>
      <c r="O40" s="57"/>
      <c r="P40" s="57"/>
      <c r="Q40" s="57"/>
    </row>
    <row r="41" spans="1:17">
      <c r="A41" s="87">
        <v>0</v>
      </c>
      <c r="B41" s="87">
        <v>1950</v>
      </c>
      <c r="C41" s="87">
        <v>69</v>
      </c>
      <c r="D41" s="87" t="s">
        <v>416</v>
      </c>
      <c r="E41" s="87">
        <v>23</v>
      </c>
      <c r="F41" s="99">
        <v>-0.42267025163416971</v>
      </c>
      <c r="G41" s="87"/>
      <c r="H41" s="87"/>
      <c r="I41" s="87">
        <v>1</v>
      </c>
      <c r="J41" s="87">
        <v>1985</v>
      </c>
      <c r="K41" s="87">
        <v>34</v>
      </c>
      <c r="L41" s="87" t="s">
        <v>415</v>
      </c>
      <c r="M41" s="87">
        <v>21</v>
      </c>
      <c r="N41" s="99">
        <v>-0.53472674529431519</v>
      </c>
      <c r="O41" s="57"/>
      <c r="P41" s="57"/>
      <c r="Q41" s="57"/>
    </row>
    <row r="42" spans="1:17">
      <c r="A42" s="87">
        <v>0</v>
      </c>
      <c r="B42" s="87">
        <v>1996</v>
      </c>
      <c r="C42" s="87">
        <v>23</v>
      </c>
      <c r="D42" s="87" t="s">
        <v>419</v>
      </c>
      <c r="E42" s="87">
        <v>20</v>
      </c>
      <c r="F42" s="99">
        <v>-1.3646210981331734</v>
      </c>
      <c r="G42" s="87"/>
      <c r="H42" s="87"/>
      <c r="I42" s="87">
        <v>1</v>
      </c>
      <c r="J42" s="87">
        <v>1986</v>
      </c>
      <c r="K42" s="87">
        <v>33</v>
      </c>
      <c r="L42" s="87" t="s">
        <v>415</v>
      </c>
      <c r="M42" s="87">
        <v>27</v>
      </c>
      <c r="N42" s="99">
        <v>1.1507713827301582</v>
      </c>
      <c r="O42" s="57"/>
      <c r="P42" s="57"/>
      <c r="Q42" s="57"/>
    </row>
    <row r="43" spans="1:17">
      <c r="A43" s="87">
        <v>0</v>
      </c>
      <c r="B43" s="87">
        <v>1999</v>
      </c>
      <c r="C43" s="87">
        <v>20</v>
      </c>
      <c r="D43" s="87" t="s">
        <v>414</v>
      </c>
      <c r="E43" s="87">
        <v>24</v>
      </c>
      <c r="F43" s="99">
        <v>-0.10868663613450173</v>
      </c>
      <c r="G43" s="87"/>
      <c r="H43" s="87"/>
      <c r="I43" s="87">
        <v>1</v>
      </c>
      <c r="J43" s="87">
        <v>1970</v>
      </c>
      <c r="K43" s="87">
        <v>49</v>
      </c>
      <c r="L43" s="87" t="s">
        <v>416</v>
      </c>
      <c r="M43" s="87">
        <v>26</v>
      </c>
      <c r="N43" s="99">
        <v>0.86985502805941273</v>
      </c>
      <c r="O43" s="57"/>
      <c r="P43" s="57"/>
      <c r="Q43" s="57"/>
    </row>
    <row r="44" spans="1:17">
      <c r="A44" s="87">
        <v>0</v>
      </c>
      <c r="B44" s="87">
        <v>1996</v>
      </c>
      <c r="C44" s="87">
        <v>23</v>
      </c>
      <c r="D44" s="87" t="s">
        <v>419</v>
      </c>
      <c r="E44" s="87">
        <v>22</v>
      </c>
      <c r="F44" s="99">
        <v>-0.73665386713383763</v>
      </c>
      <c r="G44" s="87"/>
      <c r="H44" s="87"/>
      <c r="I44" s="87">
        <v>1</v>
      </c>
      <c r="J44" s="87">
        <v>1997</v>
      </c>
      <c r="K44" s="87">
        <v>22</v>
      </c>
      <c r="L44" s="87" t="s">
        <v>419</v>
      </c>
      <c r="M44" s="87">
        <v>24</v>
      </c>
      <c r="N44" s="99">
        <v>0.30802231871792157</v>
      </c>
      <c r="O44" s="57"/>
      <c r="P44" s="57"/>
      <c r="Q44" s="57"/>
    </row>
    <row r="45" spans="1:17">
      <c r="A45" s="87">
        <v>0</v>
      </c>
      <c r="B45" s="87">
        <v>1957</v>
      </c>
      <c r="C45" s="87">
        <v>62</v>
      </c>
      <c r="D45" s="87" t="s">
        <v>416</v>
      </c>
      <c r="E45" s="87">
        <v>25</v>
      </c>
      <c r="F45" s="99">
        <v>0.20529697936516622</v>
      </c>
      <c r="G45" s="87"/>
      <c r="H45" s="87"/>
      <c r="I45" s="87">
        <v>1</v>
      </c>
      <c r="J45" s="87">
        <v>1996</v>
      </c>
      <c r="K45" s="87">
        <v>23</v>
      </c>
      <c r="L45" s="87" t="s">
        <v>419</v>
      </c>
      <c r="M45" s="87">
        <v>22</v>
      </c>
      <c r="N45" s="99">
        <v>-0.25381039062356958</v>
      </c>
      <c r="O45" s="57"/>
      <c r="P45" s="57"/>
      <c r="Q45" s="57"/>
    </row>
    <row r="46" spans="1:17">
      <c r="A46" s="87">
        <v>0</v>
      </c>
      <c r="B46" s="87">
        <v>1961</v>
      </c>
      <c r="C46" s="87">
        <v>58</v>
      </c>
      <c r="D46" s="87" t="s">
        <v>416</v>
      </c>
      <c r="E46" s="87">
        <v>30</v>
      </c>
      <c r="F46" s="99">
        <v>1.7752150568635059</v>
      </c>
      <c r="G46" s="87"/>
      <c r="H46" s="87"/>
      <c r="I46" s="87">
        <v>1</v>
      </c>
      <c r="J46" s="87">
        <v>1993</v>
      </c>
      <c r="K46" s="87">
        <v>26</v>
      </c>
      <c r="L46" s="87" t="s">
        <v>419</v>
      </c>
      <c r="M46" s="87">
        <v>22</v>
      </c>
      <c r="N46" s="99">
        <v>-0.25381039062356958</v>
      </c>
      <c r="O46" s="57"/>
      <c r="P46" s="57"/>
      <c r="Q46" s="57"/>
    </row>
    <row r="47" spans="1:17">
      <c r="A47" s="87">
        <v>0</v>
      </c>
      <c r="B47" s="87">
        <v>1994</v>
      </c>
      <c r="C47" s="87">
        <v>25</v>
      </c>
      <c r="D47" s="87" t="s">
        <v>419</v>
      </c>
      <c r="E47" s="87">
        <v>29</v>
      </c>
      <c r="F47" s="99">
        <v>1.4612314413638381</v>
      </c>
      <c r="G47" s="87"/>
      <c r="H47" s="87"/>
      <c r="I47" s="87">
        <v>1</v>
      </c>
      <c r="J47" s="87">
        <v>1966</v>
      </c>
      <c r="K47" s="87">
        <v>53</v>
      </c>
      <c r="L47" s="87" t="s">
        <v>416</v>
      </c>
      <c r="M47" s="87">
        <v>26</v>
      </c>
      <c r="N47" s="99">
        <v>0.86985502805941273</v>
      </c>
      <c r="O47" s="57"/>
      <c r="P47" s="57"/>
      <c r="Q47" s="57"/>
    </row>
    <row r="48" spans="1:17">
      <c r="A48" s="87">
        <v>0</v>
      </c>
      <c r="B48" s="87">
        <v>1998</v>
      </c>
      <c r="C48" s="87">
        <v>21</v>
      </c>
      <c r="D48" s="87" t="s">
        <v>419</v>
      </c>
      <c r="E48" s="87">
        <v>22</v>
      </c>
      <c r="F48" s="99">
        <v>-0.73665386713383763</v>
      </c>
      <c r="G48" s="87"/>
      <c r="H48" s="87"/>
      <c r="I48" s="87">
        <v>1</v>
      </c>
      <c r="J48" s="87">
        <v>1993</v>
      </c>
      <c r="K48" s="87">
        <v>26</v>
      </c>
      <c r="L48" s="87" t="s">
        <v>419</v>
      </c>
      <c r="M48" s="87">
        <v>19</v>
      </c>
      <c r="N48" s="99">
        <v>-1.0965594546358064</v>
      </c>
      <c r="O48" s="57"/>
      <c r="P48" s="57"/>
      <c r="Q48" s="57"/>
    </row>
    <row r="49" spans="1:17">
      <c r="A49" s="87">
        <v>0</v>
      </c>
      <c r="B49" s="87">
        <v>1999</v>
      </c>
      <c r="C49" s="87">
        <v>20</v>
      </c>
      <c r="D49" s="87" t="s">
        <v>414</v>
      </c>
      <c r="E49" s="87">
        <v>27</v>
      </c>
      <c r="F49" s="99">
        <v>0.83326421036450216</v>
      </c>
      <c r="G49" s="87"/>
      <c r="H49" s="87"/>
      <c r="I49" s="87">
        <v>1</v>
      </c>
      <c r="J49" s="87">
        <v>1992</v>
      </c>
      <c r="K49" s="87">
        <v>27</v>
      </c>
      <c r="L49" s="87" t="s">
        <v>419</v>
      </c>
      <c r="M49" s="87">
        <v>20</v>
      </c>
      <c r="N49" s="99">
        <v>-0.81564309996506079</v>
      </c>
      <c r="O49" s="57"/>
      <c r="P49" s="57"/>
      <c r="Q49" s="57"/>
    </row>
    <row r="50" spans="1:17">
      <c r="A50" s="87">
        <v>0</v>
      </c>
      <c r="B50" s="87">
        <v>1974</v>
      </c>
      <c r="C50" s="87">
        <v>45</v>
      </c>
      <c r="D50" s="87" t="s">
        <v>415</v>
      </c>
      <c r="E50" s="87">
        <v>21</v>
      </c>
      <c r="F50" s="99">
        <v>-1.0506374826335056</v>
      </c>
      <c r="G50" s="87"/>
      <c r="H50" s="87"/>
      <c r="I50" s="87">
        <v>1</v>
      </c>
      <c r="J50" s="87">
        <v>1964</v>
      </c>
      <c r="K50" s="87">
        <v>55</v>
      </c>
      <c r="L50" s="87" t="s">
        <v>416</v>
      </c>
      <c r="M50" s="87">
        <v>19</v>
      </c>
      <c r="N50" s="99">
        <v>-1.0965594546358064</v>
      </c>
      <c r="O50" s="57"/>
      <c r="P50" s="57"/>
      <c r="Q50" s="57"/>
    </row>
    <row r="51" spans="1:17">
      <c r="A51" s="87">
        <v>0</v>
      </c>
      <c r="B51" s="87">
        <v>1988</v>
      </c>
      <c r="C51" s="87">
        <v>31</v>
      </c>
      <c r="D51" s="87" t="s">
        <v>415</v>
      </c>
      <c r="E51" s="87">
        <v>20</v>
      </c>
      <c r="F51" s="99">
        <v>-1.3646210981331734</v>
      </c>
      <c r="G51" s="87"/>
      <c r="H51" s="87"/>
      <c r="I51" s="87">
        <v>1</v>
      </c>
      <c r="J51" s="87">
        <v>1981</v>
      </c>
      <c r="K51" s="87">
        <v>38</v>
      </c>
      <c r="L51" s="87" t="s">
        <v>415</v>
      </c>
      <c r="M51" s="87">
        <v>19</v>
      </c>
      <c r="N51" s="99">
        <v>-1.0965594546358064</v>
      </c>
      <c r="O51" s="57"/>
      <c r="P51" s="57"/>
      <c r="Q51" s="57"/>
    </row>
    <row r="52" spans="1:17">
      <c r="A52" s="87">
        <v>0</v>
      </c>
      <c r="B52" s="87">
        <v>2001</v>
      </c>
      <c r="C52" s="87">
        <v>18</v>
      </c>
      <c r="D52" s="87" t="s">
        <v>414</v>
      </c>
      <c r="E52" s="87">
        <v>22</v>
      </c>
      <c r="F52" s="99">
        <v>-0.73665386713383763</v>
      </c>
      <c r="G52" s="87"/>
      <c r="H52" s="87"/>
      <c r="I52" s="87">
        <v>1</v>
      </c>
      <c r="J52" s="87">
        <v>1998</v>
      </c>
      <c r="K52" s="87">
        <v>21</v>
      </c>
      <c r="L52" s="87" t="s">
        <v>419</v>
      </c>
      <c r="M52" s="87">
        <v>28</v>
      </c>
      <c r="N52" s="99">
        <v>1.4316877374009038</v>
      </c>
      <c r="O52" s="57"/>
      <c r="P52" s="57"/>
      <c r="Q52" s="57"/>
    </row>
    <row r="53" spans="1:17">
      <c r="A53" s="87">
        <v>0</v>
      </c>
      <c r="B53" s="87">
        <v>1996</v>
      </c>
      <c r="C53" s="87">
        <v>23</v>
      </c>
      <c r="D53" s="87" t="s">
        <v>419</v>
      </c>
      <c r="E53" s="87">
        <v>27</v>
      </c>
      <c r="F53" s="99">
        <v>0.83326421036450216</v>
      </c>
      <c r="G53" s="87"/>
      <c r="H53" s="87"/>
      <c r="I53" s="87">
        <v>1</v>
      </c>
      <c r="J53" s="87">
        <v>1996</v>
      </c>
      <c r="K53" s="87">
        <v>23</v>
      </c>
      <c r="L53" s="87" t="s">
        <v>419</v>
      </c>
      <c r="M53" s="87">
        <v>25</v>
      </c>
      <c r="N53" s="99">
        <v>0.58893867338866712</v>
      </c>
      <c r="O53" s="57"/>
      <c r="P53" s="57"/>
      <c r="Q53" s="57"/>
    </row>
    <row r="54" spans="1:17">
      <c r="A54" s="87">
        <v>0</v>
      </c>
      <c r="B54" s="87">
        <v>1993</v>
      </c>
      <c r="C54" s="87">
        <v>26</v>
      </c>
      <c r="D54" s="87" t="s">
        <v>419</v>
      </c>
      <c r="E54" s="87">
        <v>26</v>
      </c>
      <c r="F54" s="99">
        <v>0.51928059486483413</v>
      </c>
      <c r="G54" s="87"/>
      <c r="H54" s="87"/>
      <c r="I54" s="87">
        <v>1</v>
      </c>
      <c r="J54" s="87">
        <v>1962</v>
      </c>
      <c r="K54" s="87">
        <v>57</v>
      </c>
      <c r="L54" s="87" t="s">
        <v>416</v>
      </c>
      <c r="M54" s="87">
        <v>22</v>
      </c>
      <c r="N54" s="99">
        <v>-0.25381039062356958</v>
      </c>
      <c r="O54" s="57"/>
      <c r="P54" s="57"/>
      <c r="Q54" s="57"/>
    </row>
    <row r="55" spans="1:17">
      <c r="A55" s="87">
        <v>0</v>
      </c>
      <c r="B55" s="87">
        <v>1990</v>
      </c>
      <c r="C55" s="87">
        <v>29</v>
      </c>
      <c r="D55" s="87" t="s">
        <v>419</v>
      </c>
      <c r="E55" s="87">
        <v>25</v>
      </c>
      <c r="F55" s="99">
        <v>0.20529697936516622</v>
      </c>
      <c r="G55" s="87"/>
      <c r="H55" s="87"/>
      <c r="I55" s="87">
        <v>1</v>
      </c>
      <c r="J55" s="87">
        <v>1989</v>
      </c>
      <c r="K55" s="87">
        <v>30</v>
      </c>
      <c r="L55" s="87" t="s">
        <v>419</v>
      </c>
      <c r="M55" s="87">
        <v>22</v>
      </c>
      <c r="N55" s="99">
        <v>-0.25381039062356958</v>
      </c>
      <c r="O55" s="57"/>
      <c r="P55" s="57"/>
      <c r="Q55" s="57"/>
    </row>
    <row r="56" spans="1:17">
      <c r="A56" s="87">
        <v>0</v>
      </c>
      <c r="B56" s="87">
        <v>1970</v>
      </c>
      <c r="C56" s="87">
        <v>49</v>
      </c>
      <c r="D56" s="87" t="s">
        <v>416</v>
      </c>
      <c r="E56" s="87">
        <v>20</v>
      </c>
      <c r="F56" s="99">
        <v>-1.3646210981331734</v>
      </c>
      <c r="G56" s="87"/>
      <c r="H56" s="87"/>
      <c r="I56" s="87">
        <v>1</v>
      </c>
      <c r="J56" s="87">
        <v>1981</v>
      </c>
      <c r="K56" s="87">
        <v>38</v>
      </c>
      <c r="L56" s="87" t="s">
        <v>415</v>
      </c>
      <c r="M56" s="87">
        <v>17</v>
      </c>
      <c r="N56" s="99">
        <v>-1.6583921639772974</v>
      </c>
      <c r="O56" s="57"/>
      <c r="P56" s="57"/>
      <c r="Q56" s="57"/>
    </row>
    <row r="57" spans="1:17">
      <c r="A57" s="87">
        <v>0</v>
      </c>
      <c r="B57" s="87">
        <v>1997</v>
      </c>
      <c r="C57" s="87">
        <v>22</v>
      </c>
      <c r="D57" s="87" t="s">
        <v>419</v>
      </c>
      <c r="E57" s="87">
        <v>24</v>
      </c>
      <c r="F57" s="99">
        <v>-0.10868663613450173</v>
      </c>
      <c r="G57" s="87"/>
      <c r="H57" s="87"/>
      <c r="I57" s="87">
        <v>1</v>
      </c>
      <c r="J57" s="87">
        <v>1981</v>
      </c>
      <c r="K57" s="87">
        <v>38</v>
      </c>
      <c r="L57" s="87" t="s">
        <v>415</v>
      </c>
      <c r="M57" s="87">
        <v>25</v>
      </c>
      <c r="N57" s="99">
        <v>0.58893867338866712</v>
      </c>
      <c r="O57" s="57"/>
      <c r="P57" s="57"/>
      <c r="Q57" s="57"/>
    </row>
    <row r="58" spans="1:17">
      <c r="A58" s="87">
        <v>0</v>
      </c>
      <c r="B58" s="87">
        <v>1982</v>
      </c>
      <c r="C58" s="87">
        <v>37</v>
      </c>
      <c r="D58" s="87" t="s">
        <v>415</v>
      </c>
      <c r="E58" s="87">
        <v>25</v>
      </c>
      <c r="F58" s="99">
        <v>0.20529697936516622</v>
      </c>
      <c r="G58" s="87"/>
      <c r="H58" s="87"/>
      <c r="I58" s="87">
        <v>1</v>
      </c>
      <c r="J58" s="87">
        <v>1989</v>
      </c>
      <c r="K58" s="87">
        <v>30</v>
      </c>
      <c r="L58" s="87" t="s">
        <v>419</v>
      </c>
      <c r="M58" s="87">
        <v>21</v>
      </c>
      <c r="N58" s="99">
        <v>-0.53472674529431519</v>
      </c>
      <c r="O58" s="57"/>
      <c r="P58" s="57"/>
      <c r="Q58" s="57"/>
    </row>
    <row r="59" spans="1:17">
      <c r="A59" s="87">
        <v>0</v>
      </c>
      <c r="B59" s="87">
        <v>1998</v>
      </c>
      <c r="C59" s="87">
        <v>21</v>
      </c>
      <c r="D59" s="87" t="s">
        <v>419</v>
      </c>
      <c r="E59" s="87">
        <v>21</v>
      </c>
      <c r="F59" s="99">
        <v>-1.0506374826335056</v>
      </c>
      <c r="G59" s="87"/>
      <c r="H59" s="87"/>
      <c r="I59" s="87">
        <v>1</v>
      </c>
      <c r="J59" s="87">
        <v>1965</v>
      </c>
      <c r="K59" s="87">
        <v>54</v>
      </c>
      <c r="L59" s="87" t="s">
        <v>416</v>
      </c>
      <c r="M59" s="87">
        <v>21</v>
      </c>
      <c r="N59" s="99">
        <v>-0.53472674529431519</v>
      </c>
      <c r="O59" s="57"/>
      <c r="P59" s="57"/>
      <c r="Q59" s="57"/>
    </row>
    <row r="60" spans="1:17">
      <c r="A60" s="87">
        <v>0</v>
      </c>
      <c r="B60" s="87">
        <v>1996</v>
      </c>
      <c r="C60" s="87">
        <v>23</v>
      </c>
      <c r="D60" s="87" t="s">
        <v>419</v>
      </c>
      <c r="E60" s="87">
        <v>24</v>
      </c>
      <c r="F60" s="99">
        <v>-0.10868663613450173</v>
      </c>
      <c r="G60" s="87"/>
      <c r="H60" s="87"/>
      <c r="I60" s="87">
        <v>1</v>
      </c>
      <c r="J60" s="87">
        <v>1971</v>
      </c>
      <c r="K60" s="87">
        <v>48</v>
      </c>
      <c r="L60" s="87" t="s">
        <v>416</v>
      </c>
      <c r="M60" s="87">
        <v>26</v>
      </c>
      <c r="N60" s="99">
        <v>0.86985502805941273</v>
      </c>
      <c r="O60" s="57"/>
      <c r="P60" s="57"/>
      <c r="Q60" s="57"/>
    </row>
    <row r="61" spans="1:17">
      <c r="A61" s="87">
        <v>0</v>
      </c>
      <c r="B61" s="87">
        <v>1979</v>
      </c>
      <c r="C61" s="87">
        <v>40</v>
      </c>
      <c r="D61" s="87" t="s">
        <v>415</v>
      </c>
      <c r="E61" s="87">
        <v>19</v>
      </c>
      <c r="F61" s="99">
        <v>-1.6786047136328415</v>
      </c>
      <c r="G61" s="87"/>
      <c r="H61" s="87"/>
      <c r="I61" s="87">
        <v>1</v>
      </c>
      <c r="J61" s="87">
        <v>1974</v>
      </c>
      <c r="K61" s="87">
        <v>45</v>
      </c>
      <c r="L61" s="87" t="s">
        <v>415</v>
      </c>
      <c r="M61" s="87">
        <v>28</v>
      </c>
      <c r="N61" s="99">
        <v>1.4316877374009038</v>
      </c>
      <c r="O61" s="57"/>
      <c r="P61" s="57"/>
      <c r="Q61" s="57"/>
    </row>
    <row r="62" spans="1:17">
      <c r="A62" s="87">
        <v>0</v>
      </c>
      <c r="B62" s="87">
        <v>1955</v>
      </c>
      <c r="C62" s="87">
        <v>64</v>
      </c>
      <c r="D62" s="87" t="s">
        <v>416</v>
      </c>
      <c r="E62" s="87">
        <v>19</v>
      </c>
      <c r="F62" s="99">
        <v>-1.6786047136328415</v>
      </c>
      <c r="G62" s="87"/>
      <c r="H62" s="87"/>
      <c r="I62" s="87">
        <v>1</v>
      </c>
      <c r="J62" s="87">
        <v>1972</v>
      </c>
      <c r="K62" s="87">
        <v>47</v>
      </c>
      <c r="L62" s="87" t="s">
        <v>416</v>
      </c>
      <c r="M62" s="87">
        <v>24</v>
      </c>
      <c r="N62" s="99">
        <v>0.30802231871792157</v>
      </c>
      <c r="O62" s="57"/>
      <c r="P62" s="57"/>
      <c r="Q62" s="57"/>
    </row>
    <row r="63" spans="1:17">
      <c r="A63" s="87">
        <v>0</v>
      </c>
      <c r="B63" s="87">
        <v>1995</v>
      </c>
      <c r="C63" s="87">
        <v>24</v>
      </c>
      <c r="D63" s="87" t="s">
        <v>419</v>
      </c>
      <c r="E63" s="87">
        <v>30</v>
      </c>
      <c r="F63" s="99">
        <v>1.7752150568635059</v>
      </c>
      <c r="G63" s="87"/>
      <c r="H63" s="87"/>
      <c r="I63" s="87">
        <v>1</v>
      </c>
      <c r="J63" s="87">
        <v>1996</v>
      </c>
      <c r="K63" s="87">
        <v>23</v>
      </c>
      <c r="L63" s="87" t="s">
        <v>419</v>
      </c>
      <c r="M63" s="87">
        <v>24</v>
      </c>
      <c r="N63" s="99">
        <v>0.30802231871792157</v>
      </c>
      <c r="O63" s="57"/>
      <c r="P63" s="57"/>
      <c r="Q63" s="57"/>
    </row>
    <row r="64" spans="1:17">
      <c r="A64" s="87">
        <v>0</v>
      </c>
      <c r="B64" s="87">
        <v>1999</v>
      </c>
      <c r="C64" s="87">
        <v>20</v>
      </c>
      <c r="D64" s="87" t="s">
        <v>414</v>
      </c>
      <c r="E64" s="87">
        <v>26</v>
      </c>
      <c r="F64" s="99">
        <v>0.51928059486483413</v>
      </c>
      <c r="G64" s="87"/>
      <c r="H64" s="87"/>
      <c r="I64" s="87">
        <v>1</v>
      </c>
      <c r="J64" s="87">
        <v>1968</v>
      </c>
      <c r="K64" s="87">
        <v>51</v>
      </c>
      <c r="L64" s="87" t="s">
        <v>416</v>
      </c>
      <c r="M64" s="87">
        <v>26</v>
      </c>
      <c r="N64" s="99">
        <v>0.86985502805941273</v>
      </c>
      <c r="O64" s="57"/>
      <c r="P64" s="57"/>
      <c r="Q64" s="57"/>
    </row>
    <row r="65" spans="1:17">
      <c r="A65" s="87">
        <v>0</v>
      </c>
      <c r="B65" s="87">
        <v>2000</v>
      </c>
      <c r="C65" s="87">
        <v>19</v>
      </c>
      <c r="D65" s="87" t="s">
        <v>414</v>
      </c>
      <c r="E65" s="87">
        <v>22</v>
      </c>
      <c r="F65" s="99">
        <v>-0.73665386713383763</v>
      </c>
      <c r="G65" s="87"/>
      <c r="H65" s="87"/>
      <c r="I65" s="87">
        <v>1</v>
      </c>
      <c r="J65" s="87">
        <v>1947</v>
      </c>
      <c r="K65" s="87">
        <v>72</v>
      </c>
      <c r="L65" s="87" t="s">
        <v>416</v>
      </c>
      <c r="M65" s="87">
        <v>23</v>
      </c>
      <c r="N65" s="99">
        <v>2.7105964047175978E-2</v>
      </c>
      <c r="O65" s="57"/>
      <c r="P65" s="57"/>
      <c r="Q65" s="57"/>
    </row>
    <row r="66" spans="1:17">
      <c r="A66" s="87">
        <v>0</v>
      </c>
      <c r="B66" s="87">
        <v>1998</v>
      </c>
      <c r="C66" s="87">
        <v>21</v>
      </c>
      <c r="D66" s="87" t="s">
        <v>419</v>
      </c>
      <c r="E66" s="87">
        <v>23</v>
      </c>
      <c r="F66" s="99">
        <v>-0.42267025163416971</v>
      </c>
      <c r="G66" s="87"/>
      <c r="H66" s="87"/>
      <c r="I66" s="87">
        <v>1</v>
      </c>
      <c r="J66" s="87">
        <v>1980</v>
      </c>
      <c r="K66" s="87">
        <v>39</v>
      </c>
      <c r="L66" s="87" t="s">
        <v>415</v>
      </c>
      <c r="M66" s="87">
        <v>28</v>
      </c>
      <c r="N66" s="99">
        <v>1.4316877374009038</v>
      </c>
      <c r="O66" s="57"/>
      <c r="P66" s="57"/>
      <c r="Q66" s="57"/>
    </row>
    <row r="67" spans="1:17">
      <c r="A67" s="87">
        <v>0</v>
      </c>
      <c r="B67" s="87">
        <v>1999</v>
      </c>
      <c r="C67" s="87">
        <v>20</v>
      </c>
      <c r="D67" s="87" t="s">
        <v>414</v>
      </c>
      <c r="E67" s="87">
        <v>28</v>
      </c>
      <c r="F67" s="99">
        <v>1.1472478258641701</v>
      </c>
      <c r="G67" s="87"/>
      <c r="H67" s="87"/>
      <c r="I67" s="87">
        <v>1</v>
      </c>
      <c r="J67" s="87">
        <v>1997</v>
      </c>
      <c r="K67" s="87">
        <v>22</v>
      </c>
      <c r="L67" s="87" t="s">
        <v>419</v>
      </c>
      <c r="M67" s="87">
        <v>16</v>
      </c>
      <c r="N67" s="99">
        <v>-1.939308518648043</v>
      </c>
      <c r="O67" s="57"/>
      <c r="P67" s="57"/>
      <c r="Q67" s="57"/>
    </row>
    <row r="68" spans="1:17">
      <c r="A68" s="87">
        <v>0</v>
      </c>
      <c r="B68" s="87">
        <v>1984</v>
      </c>
      <c r="C68" s="87">
        <v>35</v>
      </c>
      <c r="D68" s="87" t="s">
        <v>415</v>
      </c>
      <c r="E68" s="87">
        <v>26</v>
      </c>
      <c r="F68" s="99">
        <v>0.51928059486483413</v>
      </c>
      <c r="G68" s="87"/>
      <c r="H68" s="87"/>
      <c r="I68" s="87">
        <v>1</v>
      </c>
      <c r="J68" s="87">
        <v>1996</v>
      </c>
      <c r="K68" s="87">
        <v>23</v>
      </c>
      <c r="L68" s="87" t="s">
        <v>419</v>
      </c>
      <c r="M68" s="87">
        <v>24</v>
      </c>
      <c r="N68" s="99">
        <v>0.30802231871792157</v>
      </c>
      <c r="O68" s="57"/>
      <c r="P68" s="57"/>
      <c r="Q68" s="57"/>
    </row>
    <row r="69" spans="1:17">
      <c r="A69" s="87">
        <v>0</v>
      </c>
      <c r="B69" s="87">
        <v>1970</v>
      </c>
      <c r="C69" s="87">
        <v>49</v>
      </c>
      <c r="D69" s="87" t="s">
        <v>416</v>
      </c>
      <c r="E69" s="87">
        <v>22</v>
      </c>
      <c r="F69" s="99">
        <v>-0.73665386713383763</v>
      </c>
      <c r="G69" s="87"/>
      <c r="H69" s="87"/>
      <c r="I69" s="87">
        <v>1</v>
      </c>
      <c r="J69" s="87">
        <v>1977</v>
      </c>
      <c r="K69" s="87">
        <v>42</v>
      </c>
      <c r="L69" s="87" t="s">
        <v>415</v>
      </c>
      <c r="M69" s="87">
        <v>18</v>
      </c>
      <c r="N69" s="99">
        <v>-1.3774758093065518</v>
      </c>
      <c r="O69" s="57"/>
      <c r="P69" s="57"/>
      <c r="Q69" s="57"/>
    </row>
    <row r="70" spans="1:17">
      <c r="A70" s="87">
        <v>0</v>
      </c>
      <c r="B70" s="87">
        <v>1993</v>
      </c>
      <c r="C70" s="87">
        <v>26</v>
      </c>
      <c r="D70" s="87" t="s">
        <v>419</v>
      </c>
      <c r="E70" s="87">
        <v>21</v>
      </c>
      <c r="F70" s="99">
        <v>-1.0506374826335056</v>
      </c>
      <c r="G70" s="87"/>
      <c r="H70" s="87"/>
      <c r="I70" s="87">
        <v>1</v>
      </c>
      <c r="J70" s="87">
        <v>1977</v>
      </c>
      <c r="K70" s="87">
        <v>42</v>
      </c>
      <c r="L70" s="87" t="s">
        <v>415</v>
      </c>
      <c r="M70" s="87">
        <v>23</v>
      </c>
      <c r="N70" s="99">
        <v>2.7105964047175978E-2</v>
      </c>
      <c r="O70" s="57"/>
      <c r="P70" s="57"/>
      <c r="Q70" s="57"/>
    </row>
    <row r="71" spans="1:17">
      <c r="A71" s="87">
        <v>0</v>
      </c>
      <c r="B71" s="87">
        <v>1978</v>
      </c>
      <c r="C71" s="87">
        <v>41</v>
      </c>
      <c r="D71" s="87" t="s">
        <v>415</v>
      </c>
      <c r="E71" s="87">
        <v>25</v>
      </c>
      <c r="F71" s="99">
        <v>0.20529697936516622</v>
      </c>
      <c r="G71" s="87"/>
      <c r="H71" s="87"/>
      <c r="I71" s="87">
        <v>1</v>
      </c>
      <c r="J71" s="87">
        <v>1978</v>
      </c>
      <c r="K71" s="87">
        <v>41</v>
      </c>
      <c r="L71" s="87" t="s">
        <v>415</v>
      </c>
      <c r="M71" s="87">
        <v>27</v>
      </c>
      <c r="N71" s="99">
        <v>1.1507713827301582</v>
      </c>
      <c r="O71" s="57"/>
      <c r="P71" s="57"/>
      <c r="Q71" s="57"/>
    </row>
    <row r="72" spans="1:17">
      <c r="A72" s="87">
        <v>0</v>
      </c>
      <c r="B72" s="87">
        <v>2000</v>
      </c>
      <c r="C72" s="87">
        <v>19</v>
      </c>
      <c r="D72" s="87" t="s">
        <v>414</v>
      </c>
      <c r="E72" s="87">
        <v>25</v>
      </c>
      <c r="F72" s="99">
        <v>0.20529697936516622</v>
      </c>
      <c r="G72" s="87"/>
      <c r="H72" s="87"/>
      <c r="I72" s="87">
        <v>1</v>
      </c>
      <c r="J72" s="87">
        <v>1996</v>
      </c>
      <c r="K72" s="87">
        <v>23</v>
      </c>
      <c r="L72" s="87" t="s">
        <v>419</v>
      </c>
      <c r="M72" s="87">
        <v>21</v>
      </c>
      <c r="N72" s="99">
        <v>-0.53472674529431519</v>
      </c>
      <c r="O72" s="57"/>
      <c r="P72" s="57"/>
      <c r="Q72" s="57"/>
    </row>
    <row r="73" spans="1:17">
      <c r="A73" s="87">
        <v>0</v>
      </c>
      <c r="B73" s="87">
        <v>1991</v>
      </c>
      <c r="C73" s="87">
        <v>28</v>
      </c>
      <c r="D73" s="87" t="s">
        <v>419</v>
      </c>
      <c r="E73" s="87">
        <v>26</v>
      </c>
      <c r="F73" s="99">
        <v>0.51928059486483413</v>
      </c>
      <c r="G73" s="87"/>
      <c r="H73" s="87"/>
      <c r="I73" s="87">
        <v>1</v>
      </c>
      <c r="J73" s="87">
        <v>2000</v>
      </c>
      <c r="K73" s="87">
        <v>19</v>
      </c>
      <c r="L73" s="87" t="s">
        <v>414</v>
      </c>
      <c r="M73" s="87">
        <v>26</v>
      </c>
      <c r="N73" s="99">
        <v>0.86985502805941273</v>
      </c>
      <c r="O73" s="57"/>
      <c r="P73" s="57"/>
      <c r="Q73" s="57"/>
    </row>
    <row r="74" spans="1:17">
      <c r="A74" s="87">
        <v>0</v>
      </c>
      <c r="B74" s="87">
        <v>1989</v>
      </c>
      <c r="C74" s="87">
        <v>30</v>
      </c>
      <c r="D74" s="87" t="s">
        <v>419</v>
      </c>
      <c r="E74" s="87">
        <v>20</v>
      </c>
      <c r="F74" s="99">
        <v>-1.3646210981331734</v>
      </c>
      <c r="G74" s="87"/>
      <c r="H74" s="87"/>
      <c r="I74" s="87">
        <v>1</v>
      </c>
      <c r="J74" s="87">
        <v>1995</v>
      </c>
      <c r="K74" s="87">
        <v>24</v>
      </c>
      <c r="L74" s="87" t="s">
        <v>419</v>
      </c>
      <c r="M74" s="87">
        <v>29</v>
      </c>
      <c r="N74" s="99">
        <v>1.7126040920716494</v>
      </c>
      <c r="O74" s="57"/>
      <c r="P74" s="57"/>
      <c r="Q74" s="57"/>
    </row>
    <row r="75" spans="1:17">
      <c r="A75" s="87">
        <v>0</v>
      </c>
      <c r="B75" s="87">
        <v>1997</v>
      </c>
      <c r="C75" s="87">
        <v>22</v>
      </c>
      <c r="D75" s="87" t="s">
        <v>419</v>
      </c>
      <c r="E75" s="87">
        <v>22</v>
      </c>
      <c r="F75" s="99">
        <v>-0.73665386713383763</v>
      </c>
      <c r="G75" s="87"/>
      <c r="H75" s="87"/>
      <c r="I75" s="87">
        <v>1</v>
      </c>
      <c r="J75" s="87">
        <v>2002</v>
      </c>
      <c r="K75" s="87">
        <v>17</v>
      </c>
      <c r="L75" s="87" t="s">
        <v>414</v>
      </c>
      <c r="M75" s="87">
        <v>21</v>
      </c>
      <c r="N75" s="99">
        <v>-0.53472674529431519</v>
      </c>
      <c r="O75" s="57"/>
      <c r="P75" s="57"/>
      <c r="Q75" s="57"/>
    </row>
    <row r="76" spans="1:17">
      <c r="A76" s="87">
        <v>0</v>
      </c>
      <c r="B76" s="87">
        <v>1985</v>
      </c>
      <c r="C76" s="87">
        <v>34</v>
      </c>
      <c r="D76" s="87" t="s">
        <v>415</v>
      </c>
      <c r="E76" s="87">
        <v>28</v>
      </c>
      <c r="F76" s="99">
        <v>1.1472478258641701</v>
      </c>
      <c r="G76" s="87"/>
      <c r="H76" s="87"/>
      <c r="I76" s="87">
        <v>1</v>
      </c>
      <c r="J76" s="87">
        <v>1997</v>
      </c>
      <c r="K76" s="87">
        <v>22</v>
      </c>
      <c r="L76" s="87" t="s">
        <v>419</v>
      </c>
      <c r="M76" s="87">
        <v>24</v>
      </c>
      <c r="N76" s="99">
        <v>0.30802231871792157</v>
      </c>
      <c r="O76" s="57"/>
      <c r="P76" s="57"/>
      <c r="Q76" s="57"/>
    </row>
    <row r="77" spans="1:17">
      <c r="A77" s="87">
        <v>0</v>
      </c>
      <c r="B77" s="87">
        <v>1999</v>
      </c>
      <c r="C77" s="87">
        <v>20</v>
      </c>
      <c r="D77" s="87" t="s">
        <v>414</v>
      </c>
      <c r="E77" s="87">
        <v>27</v>
      </c>
      <c r="F77" s="99">
        <v>0.83326421036450216</v>
      </c>
      <c r="G77" s="87"/>
      <c r="H77" s="87"/>
      <c r="I77" s="87">
        <v>1</v>
      </c>
      <c r="J77" s="87">
        <v>1988</v>
      </c>
      <c r="K77" s="87">
        <v>31</v>
      </c>
      <c r="L77" s="87" t="s">
        <v>415</v>
      </c>
      <c r="M77" s="87">
        <v>21</v>
      </c>
      <c r="N77" s="99">
        <v>-0.53472674529431519</v>
      </c>
      <c r="O77" s="57"/>
      <c r="P77" s="57"/>
      <c r="Q77" s="57"/>
    </row>
    <row r="78" spans="1:17">
      <c r="A78" s="87">
        <v>0</v>
      </c>
      <c r="B78" s="87">
        <v>1977</v>
      </c>
      <c r="C78" s="87">
        <v>42</v>
      </c>
      <c r="D78" s="87" t="s">
        <v>415</v>
      </c>
      <c r="E78" s="87">
        <v>30</v>
      </c>
      <c r="F78" s="99">
        <v>1.7752150568635059</v>
      </c>
      <c r="G78" s="87"/>
      <c r="H78" s="87"/>
      <c r="I78" s="87">
        <v>1</v>
      </c>
      <c r="J78" s="87">
        <v>1979</v>
      </c>
      <c r="K78" s="87">
        <v>40</v>
      </c>
      <c r="L78" s="87" t="s">
        <v>415</v>
      </c>
      <c r="M78" s="87">
        <v>28</v>
      </c>
      <c r="N78" s="99">
        <v>1.4316877374009038</v>
      </c>
      <c r="O78" s="57"/>
      <c r="P78" s="57"/>
      <c r="Q78" s="57"/>
    </row>
    <row r="79" spans="1:17">
      <c r="A79" s="87">
        <v>0</v>
      </c>
      <c r="B79" s="87">
        <v>1958</v>
      </c>
      <c r="C79" s="87">
        <v>61</v>
      </c>
      <c r="D79" s="87" t="s">
        <v>416</v>
      </c>
      <c r="E79" s="87">
        <v>18</v>
      </c>
      <c r="F79" s="99">
        <v>-1.9925883291325095</v>
      </c>
      <c r="G79" s="87"/>
      <c r="H79" s="87"/>
      <c r="I79" s="87">
        <v>1</v>
      </c>
      <c r="J79" s="87">
        <v>1997</v>
      </c>
      <c r="K79" s="87">
        <v>22</v>
      </c>
      <c r="L79" s="87" t="s">
        <v>419</v>
      </c>
      <c r="M79" s="87">
        <v>22</v>
      </c>
      <c r="N79" s="99">
        <v>-0.25381039062356958</v>
      </c>
      <c r="O79" s="57"/>
      <c r="P79" s="57"/>
      <c r="Q79" s="57"/>
    </row>
    <row r="80" spans="1:17">
      <c r="A80" s="87">
        <v>0</v>
      </c>
      <c r="B80" s="87">
        <v>1997</v>
      </c>
      <c r="C80" s="87">
        <v>22</v>
      </c>
      <c r="D80" s="87" t="s">
        <v>419</v>
      </c>
      <c r="E80" s="87">
        <v>24</v>
      </c>
      <c r="F80" s="99">
        <v>-0.10868663613450173</v>
      </c>
      <c r="G80" s="87"/>
      <c r="H80" s="87"/>
      <c r="I80" s="87">
        <v>1</v>
      </c>
      <c r="J80" s="87">
        <v>1982</v>
      </c>
      <c r="K80" s="87">
        <v>37</v>
      </c>
      <c r="L80" s="87" t="s">
        <v>415</v>
      </c>
      <c r="M80" s="87">
        <v>20</v>
      </c>
      <c r="N80" s="99">
        <v>-0.81564309996506079</v>
      </c>
      <c r="O80" s="57"/>
      <c r="P80" s="57"/>
      <c r="Q80" s="57"/>
    </row>
    <row r="81" spans="1:17">
      <c r="A81" s="87">
        <v>0</v>
      </c>
      <c r="B81" s="87">
        <v>2000</v>
      </c>
      <c r="C81" s="87">
        <v>19</v>
      </c>
      <c r="D81" s="87" t="s">
        <v>414</v>
      </c>
      <c r="E81" s="87">
        <v>29</v>
      </c>
      <c r="F81" s="99">
        <v>1.4612314413638381</v>
      </c>
      <c r="G81" s="87"/>
      <c r="H81" s="87"/>
      <c r="I81" s="87">
        <v>1</v>
      </c>
      <c r="J81" s="87">
        <v>1998</v>
      </c>
      <c r="K81" s="87">
        <v>21</v>
      </c>
      <c r="L81" s="87" t="s">
        <v>419</v>
      </c>
      <c r="M81" s="87">
        <v>22</v>
      </c>
      <c r="N81" s="99">
        <v>-0.25381039062356958</v>
      </c>
      <c r="O81" s="57"/>
      <c r="P81" s="57"/>
      <c r="Q81" s="57"/>
    </row>
    <row r="82" spans="1:17">
      <c r="A82" s="87">
        <v>0</v>
      </c>
      <c r="B82" s="87">
        <v>2002</v>
      </c>
      <c r="C82" s="87">
        <v>17</v>
      </c>
      <c r="D82" s="87" t="s">
        <v>414</v>
      </c>
      <c r="E82" s="87">
        <v>30</v>
      </c>
      <c r="F82" s="99">
        <v>1.7752150568635059</v>
      </c>
      <c r="G82" s="87"/>
      <c r="H82" s="87"/>
      <c r="I82" s="87">
        <v>1</v>
      </c>
      <c r="J82" s="87">
        <v>2000</v>
      </c>
      <c r="K82" s="87">
        <v>19</v>
      </c>
      <c r="L82" s="87" t="s">
        <v>414</v>
      </c>
      <c r="M82" s="87">
        <v>23</v>
      </c>
      <c r="N82" s="99">
        <v>2.7105964047175978E-2</v>
      </c>
      <c r="O82" s="57"/>
      <c r="P82" s="57"/>
      <c r="Q82" s="57"/>
    </row>
    <row r="83" spans="1:17">
      <c r="A83" s="87">
        <v>0</v>
      </c>
      <c r="B83" s="87">
        <v>1998</v>
      </c>
      <c r="C83" s="87">
        <v>21</v>
      </c>
      <c r="D83" s="87" t="s">
        <v>419</v>
      </c>
      <c r="E83" s="87">
        <v>30</v>
      </c>
      <c r="F83" s="99">
        <v>1.7752150568635059</v>
      </c>
      <c r="G83" s="87"/>
      <c r="H83" s="87"/>
      <c r="I83" s="87">
        <v>1</v>
      </c>
      <c r="J83" s="87">
        <v>1975</v>
      </c>
      <c r="K83" s="87">
        <v>44</v>
      </c>
      <c r="L83" s="87" t="s">
        <v>415</v>
      </c>
      <c r="M83" s="87">
        <v>24</v>
      </c>
      <c r="N83" s="99">
        <v>0.30802231871792157</v>
      </c>
      <c r="O83" s="57"/>
      <c r="P83" s="57"/>
      <c r="Q83" s="57"/>
    </row>
    <row r="84" spans="1:17">
      <c r="A84" s="87">
        <v>0</v>
      </c>
      <c r="B84" s="87">
        <v>1996</v>
      </c>
      <c r="C84" s="87">
        <v>23</v>
      </c>
      <c r="D84" s="87" t="s">
        <v>419</v>
      </c>
      <c r="E84" s="87">
        <v>24</v>
      </c>
      <c r="F84" s="99">
        <v>-0.10868663613450173</v>
      </c>
      <c r="G84" s="87"/>
      <c r="H84" s="87"/>
      <c r="I84" s="87">
        <v>1</v>
      </c>
      <c r="J84" s="87">
        <v>1994</v>
      </c>
      <c r="K84" s="87">
        <v>25</v>
      </c>
      <c r="L84" s="87" t="s">
        <v>419</v>
      </c>
      <c r="M84" s="87">
        <v>25</v>
      </c>
      <c r="N84" s="99">
        <v>0.58893867338866712</v>
      </c>
      <c r="O84" s="57"/>
      <c r="P84" s="57"/>
      <c r="Q84" s="57"/>
    </row>
    <row r="85" spans="1:17">
      <c r="A85" s="87">
        <v>0</v>
      </c>
      <c r="B85" s="87">
        <v>1977</v>
      </c>
      <c r="C85" s="87">
        <v>42</v>
      </c>
      <c r="D85" s="87" t="s">
        <v>415</v>
      </c>
      <c r="E85" s="87">
        <v>22</v>
      </c>
      <c r="F85" s="99">
        <v>-0.73665386713383763</v>
      </c>
      <c r="G85" s="87"/>
      <c r="H85" s="87"/>
      <c r="I85" s="87">
        <v>1</v>
      </c>
      <c r="J85" s="87">
        <v>1973</v>
      </c>
      <c r="K85" s="87">
        <v>46</v>
      </c>
      <c r="L85" s="87" t="s">
        <v>416</v>
      </c>
      <c r="M85" s="87">
        <v>26</v>
      </c>
      <c r="N85" s="99">
        <v>0.86985502805941273</v>
      </c>
      <c r="O85" s="57"/>
      <c r="P85" s="57"/>
      <c r="Q85" s="57"/>
    </row>
    <row r="86" spans="1:17">
      <c r="A86" s="87">
        <v>0</v>
      </c>
      <c r="B86" s="87">
        <v>1999</v>
      </c>
      <c r="C86" s="87">
        <v>20</v>
      </c>
      <c r="D86" s="87" t="s">
        <v>414</v>
      </c>
      <c r="E86" s="87">
        <v>27</v>
      </c>
      <c r="F86" s="99">
        <v>0.83326421036450216</v>
      </c>
      <c r="G86" s="87"/>
      <c r="H86" s="87"/>
      <c r="I86" s="87">
        <v>1</v>
      </c>
      <c r="J86" s="87">
        <v>1978</v>
      </c>
      <c r="K86" s="87">
        <v>41</v>
      </c>
      <c r="L86" s="87" t="s">
        <v>415</v>
      </c>
      <c r="M86" s="87">
        <v>22</v>
      </c>
      <c r="N86" s="99">
        <v>-0.25381039062356958</v>
      </c>
      <c r="O86" s="57"/>
      <c r="P86" s="57"/>
      <c r="Q86" s="57"/>
    </row>
    <row r="87" spans="1:17">
      <c r="A87" s="87">
        <v>0</v>
      </c>
      <c r="B87" s="87">
        <v>1974</v>
      </c>
      <c r="C87" s="87">
        <v>45</v>
      </c>
      <c r="D87" s="87" t="s">
        <v>415</v>
      </c>
      <c r="E87" s="87">
        <v>27</v>
      </c>
      <c r="F87" s="99">
        <v>0.83326421036450216</v>
      </c>
      <c r="G87" s="87"/>
      <c r="H87" s="87"/>
      <c r="I87" s="87">
        <v>1</v>
      </c>
      <c r="J87" s="87">
        <v>1973</v>
      </c>
      <c r="K87" s="87">
        <v>46</v>
      </c>
      <c r="L87" s="87" t="s">
        <v>416</v>
      </c>
      <c r="M87" s="87">
        <v>24</v>
      </c>
      <c r="N87" s="99">
        <v>0.30802231871792157</v>
      </c>
      <c r="O87" s="57"/>
      <c r="P87" s="57"/>
      <c r="Q87" s="57"/>
    </row>
    <row r="88" spans="1:17">
      <c r="A88" s="87">
        <v>0</v>
      </c>
      <c r="B88" s="87">
        <v>1996</v>
      </c>
      <c r="C88" s="87">
        <v>23</v>
      </c>
      <c r="D88" s="87" t="s">
        <v>419</v>
      </c>
      <c r="E88" s="87">
        <v>19</v>
      </c>
      <c r="F88" s="99">
        <v>-1.6786047136328415</v>
      </c>
      <c r="G88" s="87"/>
      <c r="H88" s="87"/>
      <c r="I88" s="87">
        <v>1</v>
      </c>
      <c r="J88" s="87">
        <v>1995</v>
      </c>
      <c r="K88" s="87">
        <v>24</v>
      </c>
      <c r="L88" s="87" t="s">
        <v>419</v>
      </c>
      <c r="M88" s="87">
        <v>26</v>
      </c>
      <c r="N88" s="99">
        <v>0.86985502805941273</v>
      </c>
      <c r="O88" s="57"/>
      <c r="P88" s="57"/>
      <c r="Q88" s="57"/>
    </row>
    <row r="89" spans="1:17">
      <c r="A89" s="87">
        <v>0</v>
      </c>
      <c r="B89" s="87">
        <v>1997</v>
      </c>
      <c r="C89" s="87">
        <v>22</v>
      </c>
      <c r="D89" s="87" t="s">
        <v>419</v>
      </c>
      <c r="E89" s="87">
        <v>23</v>
      </c>
      <c r="F89" s="99">
        <v>-0.42267025163416971</v>
      </c>
      <c r="G89" s="87"/>
      <c r="H89" s="87"/>
      <c r="I89" s="87">
        <v>1</v>
      </c>
      <c r="J89" s="87">
        <v>1963</v>
      </c>
      <c r="K89" s="87">
        <v>56</v>
      </c>
      <c r="L89" s="87" t="s">
        <v>416</v>
      </c>
      <c r="M89" s="87">
        <v>25</v>
      </c>
      <c r="N89" s="99">
        <v>0.58893867338866712</v>
      </c>
      <c r="O89" s="57"/>
      <c r="P89" s="57"/>
      <c r="Q89" s="57"/>
    </row>
    <row r="90" spans="1:17">
      <c r="A90" s="87">
        <v>0</v>
      </c>
      <c r="B90" s="87">
        <v>1997</v>
      </c>
      <c r="C90" s="87">
        <v>22</v>
      </c>
      <c r="D90" s="87" t="s">
        <v>419</v>
      </c>
      <c r="E90" s="87">
        <v>24</v>
      </c>
      <c r="F90" s="99">
        <v>-0.10868663613450173</v>
      </c>
      <c r="G90" s="87"/>
      <c r="H90" s="87"/>
      <c r="I90" s="87">
        <v>1</v>
      </c>
      <c r="J90" s="87">
        <v>1966</v>
      </c>
      <c r="K90" s="87">
        <v>53</v>
      </c>
      <c r="L90" s="87" t="s">
        <v>416</v>
      </c>
      <c r="M90" s="87">
        <v>21</v>
      </c>
      <c r="N90" s="99">
        <v>-0.53472674529431519</v>
      </c>
      <c r="O90" s="57"/>
      <c r="P90" s="57"/>
      <c r="Q90" s="57"/>
    </row>
    <row r="91" spans="1:17">
      <c r="A91" s="87">
        <v>0</v>
      </c>
      <c r="B91" s="87">
        <v>1994</v>
      </c>
      <c r="C91" s="87">
        <v>25</v>
      </c>
      <c r="D91" s="87" t="s">
        <v>419</v>
      </c>
      <c r="E91" s="87">
        <v>23</v>
      </c>
      <c r="F91" s="99">
        <v>-0.42267025163416971</v>
      </c>
      <c r="G91" s="87"/>
      <c r="H91" s="87"/>
      <c r="I91" s="87">
        <v>1</v>
      </c>
      <c r="J91" s="87">
        <v>1989</v>
      </c>
      <c r="K91" s="87">
        <v>30</v>
      </c>
      <c r="L91" s="87" t="s">
        <v>419</v>
      </c>
      <c r="M91" s="87">
        <v>15</v>
      </c>
      <c r="N91" s="99">
        <v>-2.2202248733187888</v>
      </c>
      <c r="O91" s="57"/>
      <c r="P91" s="57"/>
      <c r="Q91" s="57"/>
    </row>
    <row r="92" spans="1:17">
      <c r="A92" s="87">
        <v>0</v>
      </c>
      <c r="B92" s="87">
        <v>1995</v>
      </c>
      <c r="C92" s="87">
        <v>24</v>
      </c>
      <c r="D92" s="87" t="s">
        <v>419</v>
      </c>
      <c r="E92" s="87">
        <v>28</v>
      </c>
      <c r="F92" s="99">
        <v>1.1472478258641701</v>
      </c>
      <c r="G92" s="87"/>
      <c r="H92" s="87"/>
      <c r="I92" s="87">
        <v>1</v>
      </c>
      <c r="J92" s="87">
        <v>1959</v>
      </c>
      <c r="K92" s="87">
        <v>60</v>
      </c>
      <c r="L92" s="87" t="s">
        <v>416</v>
      </c>
      <c r="M92" s="87">
        <v>27</v>
      </c>
      <c r="N92" s="99">
        <v>1.1507713827301582</v>
      </c>
      <c r="O92" s="57"/>
      <c r="P92" s="57"/>
      <c r="Q92" s="57"/>
    </row>
    <row r="93" spans="1:17">
      <c r="A93" s="87">
        <v>0</v>
      </c>
      <c r="B93" s="87">
        <v>1993</v>
      </c>
      <c r="C93" s="87">
        <v>26</v>
      </c>
      <c r="D93" s="87" t="s">
        <v>419</v>
      </c>
      <c r="E93" s="87">
        <v>28</v>
      </c>
      <c r="F93" s="99">
        <v>1.1472478258641701</v>
      </c>
      <c r="G93" s="87"/>
      <c r="H93" s="87"/>
      <c r="I93" s="87">
        <v>1</v>
      </c>
      <c r="J93" s="87">
        <v>1989</v>
      </c>
      <c r="K93" s="87">
        <v>30</v>
      </c>
      <c r="L93" s="87" t="s">
        <v>419</v>
      </c>
      <c r="M93" s="87">
        <v>22</v>
      </c>
      <c r="N93" s="99">
        <v>-0.25381039062356958</v>
      </c>
      <c r="O93" s="57"/>
      <c r="P93" s="57"/>
      <c r="Q93" s="57"/>
    </row>
    <row r="94" spans="1:17">
      <c r="A94" s="87">
        <v>0</v>
      </c>
      <c r="B94" s="87">
        <v>1989</v>
      </c>
      <c r="C94" s="87">
        <v>30</v>
      </c>
      <c r="D94" s="87" t="s">
        <v>419</v>
      </c>
      <c r="E94" s="87">
        <v>24</v>
      </c>
      <c r="F94" s="99">
        <v>-0.10868663613450173</v>
      </c>
      <c r="G94" s="87"/>
      <c r="H94" s="87"/>
      <c r="I94" s="87">
        <v>1</v>
      </c>
      <c r="J94" s="87">
        <v>1976</v>
      </c>
      <c r="K94" s="87">
        <v>43</v>
      </c>
      <c r="L94" s="87" t="s">
        <v>415</v>
      </c>
      <c r="M94" s="87">
        <v>25</v>
      </c>
      <c r="N94" s="99">
        <v>0.58893867338866712</v>
      </c>
      <c r="O94" s="57"/>
      <c r="P94" s="57"/>
      <c r="Q94" s="57"/>
    </row>
    <row r="95" spans="1:17">
      <c r="A95" s="87">
        <v>0</v>
      </c>
      <c r="B95" s="87">
        <v>1998</v>
      </c>
      <c r="C95" s="87">
        <v>21</v>
      </c>
      <c r="D95" s="87" t="s">
        <v>419</v>
      </c>
      <c r="E95" s="87">
        <v>24</v>
      </c>
      <c r="F95" s="99">
        <v>-0.10868663613450173</v>
      </c>
      <c r="G95" s="87"/>
      <c r="H95" s="87"/>
      <c r="I95" s="87">
        <v>1</v>
      </c>
      <c r="J95" s="87">
        <v>1982</v>
      </c>
      <c r="K95" s="87">
        <v>37</v>
      </c>
      <c r="L95" s="87" t="s">
        <v>415</v>
      </c>
      <c r="M95" s="87">
        <v>20</v>
      </c>
      <c r="N95" s="99">
        <v>-0.81564309996506079</v>
      </c>
      <c r="O95" s="57"/>
      <c r="P95" s="57"/>
      <c r="Q95" s="57"/>
    </row>
    <row r="96" spans="1:17">
      <c r="A96" s="87">
        <v>0</v>
      </c>
      <c r="B96" s="87">
        <v>1977</v>
      </c>
      <c r="C96" s="87">
        <v>42</v>
      </c>
      <c r="D96" s="87" t="s">
        <v>415</v>
      </c>
      <c r="E96" s="87">
        <v>21</v>
      </c>
      <c r="F96" s="99">
        <v>-1.0506374826335056</v>
      </c>
      <c r="G96" s="87"/>
      <c r="H96" s="87"/>
      <c r="I96" s="87">
        <v>1</v>
      </c>
      <c r="J96" s="87">
        <v>1988</v>
      </c>
      <c r="K96" s="87">
        <v>31</v>
      </c>
      <c r="L96" s="87" t="s">
        <v>415</v>
      </c>
      <c r="M96" s="87">
        <v>27</v>
      </c>
      <c r="N96" s="99">
        <v>1.1507713827301582</v>
      </c>
      <c r="O96" s="57"/>
      <c r="P96" s="57"/>
      <c r="Q96" s="57"/>
    </row>
    <row r="97" spans="1:17">
      <c r="A97" s="87">
        <v>0</v>
      </c>
      <c r="B97" s="87">
        <v>1974</v>
      </c>
      <c r="C97" s="87">
        <v>45</v>
      </c>
      <c r="D97" s="87" t="s">
        <v>415</v>
      </c>
      <c r="E97" s="87">
        <v>22</v>
      </c>
      <c r="F97" s="99">
        <v>-0.73665386713383763</v>
      </c>
      <c r="G97" s="87"/>
      <c r="H97" s="87"/>
      <c r="I97" s="87">
        <v>1</v>
      </c>
      <c r="J97" s="87">
        <v>2003</v>
      </c>
      <c r="K97" s="87">
        <v>16</v>
      </c>
      <c r="L97" s="87" t="s">
        <v>414</v>
      </c>
      <c r="M97" s="87">
        <v>24</v>
      </c>
      <c r="N97" s="99">
        <v>0.30802231871792157</v>
      </c>
      <c r="O97" s="57"/>
      <c r="P97" s="57"/>
      <c r="Q97" s="57"/>
    </row>
    <row r="98" spans="1:17">
      <c r="A98" s="87">
        <v>0</v>
      </c>
      <c r="B98" s="87">
        <v>2000</v>
      </c>
      <c r="C98" s="87">
        <v>19</v>
      </c>
      <c r="D98" s="87" t="s">
        <v>414</v>
      </c>
      <c r="E98" s="87">
        <v>29</v>
      </c>
      <c r="F98" s="99">
        <v>1.4612314413638381</v>
      </c>
      <c r="G98" s="87"/>
      <c r="H98" s="87"/>
      <c r="I98" s="87">
        <v>1</v>
      </c>
      <c r="J98" s="87">
        <v>1989</v>
      </c>
      <c r="K98" s="87">
        <v>30</v>
      </c>
      <c r="L98" s="87" t="s">
        <v>419</v>
      </c>
      <c r="M98" s="87">
        <v>20</v>
      </c>
      <c r="N98" s="99">
        <v>-0.81564309996506079</v>
      </c>
      <c r="O98" s="57"/>
      <c r="P98" s="57"/>
      <c r="Q98" s="57"/>
    </row>
    <row r="99" spans="1:17">
      <c r="A99" s="87">
        <v>0</v>
      </c>
      <c r="B99" s="87">
        <v>1996</v>
      </c>
      <c r="C99" s="87">
        <v>23</v>
      </c>
      <c r="D99" s="87" t="s">
        <v>419</v>
      </c>
      <c r="E99" s="87">
        <v>25</v>
      </c>
      <c r="F99" s="99">
        <v>0.20529697936516622</v>
      </c>
      <c r="G99" s="87"/>
      <c r="H99" s="87"/>
      <c r="I99" s="87">
        <v>1</v>
      </c>
      <c r="J99" s="87">
        <v>1966</v>
      </c>
      <c r="K99" s="87">
        <v>53</v>
      </c>
      <c r="L99" s="87" t="s">
        <v>416</v>
      </c>
      <c r="M99" s="87">
        <v>22</v>
      </c>
      <c r="N99" s="99">
        <v>-0.25381039062356958</v>
      </c>
      <c r="O99" s="57"/>
      <c r="P99" s="57"/>
      <c r="Q99" s="57"/>
    </row>
    <row r="100" spans="1:17">
      <c r="A100" s="87">
        <v>0</v>
      </c>
      <c r="B100" s="87">
        <v>2000</v>
      </c>
      <c r="C100" s="87">
        <v>19</v>
      </c>
      <c r="D100" s="87" t="s">
        <v>414</v>
      </c>
      <c r="E100" s="87">
        <v>29</v>
      </c>
      <c r="F100" s="99">
        <v>1.4612314413638381</v>
      </c>
      <c r="G100" s="87"/>
      <c r="H100" s="87"/>
      <c r="I100" s="87">
        <v>1</v>
      </c>
      <c r="J100" s="87">
        <v>1962</v>
      </c>
      <c r="K100" s="87">
        <v>57</v>
      </c>
      <c r="L100" s="87" t="s">
        <v>416</v>
      </c>
      <c r="M100" s="87">
        <v>24</v>
      </c>
      <c r="N100" s="99">
        <v>0.30802231871792157</v>
      </c>
      <c r="O100" s="57"/>
      <c r="P100" s="57"/>
      <c r="Q100" s="57"/>
    </row>
    <row r="101" spans="1:17">
      <c r="A101" s="87">
        <v>0</v>
      </c>
      <c r="B101" s="87">
        <v>2000</v>
      </c>
      <c r="C101" s="87">
        <v>19</v>
      </c>
      <c r="D101" s="87" t="s">
        <v>414</v>
      </c>
      <c r="E101" s="87">
        <v>29</v>
      </c>
      <c r="F101" s="99">
        <v>1.4612314413638381</v>
      </c>
      <c r="G101" s="87"/>
      <c r="H101" s="87"/>
      <c r="I101" s="87">
        <v>1</v>
      </c>
      <c r="J101" s="87">
        <v>1960</v>
      </c>
      <c r="K101" s="87">
        <v>59</v>
      </c>
      <c r="L101" s="87" t="s">
        <v>416</v>
      </c>
      <c r="M101" s="87">
        <v>25</v>
      </c>
      <c r="N101" s="99">
        <v>0.58893867338866712</v>
      </c>
      <c r="O101" s="57"/>
      <c r="P101" s="57"/>
      <c r="Q101" s="57"/>
    </row>
    <row r="102" spans="1:17">
      <c r="A102" s="87">
        <v>0</v>
      </c>
      <c r="B102" s="87">
        <v>1956</v>
      </c>
      <c r="C102" s="87">
        <v>63</v>
      </c>
      <c r="D102" s="87" t="s">
        <v>416</v>
      </c>
      <c r="E102" s="87">
        <v>30</v>
      </c>
      <c r="F102" s="99">
        <v>1.7752150568635059</v>
      </c>
      <c r="G102" s="87"/>
      <c r="H102" s="87"/>
      <c r="I102" s="87">
        <v>1</v>
      </c>
      <c r="J102" s="87">
        <v>1979</v>
      </c>
      <c r="K102" s="87">
        <v>40</v>
      </c>
      <c r="L102" s="87" t="s">
        <v>415</v>
      </c>
      <c r="M102" s="87">
        <v>24</v>
      </c>
      <c r="N102" s="99">
        <v>0.30802231871792157</v>
      </c>
      <c r="O102" s="57"/>
      <c r="P102" s="57"/>
      <c r="Q102" s="57"/>
    </row>
    <row r="103" spans="1:17">
      <c r="A103" s="87">
        <v>0</v>
      </c>
      <c r="B103" s="87">
        <v>1977</v>
      </c>
      <c r="C103" s="87">
        <v>42</v>
      </c>
      <c r="D103" s="87" t="s">
        <v>415</v>
      </c>
      <c r="E103" s="87">
        <v>28</v>
      </c>
      <c r="F103" s="99">
        <v>1.1472478258641701</v>
      </c>
      <c r="G103" s="87"/>
      <c r="H103" s="87"/>
      <c r="I103" s="87">
        <v>1</v>
      </c>
      <c r="J103" s="87">
        <v>1997</v>
      </c>
      <c r="K103" s="87">
        <v>22</v>
      </c>
      <c r="L103" s="87" t="s">
        <v>419</v>
      </c>
      <c r="M103" s="87">
        <v>28</v>
      </c>
      <c r="N103" s="99">
        <v>1.4316877374009038</v>
      </c>
      <c r="O103" s="57"/>
      <c r="P103" s="57"/>
      <c r="Q103" s="57"/>
    </row>
    <row r="104" spans="1:17">
      <c r="A104" s="87">
        <v>0</v>
      </c>
      <c r="B104" s="87">
        <v>1989</v>
      </c>
      <c r="C104" s="87">
        <v>30</v>
      </c>
      <c r="D104" s="87" t="s">
        <v>419</v>
      </c>
      <c r="E104" s="87">
        <v>26</v>
      </c>
      <c r="F104" s="99">
        <v>0.51928059486483413</v>
      </c>
      <c r="G104" s="87"/>
      <c r="H104" s="87"/>
      <c r="I104" s="87">
        <v>1</v>
      </c>
      <c r="J104" s="87">
        <v>1987</v>
      </c>
      <c r="K104" s="87">
        <v>32</v>
      </c>
      <c r="L104" s="87" t="s">
        <v>415</v>
      </c>
      <c r="M104" s="87">
        <v>26</v>
      </c>
      <c r="N104" s="99">
        <v>0.86985502805941273</v>
      </c>
      <c r="O104" s="57"/>
      <c r="P104" s="57"/>
      <c r="Q104" s="57"/>
    </row>
    <row r="105" spans="1:17">
      <c r="A105" s="87">
        <v>0</v>
      </c>
      <c r="B105" s="87">
        <v>2002</v>
      </c>
      <c r="C105" s="87">
        <v>17</v>
      </c>
      <c r="D105" s="87" t="s">
        <v>414</v>
      </c>
      <c r="E105" s="87">
        <v>25</v>
      </c>
      <c r="F105" s="99">
        <v>0.20529697936516622</v>
      </c>
      <c r="G105" s="87"/>
      <c r="H105" s="87"/>
      <c r="I105" s="87">
        <v>1</v>
      </c>
      <c r="J105" s="87">
        <v>1987</v>
      </c>
      <c r="K105" s="87">
        <v>32</v>
      </c>
      <c r="L105" s="87" t="s">
        <v>415</v>
      </c>
      <c r="M105" s="87">
        <v>26</v>
      </c>
      <c r="N105" s="99">
        <v>0.86985502805941273</v>
      </c>
      <c r="O105" s="57"/>
      <c r="P105" s="57"/>
      <c r="Q105" s="57"/>
    </row>
    <row r="106" spans="1:17">
      <c r="A106" s="87">
        <v>0</v>
      </c>
      <c r="B106" s="87">
        <v>1991</v>
      </c>
      <c r="C106" s="87">
        <v>28</v>
      </c>
      <c r="D106" s="87" t="s">
        <v>419</v>
      </c>
      <c r="E106" s="87">
        <v>29</v>
      </c>
      <c r="F106" s="99">
        <v>1.4612314413638381</v>
      </c>
      <c r="G106" s="87"/>
      <c r="H106" s="87"/>
      <c r="I106" s="87">
        <v>1</v>
      </c>
      <c r="J106" s="87">
        <v>1996</v>
      </c>
      <c r="K106" s="87">
        <v>23</v>
      </c>
      <c r="L106" s="87" t="s">
        <v>419</v>
      </c>
      <c r="M106" s="87">
        <v>23</v>
      </c>
      <c r="N106" s="99">
        <v>2.7105964047175978E-2</v>
      </c>
      <c r="O106" s="57"/>
      <c r="P106" s="57"/>
      <c r="Q106" s="57"/>
    </row>
    <row r="107" spans="1:17">
      <c r="A107" s="87">
        <v>0</v>
      </c>
      <c r="B107" s="87">
        <v>1998</v>
      </c>
      <c r="C107" s="87">
        <v>21</v>
      </c>
      <c r="D107" s="87" t="s">
        <v>419</v>
      </c>
      <c r="E107" s="87">
        <v>30</v>
      </c>
      <c r="F107" s="99">
        <v>1.7752150568635059</v>
      </c>
      <c r="G107" s="87"/>
      <c r="H107" s="87"/>
      <c r="I107" s="87">
        <v>1</v>
      </c>
      <c r="J107" s="87">
        <v>1978</v>
      </c>
      <c r="K107" s="87">
        <v>41</v>
      </c>
      <c r="L107" s="87" t="s">
        <v>415</v>
      </c>
      <c r="M107" s="87">
        <v>22</v>
      </c>
      <c r="N107" s="99">
        <v>-0.25381039062356958</v>
      </c>
      <c r="O107" s="57"/>
      <c r="P107" s="57"/>
      <c r="Q107" s="57"/>
    </row>
    <row r="108" spans="1:17">
      <c r="A108" s="87">
        <v>0</v>
      </c>
      <c r="B108" s="87">
        <v>1998</v>
      </c>
      <c r="C108" s="87">
        <v>21</v>
      </c>
      <c r="D108" s="87" t="s">
        <v>419</v>
      </c>
      <c r="E108" s="87">
        <v>23</v>
      </c>
      <c r="F108" s="99">
        <v>-0.42267025163416971</v>
      </c>
      <c r="G108" s="87"/>
      <c r="H108" s="87"/>
      <c r="I108" s="87">
        <v>1</v>
      </c>
      <c r="J108" s="87">
        <v>1991</v>
      </c>
      <c r="K108" s="87">
        <v>28</v>
      </c>
      <c r="L108" s="87" t="s">
        <v>419</v>
      </c>
      <c r="M108" s="87">
        <v>22</v>
      </c>
      <c r="N108" s="99">
        <v>-0.25381039062356958</v>
      </c>
      <c r="O108" s="57"/>
      <c r="P108" s="57"/>
      <c r="Q108" s="57"/>
    </row>
    <row r="109" spans="1:17">
      <c r="A109" s="87">
        <v>0</v>
      </c>
      <c r="B109" s="87">
        <v>1983</v>
      </c>
      <c r="C109" s="87">
        <v>36</v>
      </c>
      <c r="D109" s="87" t="s">
        <v>415</v>
      </c>
      <c r="E109" s="87">
        <v>25</v>
      </c>
      <c r="F109" s="99">
        <v>0.20529697936516622</v>
      </c>
      <c r="G109" s="87"/>
      <c r="H109" s="87"/>
      <c r="I109" s="87">
        <v>1</v>
      </c>
      <c r="J109" s="87">
        <v>1985</v>
      </c>
      <c r="K109" s="87">
        <v>34</v>
      </c>
      <c r="L109" s="87" t="s">
        <v>415</v>
      </c>
      <c r="M109" s="87">
        <v>18</v>
      </c>
      <c r="N109" s="99">
        <v>-1.3774758093065518</v>
      </c>
      <c r="O109" s="57"/>
      <c r="P109" s="57"/>
      <c r="Q109" s="57"/>
    </row>
    <row r="110" spans="1:17">
      <c r="A110" s="87">
        <v>0</v>
      </c>
      <c r="B110" s="87">
        <v>1983</v>
      </c>
      <c r="C110" s="87">
        <v>36</v>
      </c>
      <c r="D110" s="87" t="s">
        <v>415</v>
      </c>
      <c r="E110" s="87">
        <v>26</v>
      </c>
      <c r="F110" s="99">
        <v>0.51928059486483413</v>
      </c>
      <c r="G110" s="87"/>
      <c r="H110" s="87"/>
      <c r="I110" s="87">
        <v>1</v>
      </c>
      <c r="J110" s="87">
        <v>1977</v>
      </c>
      <c r="K110" s="87">
        <v>42</v>
      </c>
      <c r="L110" s="87" t="s">
        <v>415</v>
      </c>
      <c r="M110" s="87">
        <v>21</v>
      </c>
      <c r="N110" s="99">
        <v>-0.53472674529431519</v>
      </c>
      <c r="O110" s="57"/>
      <c r="P110" s="57"/>
      <c r="Q110" s="57"/>
    </row>
    <row r="111" spans="1:17">
      <c r="A111" s="87">
        <v>0</v>
      </c>
      <c r="B111" s="87">
        <v>1994</v>
      </c>
      <c r="C111" s="87">
        <v>25</v>
      </c>
      <c r="D111" s="87" t="s">
        <v>419</v>
      </c>
      <c r="E111" s="87">
        <v>26</v>
      </c>
      <c r="F111" s="99">
        <v>0.51928059486483413</v>
      </c>
      <c r="G111" s="87"/>
      <c r="H111" s="87"/>
      <c r="I111" s="87">
        <v>1</v>
      </c>
      <c r="J111" s="87">
        <v>2003</v>
      </c>
      <c r="K111" s="87">
        <v>16</v>
      </c>
      <c r="L111" s="87" t="s">
        <v>414</v>
      </c>
      <c r="M111" s="87">
        <v>26</v>
      </c>
      <c r="N111" s="99">
        <v>0.86985502805941273</v>
      </c>
      <c r="O111" s="57"/>
      <c r="P111" s="57"/>
      <c r="Q111" s="57"/>
    </row>
    <row r="112" spans="1:17">
      <c r="A112" s="87">
        <v>0</v>
      </c>
      <c r="B112" s="87">
        <v>1997</v>
      </c>
      <c r="C112" s="87">
        <v>22</v>
      </c>
      <c r="D112" s="87" t="s">
        <v>419</v>
      </c>
      <c r="E112" s="87">
        <v>25</v>
      </c>
      <c r="F112" s="99">
        <v>0.20529697936516622</v>
      </c>
      <c r="G112" s="87"/>
      <c r="H112" s="87"/>
      <c r="I112" s="87">
        <v>1</v>
      </c>
      <c r="J112" s="87">
        <v>1995</v>
      </c>
      <c r="K112" s="87">
        <v>24</v>
      </c>
      <c r="L112" s="87" t="s">
        <v>419</v>
      </c>
      <c r="M112" s="87">
        <v>18</v>
      </c>
      <c r="N112" s="99">
        <v>-1.3774758093065518</v>
      </c>
      <c r="O112" s="57"/>
      <c r="P112" s="57"/>
      <c r="Q112" s="57"/>
    </row>
    <row r="113" spans="1:17">
      <c r="A113" s="87">
        <v>0</v>
      </c>
      <c r="B113" s="87">
        <v>1998</v>
      </c>
      <c r="C113" s="87">
        <v>21</v>
      </c>
      <c r="D113" s="87" t="s">
        <v>419</v>
      </c>
      <c r="E113" s="87">
        <v>25</v>
      </c>
      <c r="F113" s="99">
        <v>0.20529697936516622</v>
      </c>
      <c r="G113" s="87"/>
      <c r="H113" s="87"/>
      <c r="I113" s="87">
        <v>1</v>
      </c>
      <c r="J113" s="87">
        <v>1971</v>
      </c>
      <c r="K113" s="87">
        <v>48</v>
      </c>
      <c r="L113" s="87" t="s">
        <v>416</v>
      </c>
      <c r="M113" s="87">
        <v>24</v>
      </c>
      <c r="N113" s="99">
        <v>0.30802231871792157</v>
      </c>
      <c r="O113" s="57"/>
      <c r="P113" s="57"/>
      <c r="Q113" s="57"/>
    </row>
    <row r="114" spans="1:17">
      <c r="A114" s="87">
        <v>0</v>
      </c>
      <c r="B114" s="87">
        <v>2003</v>
      </c>
      <c r="C114" s="87">
        <v>16</v>
      </c>
      <c r="D114" s="87" t="s">
        <v>414</v>
      </c>
      <c r="E114" s="87">
        <v>22</v>
      </c>
      <c r="F114" s="99">
        <v>-0.73665386713383763</v>
      </c>
      <c r="G114" s="87"/>
      <c r="H114" s="87"/>
      <c r="I114" s="87">
        <v>1</v>
      </c>
      <c r="J114" s="87">
        <v>1996</v>
      </c>
      <c r="K114" s="87">
        <v>23</v>
      </c>
      <c r="L114" s="87" t="s">
        <v>419</v>
      </c>
      <c r="M114" s="87">
        <v>30</v>
      </c>
      <c r="N114" s="99">
        <v>1.993520446742395</v>
      </c>
      <c r="O114" s="57"/>
      <c r="P114" s="57"/>
      <c r="Q114" s="57"/>
    </row>
    <row r="115" spans="1:17">
      <c r="A115" s="87">
        <v>0</v>
      </c>
      <c r="B115" s="87">
        <v>1966</v>
      </c>
      <c r="C115" s="87">
        <v>53</v>
      </c>
      <c r="D115" s="87" t="s">
        <v>416</v>
      </c>
      <c r="E115" s="87">
        <v>21</v>
      </c>
      <c r="F115" s="99">
        <v>-1.0506374826335056</v>
      </c>
      <c r="G115" s="87"/>
      <c r="H115" s="87"/>
      <c r="I115" s="87">
        <v>1</v>
      </c>
      <c r="J115" s="87">
        <v>1990</v>
      </c>
      <c r="K115" s="87">
        <v>29</v>
      </c>
      <c r="L115" s="87" t="s">
        <v>419</v>
      </c>
      <c r="M115" s="87">
        <v>25</v>
      </c>
      <c r="N115" s="99">
        <v>0.58893867338866712</v>
      </c>
      <c r="O115" s="57"/>
      <c r="P115" s="57"/>
      <c r="Q115" s="57"/>
    </row>
    <row r="116" spans="1:17">
      <c r="A116" s="87">
        <v>0</v>
      </c>
      <c r="B116" s="87">
        <v>1973</v>
      </c>
      <c r="C116" s="87">
        <v>46</v>
      </c>
      <c r="D116" s="87" t="s">
        <v>416</v>
      </c>
      <c r="E116" s="87">
        <v>24</v>
      </c>
      <c r="F116" s="99">
        <v>-0.10868663613450173</v>
      </c>
      <c r="G116" s="87"/>
      <c r="H116" s="87"/>
      <c r="I116" s="87"/>
      <c r="J116" s="87"/>
      <c r="K116" s="87"/>
      <c r="L116" s="87"/>
      <c r="M116" s="87"/>
      <c r="N116" s="87"/>
      <c r="O116" s="57"/>
      <c r="P116" s="57"/>
      <c r="Q116" s="57"/>
    </row>
    <row r="117" spans="1:17">
      <c r="A117" s="87">
        <v>0</v>
      </c>
      <c r="B117" s="87">
        <v>1995</v>
      </c>
      <c r="C117" s="87">
        <v>24</v>
      </c>
      <c r="D117" s="87" t="s">
        <v>419</v>
      </c>
      <c r="E117" s="87">
        <v>26</v>
      </c>
      <c r="F117" s="99">
        <v>0.51928059486483413</v>
      </c>
      <c r="G117" s="87"/>
      <c r="H117" s="87"/>
      <c r="I117" s="87"/>
      <c r="J117" s="87"/>
      <c r="K117" s="87"/>
      <c r="L117" s="87"/>
      <c r="M117" s="87"/>
      <c r="N117" s="87"/>
      <c r="O117" s="57"/>
      <c r="P117" s="57"/>
      <c r="Q117" s="57"/>
    </row>
    <row r="118" spans="1:17">
      <c r="A118" s="87">
        <v>0</v>
      </c>
      <c r="B118" s="87">
        <v>1984</v>
      </c>
      <c r="C118" s="87">
        <v>35</v>
      </c>
      <c r="D118" s="87" t="s">
        <v>415</v>
      </c>
      <c r="E118" s="87">
        <v>27</v>
      </c>
      <c r="F118" s="99">
        <v>0.83326421036450216</v>
      </c>
      <c r="G118" s="87"/>
      <c r="H118" s="87"/>
      <c r="I118" s="87"/>
      <c r="J118" s="87"/>
      <c r="K118" s="87"/>
      <c r="L118" s="87"/>
      <c r="M118" s="87"/>
      <c r="N118" s="87"/>
      <c r="O118" s="57"/>
      <c r="P118" s="57"/>
      <c r="Q118" s="57"/>
    </row>
    <row r="119" spans="1:17">
      <c r="A119" s="87">
        <v>0</v>
      </c>
      <c r="B119" s="87">
        <v>1990</v>
      </c>
      <c r="C119" s="87">
        <v>29</v>
      </c>
      <c r="D119" s="87" t="s">
        <v>419</v>
      </c>
      <c r="E119" s="87">
        <v>24</v>
      </c>
      <c r="F119" s="99">
        <v>-0.10868663613450173</v>
      </c>
      <c r="G119" s="87"/>
      <c r="H119" s="87"/>
      <c r="I119" s="87"/>
      <c r="J119" s="87"/>
      <c r="K119" s="87"/>
      <c r="L119" s="87"/>
      <c r="M119" s="87"/>
      <c r="N119" s="87"/>
      <c r="O119" s="57"/>
      <c r="P119" s="57"/>
      <c r="Q119" s="57"/>
    </row>
    <row r="120" spans="1:17">
      <c r="A120" s="87">
        <v>0</v>
      </c>
      <c r="B120" s="87">
        <v>1978</v>
      </c>
      <c r="C120" s="87">
        <v>41</v>
      </c>
      <c r="D120" s="87" t="s">
        <v>415</v>
      </c>
      <c r="E120" s="87">
        <v>25</v>
      </c>
      <c r="F120" s="99">
        <v>0.20529697936516622</v>
      </c>
      <c r="G120" s="87"/>
      <c r="H120" s="87"/>
      <c r="I120" s="87"/>
      <c r="J120" s="87"/>
      <c r="K120" s="87"/>
      <c r="L120" s="87"/>
      <c r="M120" s="87"/>
      <c r="N120" s="87"/>
      <c r="O120" s="57"/>
      <c r="P120" s="57"/>
      <c r="Q120" s="57"/>
    </row>
    <row r="121" spans="1:17">
      <c r="A121" s="87">
        <v>0</v>
      </c>
      <c r="B121" s="87">
        <v>1998</v>
      </c>
      <c r="C121" s="87">
        <v>21</v>
      </c>
      <c r="D121" s="87" t="s">
        <v>419</v>
      </c>
      <c r="E121" s="87">
        <v>22</v>
      </c>
      <c r="F121" s="99">
        <v>-0.73665386713383763</v>
      </c>
      <c r="G121" s="87"/>
      <c r="H121" s="87"/>
      <c r="I121" s="87"/>
      <c r="J121" s="87"/>
      <c r="K121" s="87"/>
      <c r="L121" s="87"/>
      <c r="M121" s="87"/>
      <c r="N121" s="87"/>
      <c r="O121" s="57"/>
      <c r="P121" s="57"/>
      <c r="Q121" s="57"/>
    </row>
    <row r="122" spans="1:17">
      <c r="A122" s="87">
        <v>0</v>
      </c>
      <c r="B122" s="87">
        <v>1993</v>
      </c>
      <c r="C122" s="87">
        <v>26</v>
      </c>
      <c r="D122" s="87" t="s">
        <v>419</v>
      </c>
      <c r="E122" s="87">
        <v>24</v>
      </c>
      <c r="F122" s="99">
        <v>-0.10868663613450173</v>
      </c>
      <c r="G122" s="87"/>
      <c r="H122" s="87"/>
      <c r="I122" s="87"/>
      <c r="J122" s="87"/>
      <c r="K122" s="87"/>
      <c r="L122" s="87"/>
      <c r="M122" s="87"/>
      <c r="N122" s="87"/>
      <c r="O122" s="57"/>
      <c r="P122" s="57"/>
      <c r="Q122" s="57"/>
    </row>
    <row r="123" spans="1:17">
      <c r="A123" s="87">
        <v>0</v>
      </c>
      <c r="B123" s="87">
        <v>1972</v>
      </c>
      <c r="C123" s="87">
        <v>47</v>
      </c>
      <c r="D123" s="87" t="s">
        <v>416</v>
      </c>
      <c r="E123" s="87">
        <v>25</v>
      </c>
      <c r="F123" s="99">
        <v>0.20529697936516622</v>
      </c>
      <c r="G123" s="87"/>
      <c r="H123" s="87"/>
      <c r="I123" s="87"/>
      <c r="J123" s="87"/>
      <c r="K123" s="87"/>
      <c r="L123" s="87"/>
      <c r="M123" s="87"/>
      <c r="N123" s="87"/>
      <c r="O123" s="57"/>
      <c r="P123" s="57"/>
      <c r="Q123" s="57"/>
    </row>
    <row r="124" spans="1:17">
      <c r="A124" s="87">
        <v>0</v>
      </c>
      <c r="B124" s="87">
        <v>1998</v>
      </c>
      <c r="C124" s="87">
        <v>21</v>
      </c>
      <c r="D124" s="87" t="s">
        <v>419</v>
      </c>
      <c r="E124" s="87">
        <v>24</v>
      </c>
      <c r="F124" s="99">
        <v>-0.10868663613450173</v>
      </c>
      <c r="G124" s="87"/>
      <c r="H124" s="87"/>
      <c r="I124" s="87"/>
      <c r="J124" s="87"/>
      <c r="K124" s="87"/>
      <c r="L124" s="87"/>
      <c r="M124" s="87"/>
      <c r="N124" s="87"/>
      <c r="O124" s="57"/>
      <c r="P124" s="57"/>
      <c r="Q124" s="57"/>
    </row>
    <row r="125" spans="1:17">
      <c r="A125" s="87">
        <v>0</v>
      </c>
      <c r="B125" s="87">
        <v>1980</v>
      </c>
      <c r="C125" s="87">
        <v>39</v>
      </c>
      <c r="D125" s="87" t="s">
        <v>415</v>
      </c>
      <c r="E125" s="87">
        <v>30</v>
      </c>
      <c r="F125" s="99">
        <v>1.7752150568635059</v>
      </c>
      <c r="G125" s="87"/>
      <c r="H125" s="87"/>
      <c r="I125" s="87"/>
      <c r="J125" s="87"/>
      <c r="K125" s="87"/>
      <c r="L125" s="87"/>
      <c r="M125" s="87"/>
      <c r="N125" s="87"/>
      <c r="O125" s="57"/>
      <c r="P125" s="57"/>
      <c r="Q125" s="57"/>
    </row>
    <row r="126" spans="1:17">
      <c r="A126" s="87">
        <v>0</v>
      </c>
      <c r="B126" s="87">
        <v>1997</v>
      </c>
      <c r="C126" s="87">
        <v>22</v>
      </c>
      <c r="D126" s="87" t="s">
        <v>419</v>
      </c>
      <c r="E126" s="87">
        <v>26</v>
      </c>
      <c r="F126" s="99">
        <v>0.51928059486483413</v>
      </c>
      <c r="G126" s="87"/>
      <c r="H126" s="87"/>
      <c r="I126" s="87"/>
      <c r="J126" s="87"/>
      <c r="K126" s="87"/>
      <c r="L126" s="87"/>
      <c r="M126" s="87"/>
      <c r="N126" s="87"/>
      <c r="O126" s="57"/>
      <c r="P126" s="57"/>
      <c r="Q126" s="57"/>
    </row>
    <row r="127" spans="1:17">
      <c r="A127" s="87">
        <v>0</v>
      </c>
      <c r="B127" s="87">
        <v>1997</v>
      </c>
      <c r="C127" s="87">
        <v>22</v>
      </c>
      <c r="D127" s="87" t="s">
        <v>419</v>
      </c>
      <c r="E127" s="87">
        <v>30</v>
      </c>
      <c r="F127" s="99">
        <v>1.7752150568635059</v>
      </c>
      <c r="G127" s="87"/>
      <c r="H127" s="87"/>
      <c r="I127" s="87"/>
      <c r="J127" s="87"/>
      <c r="K127" s="87"/>
      <c r="L127" s="87"/>
      <c r="M127" s="87"/>
      <c r="N127" s="87"/>
      <c r="O127" s="57"/>
      <c r="P127" s="57"/>
      <c r="Q127" s="57"/>
    </row>
    <row r="128" spans="1:17">
      <c r="A128" s="87">
        <v>0</v>
      </c>
      <c r="B128" s="87">
        <v>1977</v>
      </c>
      <c r="C128" s="87">
        <v>42</v>
      </c>
      <c r="D128" s="87" t="s">
        <v>415</v>
      </c>
      <c r="E128" s="87">
        <v>28</v>
      </c>
      <c r="F128" s="99">
        <v>1.1472478258641701</v>
      </c>
      <c r="G128" s="87"/>
      <c r="H128" s="87"/>
      <c r="I128" s="87"/>
      <c r="J128" s="87"/>
      <c r="K128" s="87"/>
      <c r="L128" s="87"/>
      <c r="M128" s="87"/>
      <c r="N128" s="87"/>
      <c r="O128" s="57"/>
      <c r="P128" s="57"/>
      <c r="Q128" s="57"/>
    </row>
    <row r="129" spans="1:17">
      <c r="A129" s="87">
        <v>0</v>
      </c>
      <c r="B129" s="87">
        <v>1988</v>
      </c>
      <c r="C129" s="87">
        <v>31</v>
      </c>
      <c r="D129" s="87" t="s">
        <v>415</v>
      </c>
      <c r="E129" s="87">
        <v>19</v>
      </c>
      <c r="F129" s="99">
        <v>-1.6786047136328415</v>
      </c>
      <c r="G129" s="87"/>
      <c r="H129" s="87"/>
      <c r="I129" s="87"/>
      <c r="J129" s="87"/>
      <c r="K129" s="87"/>
      <c r="L129" s="87"/>
      <c r="M129" s="87"/>
      <c r="N129" s="87"/>
      <c r="O129" s="57"/>
      <c r="P129" s="57"/>
      <c r="Q129" s="57"/>
    </row>
    <row r="130" spans="1:17">
      <c r="A130" s="87">
        <v>0</v>
      </c>
      <c r="B130" s="87">
        <v>1993</v>
      </c>
      <c r="C130" s="87">
        <v>26</v>
      </c>
      <c r="D130" s="87" t="s">
        <v>419</v>
      </c>
      <c r="E130" s="87">
        <v>27</v>
      </c>
      <c r="F130" s="99">
        <v>0.83326421036450216</v>
      </c>
      <c r="G130" s="87"/>
      <c r="H130" s="87"/>
      <c r="I130" s="87"/>
      <c r="J130" s="87"/>
      <c r="K130" s="87"/>
      <c r="L130" s="87"/>
      <c r="M130" s="87"/>
      <c r="N130" s="87"/>
      <c r="O130" s="57"/>
      <c r="P130" s="57"/>
      <c r="Q130" s="57"/>
    </row>
    <row r="131" spans="1:17">
      <c r="A131" s="87">
        <v>0</v>
      </c>
      <c r="B131" s="87">
        <v>2002</v>
      </c>
      <c r="C131" s="87">
        <v>17</v>
      </c>
      <c r="D131" s="87" t="s">
        <v>414</v>
      </c>
      <c r="E131" s="87">
        <v>21</v>
      </c>
      <c r="F131" s="99">
        <v>-1.0506374826335056</v>
      </c>
      <c r="G131" s="87"/>
      <c r="H131" s="87"/>
      <c r="I131" s="87"/>
      <c r="J131" s="87"/>
      <c r="K131" s="87"/>
      <c r="L131" s="87"/>
      <c r="M131" s="87"/>
      <c r="N131" s="87"/>
      <c r="O131" s="57"/>
      <c r="P131" s="57"/>
      <c r="Q131" s="57"/>
    </row>
    <row r="132" spans="1:17">
      <c r="A132" s="87">
        <v>0</v>
      </c>
      <c r="B132" s="87">
        <v>1982</v>
      </c>
      <c r="C132" s="87">
        <v>37</v>
      </c>
      <c r="D132" s="87" t="s">
        <v>415</v>
      </c>
      <c r="E132" s="87">
        <v>22</v>
      </c>
      <c r="F132" s="99">
        <v>-0.73665386713383763</v>
      </c>
      <c r="G132" s="87"/>
      <c r="H132" s="87"/>
      <c r="I132" s="87"/>
      <c r="J132" s="87"/>
      <c r="K132" s="87"/>
      <c r="L132" s="87"/>
      <c r="M132" s="87"/>
      <c r="N132" s="87"/>
      <c r="O132" s="57"/>
      <c r="P132" s="57"/>
      <c r="Q132" s="57"/>
    </row>
    <row r="133" spans="1:17">
      <c r="A133" s="87">
        <v>0</v>
      </c>
      <c r="B133" s="87">
        <v>1996</v>
      </c>
      <c r="C133" s="87">
        <v>23</v>
      </c>
      <c r="D133" s="87" t="s">
        <v>419</v>
      </c>
      <c r="E133" s="87">
        <v>21</v>
      </c>
      <c r="F133" s="99">
        <v>-1.0506374826335056</v>
      </c>
      <c r="G133" s="87"/>
      <c r="H133" s="87"/>
      <c r="I133" s="87"/>
      <c r="J133" s="87"/>
      <c r="K133" s="87"/>
      <c r="L133" s="87"/>
      <c r="M133" s="87"/>
      <c r="N133" s="87"/>
      <c r="O133" s="57"/>
      <c r="P133" s="57"/>
      <c r="Q133" s="57"/>
    </row>
    <row r="134" spans="1:17">
      <c r="A134" s="87">
        <v>0</v>
      </c>
      <c r="B134" s="87">
        <v>1996</v>
      </c>
      <c r="C134" s="87">
        <v>23</v>
      </c>
      <c r="D134" s="87" t="s">
        <v>419</v>
      </c>
      <c r="E134" s="87">
        <v>23</v>
      </c>
      <c r="F134" s="99">
        <v>-0.42267025163416971</v>
      </c>
      <c r="G134" s="87"/>
      <c r="H134" s="87"/>
      <c r="I134" s="87"/>
      <c r="J134" s="87"/>
      <c r="K134" s="87"/>
      <c r="L134" s="87"/>
      <c r="M134" s="87"/>
      <c r="N134" s="87"/>
      <c r="O134" s="57"/>
      <c r="P134" s="57"/>
      <c r="Q134" s="57"/>
    </row>
    <row r="135" spans="1:17">
      <c r="A135" s="87">
        <v>0</v>
      </c>
      <c r="B135" s="87">
        <v>1997</v>
      </c>
      <c r="C135" s="87">
        <v>22</v>
      </c>
      <c r="D135" s="87" t="s">
        <v>419</v>
      </c>
      <c r="E135" s="87">
        <v>28</v>
      </c>
      <c r="F135" s="99">
        <v>1.1472478258641701</v>
      </c>
      <c r="G135" s="87"/>
      <c r="H135" s="87"/>
      <c r="I135" s="87"/>
      <c r="J135" s="87"/>
      <c r="K135" s="87"/>
      <c r="L135" s="87"/>
      <c r="M135" s="87"/>
      <c r="N135" s="87"/>
      <c r="O135" s="57"/>
      <c r="P135" s="57"/>
      <c r="Q135" s="57"/>
    </row>
    <row r="136" spans="1:17">
      <c r="A136" s="87">
        <v>0</v>
      </c>
      <c r="B136" s="87">
        <v>2000</v>
      </c>
      <c r="C136" s="87">
        <v>19</v>
      </c>
      <c r="D136" s="87" t="s">
        <v>414</v>
      </c>
      <c r="E136" s="87">
        <v>28</v>
      </c>
      <c r="F136" s="99">
        <v>1.1472478258641701</v>
      </c>
      <c r="G136" s="87"/>
      <c r="H136" s="87"/>
      <c r="I136" s="87"/>
      <c r="J136" s="87"/>
      <c r="K136" s="87"/>
      <c r="L136" s="87"/>
      <c r="M136" s="87"/>
      <c r="N136" s="87"/>
      <c r="O136" s="57"/>
      <c r="P136" s="57"/>
      <c r="Q136" s="57"/>
    </row>
    <row r="137" spans="1:17">
      <c r="A137" s="87">
        <v>0</v>
      </c>
      <c r="B137" s="87">
        <v>1988</v>
      </c>
      <c r="C137" s="87">
        <v>31</v>
      </c>
      <c r="D137" s="87" t="s">
        <v>415</v>
      </c>
      <c r="E137" s="87">
        <v>29</v>
      </c>
      <c r="F137" s="99">
        <v>1.4612314413638381</v>
      </c>
      <c r="G137" s="87"/>
      <c r="H137" s="87"/>
      <c r="I137" s="87"/>
      <c r="J137" s="87"/>
      <c r="K137" s="87"/>
      <c r="L137" s="87"/>
      <c r="M137" s="87"/>
      <c r="N137" s="87"/>
      <c r="O137" s="57"/>
      <c r="P137" s="57"/>
      <c r="Q137" s="57"/>
    </row>
    <row r="138" spans="1:17">
      <c r="A138" s="87">
        <v>0</v>
      </c>
      <c r="B138" s="87">
        <v>1995</v>
      </c>
      <c r="C138" s="87">
        <v>24</v>
      </c>
      <c r="D138" s="87" t="s">
        <v>419</v>
      </c>
      <c r="E138" s="87">
        <v>22</v>
      </c>
      <c r="F138" s="99">
        <v>-0.73665386713383763</v>
      </c>
      <c r="G138" s="87"/>
      <c r="H138" s="87"/>
      <c r="I138" s="87"/>
      <c r="J138" s="87"/>
      <c r="K138" s="87"/>
      <c r="L138" s="87"/>
      <c r="M138" s="87"/>
      <c r="N138" s="87"/>
      <c r="O138" s="57"/>
      <c r="P138" s="57"/>
      <c r="Q138" s="57"/>
    </row>
    <row r="139" spans="1:17">
      <c r="A139" s="87">
        <v>0</v>
      </c>
      <c r="B139" s="87">
        <v>1994</v>
      </c>
      <c r="C139" s="87">
        <v>25</v>
      </c>
      <c r="D139" s="87" t="s">
        <v>419</v>
      </c>
      <c r="E139" s="87">
        <v>23</v>
      </c>
      <c r="F139" s="99">
        <v>-0.42267025163416971</v>
      </c>
      <c r="G139" s="87"/>
      <c r="H139" s="87"/>
      <c r="I139" s="87"/>
      <c r="J139" s="87"/>
      <c r="K139" s="87"/>
      <c r="L139" s="87"/>
      <c r="M139" s="87"/>
      <c r="N139" s="87"/>
      <c r="O139" s="57"/>
      <c r="P139" s="57"/>
      <c r="Q139" s="57"/>
    </row>
    <row r="140" spans="1:17">
      <c r="A140" s="87">
        <v>0</v>
      </c>
      <c r="B140" s="87">
        <v>1998</v>
      </c>
      <c r="C140" s="87">
        <v>21</v>
      </c>
      <c r="D140" s="87" t="s">
        <v>419</v>
      </c>
      <c r="E140" s="87">
        <v>29</v>
      </c>
      <c r="F140" s="99">
        <v>1.4612314413638381</v>
      </c>
      <c r="G140" s="87"/>
      <c r="H140" s="87"/>
      <c r="I140" s="87"/>
      <c r="J140" s="87"/>
      <c r="K140" s="87"/>
      <c r="L140" s="87"/>
      <c r="M140" s="87"/>
      <c r="N140" s="87"/>
      <c r="O140" s="57"/>
      <c r="P140" s="57"/>
      <c r="Q140" s="57"/>
    </row>
    <row r="141" spans="1:17">
      <c r="A141" s="87">
        <v>0</v>
      </c>
      <c r="B141" s="87">
        <v>1998</v>
      </c>
      <c r="C141" s="87">
        <v>21</v>
      </c>
      <c r="D141" s="87" t="s">
        <v>419</v>
      </c>
      <c r="E141" s="87">
        <v>25</v>
      </c>
      <c r="F141" s="99">
        <v>0.20529697936516622</v>
      </c>
      <c r="G141" s="87"/>
      <c r="H141" s="87"/>
      <c r="I141" s="87"/>
      <c r="J141" s="87"/>
      <c r="K141" s="87"/>
      <c r="L141" s="87"/>
      <c r="M141" s="87"/>
      <c r="N141" s="87"/>
      <c r="O141" s="57"/>
      <c r="P141" s="57"/>
      <c r="Q141" s="57"/>
    </row>
    <row r="142" spans="1:17">
      <c r="A142" s="87">
        <v>0</v>
      </c>
      <c r="B142" s="87">
        <v>1997</v>
      </c>
      <c r="C142" s="87">
        <v>22</v>
      </c>
      <c r="D142" s="87" t="s">
        <v>419</v>
      </c>
      <c r="E142" s="87">
        <v>12</v>
      </c>
      <c r="F142" s="99">
        <v>-3.8764900221305174</v>
      </c>
      <c r="G142" s="87"/>
      <c r="H142" s="87"/>
      <c r="I142" s="87"/>
      <c r="J142" s="87"/>
      <c r="K142" s="87"/>
      <c r="L142" s="87"/>
      <c r="M142" s="87"/>
      <c r="N142" s="87"/>
      <c r="O142" s="57"/>
      <c r="P142" s="57"/>
      <c r="Q142" s="57"/>
    </row>
    <row r="143" spans="1:17">
      <c r="A143" s="87">
        <v>0</v>
      </c>
      <c r="B143" s="87">
        <v>1983</v>
      </c>
      <c r="C143" s="87">
        <v>36</v>
      </c>
      <c r="D143" s="87" t="s">
        <v>415</v>
      </c>
      <c r="E143" s="87">
        <v>27</v>
      </c>
      <c r="F143" s="99">
        <v>0.83326421036450216</v>
      </c>
      <c r="G143" s="87"/>
      <c r="H143" s="87"/>
      <c r="I143" s="87"/>
      <c r="J143" s="87"/>
      <c r="K143" s="87"/>
      <c r="L143" s="87"/>
      <c r="M143" s="87"/>
      <c r="N143" s="87"/>
      <c r="O143" s="57"/>
      <c r="P143" s="57"/>
      <c r="Q143" s="57"/>
    </row>
    <row r="144" spans="1:17">
      <c r="A144" s="87">
        <v>0</v>
      </c>
      <c r="B144" s="87">
        <v>1993</v>
      </c>
      <c r="C144" s="87">
        <v>26</v>
      </c>
      <c r="D144" s="87" t="s">
        <v>419</v>
      </c>
      <c r="E144" s="87">
        <v>25</v>
      </c>
      <c r="F144" s="99">
        <v>0.20529697936516622</v>
      </c>
      <c r="G144" s="87"/>
      <c r="H144" s="87"/>
      <c r="I144" s="87"/>
      <c r="J144" s="87"/>
      <c r="K144" s="87"/>
      <c r="L144" s="87"/>
      <c r="M144" s="87"/>
      <c r="N144" s="87"/>
      <c r="O144" s="57"/>
      <c r="P144" s="57"/>
      <c r="Q144" s="57"/>
    </row>
    <row r="145" spans="1:17">
      <c r="A145" s="87">
        <v>0</v>
      </c>
      <c r="B145" s="87">
        <v>1976</v>
      </c>
      <c r="C145" s="87">
        <v>43</v>
      </c>
      <c r="D145" s="87" t="s">
        <v>415</v>
      </c>
      <c r="E145" s="87">
        <v>27</v>
      </c>
      <c r="F145" s="99">
        <v>0.83326421036450216</v>
      </c>
      <c r="G145" s="87"/>
      <c r="H145" s="87"/>
      <c r="I145" s="87"/>
      <c r="J145" s="87"/>
      <c r="K145" s="87"/>
      <c r="L145" s="87"/>
      <c r="M145" s="87"/>
      <c r="N145" s="87"/>
      <c r="O145" s="57"/>
      <c r="P145" s="57"/>
      <c r="Q145" s="57"/>
    </row>
    <row r="146" spans="1:17">
      <c r="A146" s="87">
        <v>0</v>
      </c>
      <c r="B146" s="87">
        <v>1981</v>
      </c>
      <c r="C146" s="87">
        <v>38</v>
      </c>
      <c r="D146" s="87" t="s">
        <v>415</v>
      </c>
      <c r="E146" s="87">
        <v>30</v>
      </c>
      <c r="F146" s="99">
        <v>1.7752150568635059</v>
      </c>
      <c r="G146" s="87"/>
      <c r="H146" s="87"/>
      <c r="I146" s="87"/>
      <c r="J146" s="87"/>
      <c r="K146" s="87"/>
      <c r="L146" s="87"/>
      <c r="M146" s="87"/>
      <c r="N146" s="87"/>
      <c r="O146" s="57"/>
      <c r="P146" s="57"/>
      <c r="Q146" s="57"/>
    </row>
    <row r="147" spans="1:17">
      <c r="A147" s="87">
        <v>0</v>
      </c>
      <c r="B147" s="87">
        <v>1982</v>
      </c>
      <c r="C147" s="87">
        <v>37</v>
      </c>
      <c r="D147" s="87" t="s">
        <v>415</v>
      </c>
      <c r="E147" s="87">
        <v>29</v>
      </c>
      <c r="F147" s="99">
        <v>1.4612314413638381</v>
      </c>
      <c r="G147" s="87"/>
      <c r="H147" s="87"/>
      <c r="I147" s="87"/>
      <c r="J147" s="87"/>
      <c r="K147" s="87"/>
      <c r="L147" s="87"/>
      <c r="M147" s="87"/>
      <c r="N147" s="87"/>
      <c r="O147" s="57"/>
      <c r="P147" s="57"/>
      <c r="Q147" s="57"/>
    </row>
    <row r="148" spans="1:17">
      <c r="A148" s="87">
        <v>0</v>
      </c>
      <c r="B148" s="87">
        <v>1976</v>
      </c>
      <c r="C148" s="87">
        <v>43</v>
      </c>
      <c r="D148" s="87" t="s">
        <v>415</v>
      </c>
      <c r="E148" s="87">
        <v>27</v>
      </c>
      <c r="F148" s="99">
        <v>0.83326421036450216</v>
      </c>
      <c r="G148" s="87"/>
      <c r="H148" s="87"/>
      <c r="I148" s="87"/>
      <c r="J148" s="87"/>
      <c r="K148" s="87"/>
      <c r="L148" s="87"/>
      <c r="M148" s="87"/>
      <c r="N148" s="87"/>
      <c r="O148" s="57"/>
      <c r="P148" s="57"/>
      <c r="Q148" s="57"/>
    </row>
    <row r="149" spans="1:17">
      <c r="A149" s="87">
        <v>0</v>
      </c>
      <c r="B149" s="87">
        <v>1997</v>
      </c>
      <c r="C149" s="87">
        <v>22</v>
      </c>
      <c r="D149" s="87" t="s">
        <v>419</v>
      </c>
      <c r="E149" s="87">
        <v>26</v>
      </c>
      <c r="F149" s="99">
        <v>0.51928059486483413</v>
      </c>
      <c r="G149" s="87"/>
      <c r="H149" s="87"/>
      <c r="I149" s="87"/>
      <c r="J149" s="87"/>
      <c r="K149" s="87"/>
      <c r="L149" s="87"/>
      <c r="M149" s="87"/>
      <c r="N149" s="87"/>
      <c r="O149" s="57"/>
      <c r="P149" s="57"/>
      <c r="Q149" s="57"/>
    </row>
    <row r="150" spans="1:17">
      <c r="A150" s="87">
        <v>0</v>
      </c>
      <c r="B150" s="87">
        <v>1975</v>
      </c>
      <c r="C150" s="87">
        <v>44</v>
      </c>
      <c r="D150" s="87" t="s">
        <v>415</v>
      </c>
      <c r="E150" s="87">
        <v>25</v>
      </c>
      <c r="F150" s="99">
        <v>0.20529697936516622</v>
      </c>
      <c r="G150" s="87"/>
      <c r="H150" s="87"/>
      <c r="I150" s="87"/>
      <c r="J150" s="87"/>
      <c r="K150" s="87"/>
      <c r="L150" s="87"/>
      <c r="M150" s="87"/>
      <c r="N150" s="87"/>
      <c r="O150" s="57"/>
      <c r="P150" s="57"/>
      <c r="Q150" s="57"/>
    </row>
    <row r="151" spans="1:17">
      <c r="A151" s="87">
        <v>0</v>
      </c>
      <c r="B151" s="87">
        <v>1998</v>
      </c>
      <c r="C151" s="87">
        <v>21</v>
      </c>
      <c r="D151" s="87" t="s">
        <v>419</v>
      </c>
      <c r="E151" s="87">
        <v>24</v>
      </c>
      <c r="F151" s="99">
        <v>-0.10868663613450173</v>
      </c>
      <c r="G151" s="87"/>
      <c r="H151" s="87"/>
      <c r="I151" s="87"/>
      <c r="J151" s="87"/>
      <c r="K151" s="87"/>
      <c r="L151" s="87"/>
      <c r="M151" s="87"/>
      <c r="N151" s="87"/>
      <c r="O151" s="57"/>
      <c r="P151" s="57"/>
      <c r="Q151" s="57"/>
    </row>
    <row r="152" spans="1:17">
      <c r="A152" s="87">
        <v>0</v>
      </c>
      <c r="B152" s="87">
        <v>1969</v>
      </c>
      <c r="C152" s="87">
        <v>50</v>
      </c>
      <c r="D152" s="87" t="s">
        <v>416</v>
      </c>
      <c r="E152" s="87">
        <v>27</v>
      </c>
      <c r="F152" s="99">
        <v>0.83326421036450216</v>
      </c>
      <c r="G152" s="87"/>
      <c r="H152" s="87"/>
      <c r="I152" s="87"/>
      <c r="J152" s="87"/>
      <c r="K152" s="87"/>
      <c r="L152" s="87"/>
      <c r="M152" s="87"/>
      <c r="N152" s="87"/>
      <c r="O152" s="57"/>
      <c r="P152" s="57"/>
      <c r="Q152" s="57"/>
    </row>
    <row r="153" spans="1:17">
      <c r="A153" s="87">
        <v>0</v>
      </c>
      <c r="B153" s="87">
        <v>1995</v>
      </c>
      <c r="C153" s="87">
        <v>24</v>
      </c>
      <c r="D153" s="87" t="s">
        <v>419</v>
      </c>
      <c r="E153" s="87">
        <v>28</v>
      </c>
      <c r="F153" s="99">
        <v>1.1472478258641701</v>
      </c>
      <c r="G153" s="87"/>
      <c r="H153" s="87"/>
      <c r="I153" s="87"/>
      <c r="J153" s="87"/>
      <c r="K153" s="87"/>
      <c r="L153" s="87"/>
      <c r="M153" s="87"/>
      <c r="N153" s="87"/>
      <c r="O153" s="57"/>
      <c r="P153" s="57"/>
      <c r="Q153" s="57"/>
    </row>
    <row r="154" spans="1:17">
      <c r="A154" s="87">
        <v>0</v>
      </c>
      <c r="B154" s="87">
        <v>1989</v>
      </c>
      <c r="C154" s="87">
        <v>30</v>
      </c>
      <c r="D154" s="87" t="s">
        <v>419</v>
      </c>
      <c r="E154" s="87">
        <v>19</v>
      </c>
      <c r="F154" s="99">
        <v>-1.6786047136328415</v>
      </c>
      <c r="G154" s="87"/>
      <c r="H154" s="87"/>
      <c r="I154" s="87"/>
      <c r="J154" s="87"/>
      <c r="K154" s="87"/>
      <c r="L154" s="87"/>
      <c r="M154" s="87"/>
      <c r="N154" s="87"/>
      <c r="O154" s="57"/>
      <c r="P154" s="57"/>
      <c r="Q154" s="57"/>
    </row>
    <row r="155" spans="1:17">
      <c r="A155" s="87">
        <v>0</v>
      </c>
      <c r="B155" s="87">
        <v>1983</v>
      </c>
      <c r="C155" s="87">
        <v>36</v>
      </c>
      <c r="D155" s="87" t="s">
        <v>415</v>
      </c>
      <c r="E155" s="87">
        <v>24</v>
      </c>
      <c r="F155" s="99">
        <v>-0.10868663613450173</v>
      </c>
      <c r="G155" s="87"/>
      <c r="H155" s="87"/>
      <c r="I155" s="87"/>
      <c r="J155" s="87"/>
      <c r="K155" s="87"/>
      <c r="L155" s="87"/>
      <c r="M155" s="87"/>
      <c r="N155" s="87"/>
      <c r="O155" s="57"/>
      <c r="P155" s="57"/>
      <c r="Q155" s="57"/>
    </row>
    <row r="156" spans="1:17">
      <c r="A156" s="87">
        <v>0</v>
      </c>
      <c r="B156" s="87">
        <v>1987</v>
      </c>
      <c r="C156" s="87">
        <v>32</v>
      </c>
      <c r="D156" s="87" t="s">
        <v>415</v>
      </c>
      <c r="E156" s="87">
        <v>27</v>
      </c>
      <c r="F156" s="99">
        <v>0.83326421036450216</v>
      </c>
      <c r="G156" s="87"/>
      <c r="H156" s="87"/>
      <c r="I156" s="87"/>
      <c r="J156" s="87"/>
      <c r="K156" s="87"/>
      <c r="L156" s="87"/>
      <c r="M156" s="87"/>
      <c r="N156" s="87"/>
      <c r="O156" s="57"/>
      <c r="P156" s="57"/>
      <c r="Q156" s="57"/>
    </row>
    <row r="157" spans="1:17">
      <c r="A157" s="87">
        <v>0</v>
      </c>
      <c r="B157" s="87">
        <v>1996</v>
      </c>
      <c r="C157" s="87">
        <v>23</v>
      </c>
      <c r="D157" s="87" t="s">
        <v>419</v>
      </c>
      <c r="E157" s="87">
        <v>24</v>
      </c>
      <c r="F157" s="99">
        <v>-0.10868663613450173</v>
      </c>
      <c r="G157" s="87"/>
      <c r="H157" s="87"/>
      <c r="I157" s="87"/>
      <c r="J157" s="87"/>
      <c r="K157" s="87"/>
      <c r="L157" s="87"/>
      <c r="M157" s="87"/>
      <c r="N157" s="87"/>
      <c r="O157" s="57"/>
      <c r="P157" s="57"/>
      <c r="Q157" s="57"/>
    </row>
    <row r="158" spans="1:17">
      <c r="A158" s="87">
        <v>0</v>
      </c>
      <c r="B158" s="87">
        <v>1997</v>
      </c>
      <c r="C158" s="87">
        <v>22</v>
      </c>
      <c r="D158" s="87" t="s">
        <v>419</v>
      </c>
      <c r="E158" s="87">
        <v>22</v>
      </c>
      <c r="F158" s="99">
        <v>-0.73665386713383763</v>
      </c>
      <c r="G158" s="87"/>
      <c r="H158" s="87"/>
      <c r="I158" s="87"/>
      <c r="J158" s="87"/>
      <c r="K158" s="87"/>
      <c r="L158" s="87"/>
      <c r="M158" s="87"/>
      <c r="N158" s="87"/>
      <c r="O158" s="57"/>
      <c r="P158" s="57"/>
      <c r="Q158" s="57"/>
    </row>
    <row r="159" spans="1:17">
      <c r="A159" s="87">
        <v>0</v>
      </c>
      <c r="B159" s="87">
        <v>1995</v>
      </c>
      <c r="C159" s="87">
        <v>24</v>
      </c>
      <c r="D159" s="87" t="s">
        <v>419</v>
      </c>
      <c r="E159" s="87">
        <v>23</v>
      </c>
      <c r="F159" s="99">
        <v>-0.42267025163416971</v>
      </c>
      <c r="G159" s="87"/>
      <c r="H159" s="87"/>
      <c r="I159" s="87"/>
      <c r="J159" s="87"/>
      <c r="K159" s="87"/>
      <c r="L159" s="87"/>
      <c r="M159" s="87"/>
      <c r="N159" s="87"/>
      <c r="O159" s="57"/>
      <c r="P159" s="57"/>
      <c r="Q159" s="57"/>
    </row>
    <row r="160" spans="1:17">
      <c r="A160" s="87">
        <v>0</v>
      </c>
      <c r="B160" s="87">
        <v>1998</v>
      </c>
      <c r="C160" s="87">
        <v>21</v>
      </c>
      <c r="D160" s="87" t="s">
        <v>419</v>
      </c>
      <c r="E160" s="87">
        <v>24</v>
      </c>
      <c r="F160" s="99">
        <v>-0.10868663613450173</v>
      </c>
      <c r="G160" s="87"/>
      <c r="H160" s="87"/>
      <c r="I160" s="87"/>
      <c r="J160" s="87"/>
      <c r="K160" s="87"/>
      <c r="L160" s="87"/>
      <c r="M160" s="87"/>
      <c r="N160" s="87"/>
      <c r="O160" s="57"/>
      <c r="P160" s="57"/>
      <c r="Q160" s="57"/>
    </row>
    <row r="161" spans="1:17">
      <c r="A161" s="87">
        <v>0</v>
      </c>
      <c r="B161" s="87">
        <v>1997</v>
      </c>
      <c r="C161" s="87">
        <v>22</v>
      </c>
      <c r="D161" s="87" t="s">
        <v>419</v>
      </c>
      <c r="E161" s="87">
        <v>22</v>
      </c>
      <c r="F161" s="99">
        <v>-0.73665386713383763</v>
      </c>
      <c r="G161" s="87"/>
      <c r="H161" s="87"/>
      <c r="I161" s="87"/>
      <c r="J161" s="87"/>
      <c r="K161" s="87"/>
      <c r="L161" s="87"/>
      <c r="M161" s="87"/>
      <c r="N161" s="87"/>
      <c r="O161" s="57"/>
      <c r="P161" s="57"/>
      <c r="Q161" s="57"/>
    </row>
    <row r="162" spans="1:17">
      <c r="A162" s="87">
        <v>0</v>
      </c>
      <c r="B162" s="87">
        <v>1997</v>
      </c>
      <c r="C162" s="87">
        <v>22</v>
      </c>
      <c r="D162" s="87" t="s">
        <v>419</v>
      </c>
      <c r="E162" s="87">
        <v>25</v>
      </c>
      <c r="F162" s="99">
        <v>0.20529697936516622</v>
      </c>
      <c r="G162" s="87"/>
      <c r="H162" s="87"/>
      <c r="I162" s="87"/>
      <c r="J162" s="87"/>
      <c r="K162" s="87"/>
      <c r="L162" s="87"/>
      <c r="M162" s="87"/>
      <c r="N162" s="87"/>
      <c r="O162" s="57"/>
      <c r="P162" s="57"/>
      <c r="Q162" s="57"/>
    </row>
    <row r="163" spans="1:17">
      <c r="A163" s="87">
        <v>0</v>
      </c>
      <c r="B163" s="87">
        <v>1992</v>
      </c>
      <c r="C163" s="87">
        <v>27</v>
      </c>
      <c r="D163" s="87" t="s">
        <v>419</v>
      </c>
      <c r="E163" s="87">
        <v>22</v>
      </c>
      <c r="F163" s="99">
        <v>-0.73665386713383763</v>
      </c>
      <c r="G163" s="87"/>
      <c r="H163" s="87"/>
      <c r="I163" s="87"/>
      <c r="J163" s="87"/>
      <c r="K163" s="87"/>
      <c r="L163" s="87"/>
      <c r="M163" s="87"/>
      <c r="N163" s="87"/>
      <c r="O163" s="57"/>
      <c r="P163" s="57"/>
      <c r="Q163" s="57"/>
    </row>
    <row r="164" spans="1:17">
      <c r="A164" s="87">
        <v>0</v>
      </c>
      <c r="B164" s="87">
        <v>1997</v>
      </c>
      <c r="C164" s="87">
        <v>22</v>
      </c>
      <c r="D164" s="87" t="s">
        <v>419</v>
      </c>
      <c r="E164" s="87">
        <v>27</v>
      </c>
      <c r="F164" s="99">
        <v>0.83326421036450216</v>
      </c>
      <c r="G164" s="87"/>
      <c r="H164" s="87"/>
      <c r="I164" s="87"/>
      <c r="J164" s="87"/>
      <c r="K164" s="87"/>
      <c r="L164" s="87"/>
      <c r="M164" s="87"/>
      <c r="N164" s="87"/>
      <c r="O164" s="57"/>
      <c r="P164" s="57"/>
      <c r="Q164" s="57"/>
    </row>
    <row r="165" spans="1:17">
      <c r="A165" s="87">
        <v>0</v>
      </c>
      <c r="B165" s="87">
        <v>1966</v>
      </c>
      <c r="C165" s="87">
        <v>53</v>
      </c>
      <c r="D165" s="87" t="s">
        <v>416</v>
      </c>
      <c r="E165" s="87">
        <v>23</v>
      </c>
      <c r="F165" s="99">
        <v>-0.42267025163416971</v>
      </c>
      <c r="G165" s="87"/>
      <c r="H165" s="87"/>
      <c r="I165" s="87"/>
      <c r="J165" s="87"/>
      <c r="K165" s="87"/>
      <c r="L165" s="87"/>
      <c r="M165" s="87"/>
      <c r="N165" s="87"/>
      <c r="O165" s="57"/>
      <c r="P165" s="57"/>
      <c r="Q165" s="57"/>
    </row>
    <row r="166" spans="1:17">
      <c r="A166" s="87">
        <v>0</v>
      </c>
      <c r="B166" s="87">
        <v>1999</v>
      </c>
      <c r="C166" s="87">
        <v>20</v>
      </c>
      <c r="D166" s="87" t="s">
        <v>414</v>
      </c>
      <c r="E166" s="87">
        <v>29</v>
      </c>
      <c r="F166" s="99">
        <v>1.4612314413638381</v>
      </c>
      <c r="G166" s="87"/>
      <c r="H166" s="87"/>
      <c r="I166" s="87"/>
      <c r="J166" s="87"/>
      <c r="K166" s="87"/>
      <c r="L166" s="87"/>
      <c r="M166" s="87"/>
      <c r="N166" s="87"/>
      <c r="O166" s="57"/>
      <c r="P166" s="57"/>
      <c r="Q166" s="57"/>
    </row>
    <row r="167" spans="1:17">
      <c r="A167" s="87">
        <v>0</v>
      </c>
      <c r="B167" s="87">
        <v>1983</v>
      </c>
      <c r="C167" s="87">
        <v>36</v>
      </c>
      <c r="D167" s="87" t="s">
        <v>415</v>
      </c>
      <c r="E167" s="87">
        <v>24</v>
      </c>
      <c r="F167" s="99">
        <v>-0.10868663613450173</v>
      </c>
      <c r="G167" s="87"/>
      <c r="H167" s="87"/>
      <c r="I167" s="87"/>
      <c r="J167" s="87"/>
      <c r="K167" s="87"/>
      <c r="L167" s="87"/>
      <c r="M167" s="87"/>
      <c r="N167" s="87"/>
      <c r="O167" s="57"/>
      <c r="P167" s="57"/>
      <c r="Q167" s="57"/>
    </row>
    <row r="168" spans="1:17">
      <c r="A168" s="87">
        <v>0</v>
      </c>
      <c r="B168" s="87">
        <v>1997</v>
      </c>
      <c r="C168" s="87">
        <v>22</v>
      </c>
      <c r="D168" s="87" t="s">
        <v>419</v>
      </c>
      <c r="E168" s="87">
        <v>21</v>
      </c>
      <c r="F168" s="99">
        <v>-1.0506374826335056</v>
      </c>
      <c r="G168" s="87"/>
      <c r="H168" s="87"/>
      <c r="I168" s="87"/>
      <c r="J168" s="87"/>
      <c r="K168" s="87"/>
      <c r="L168" s="87"/>
      <c r="M168" s="87"/>
      <c r="N168" s="87"/>
      <c r="O168" s="57"/>
      <c r="P168" s="57"/>
      <c r="Q168" s="57"/>
    </row>
    <row r="169" spans="1:17">
      <c r="A169" s="87">
        <v>0</v>
      </c>
      <c r="B169" s="87">
        <v>1997</v>
      </c>
      <c r="C169" s="87">
        <v>22</v>
      </c>
      <c r="D169" s="87" t="s">
        <v>419</v>
      </c>
      <c r="E169" s="87">
        <v>25</v>
      </c>
      <c r="F169" s="99">
        <v>0.20529697936516622</v>
      </c>
      <c r="G169" s="87"/>
      <c r="H169" s="87"/>
      <c r="I169" s="87"/>
      <c r="J169" s="87"/>
      <c r="K169" s="87"/>
      <c r="L169" s="87"/>
      <c r="M169" s="87"/>
      <c r="N169" s="87"/>
      <c r="O169" s="57"/>
      <c r="P169" s="57"/>
      <c r="Q169" s="57"/>
    </row>
    <row r="170" spans="1:17">
      <c r="A170" s="87">
        <v>0</v>
      </c>
      <c r="B170" s="87">
        <v>1988</v>
      </c>
      <c r="C170" s="87">
        <v>31</v>
      </c>
      <c r="D170" s="87" t="s">
        <v>415</v>
      </c>
      <c r="E170" s="87">
        <v>25</v>
      </c>
      <c r="F170" s="99">
        <v>0.20529697936516622</v>
      </c>
      <c r="G170" s="87"/>
      <c r="H170" s="87"/>
      <c r="I170" s="87"/>
      <c r="J170" s="87"/>
      <c r="K170" s="87"/>
      <c r="L170" s="87"/>
      <c r="M170" s="87"/>
      <c r="N170" s="87"/>
      <c r="O170" s="57"/>
      <c r="P170" s="57"/>
      <c r="Q170" s="57"/>
    </row>
    <row r="171" spans="1:17">
      <c r="A171" s="87">
        <v>0</v>
      </c>
      <c r="B171" s="87">
        <v>1998</v>
      </c>
      <c r="C171" s="87">
        <v>21</v>
      </c>
      <c r="D171" s="87" t="s">
        <v>419</v>
      </c>
      <c r="E171" s="87">
        <v>27</v>
      </c>
      <c r="F171" s="99">
        <v>0.83326421036450216</v>
      </c>
      <c r="G171" s="87"/>
      <c r="H171" s="87"/>
      <c r="I171" s="87"/>
      <c r="J171" s="87"/>
      <c r="K171" s="87"/>
      <c r="L171" s="87"/>
      <c r="M171" s="87"/>
      <c r="N171" s="87"/>
      <c r="O171" s="57"/>
      <c r="P171" s="57"/>
      <c r="Q171" s="57"/>
    </row>
    <row r="172" spans="1:17">
      <c r="A172" s="87">
        <v>0</v>
      </c>
      <c r="B172" s="87">
        <v>1993</v>
      </c>
      <c r="C172" s="87">
        <v>26</v>
      </c>
      <c r="D172" s="87" t="s">
        <v>419</v>
      </c>
      <c r="E172" s="87">
        <v>24</v>
      </c>
      <c r="F172" s="99">
        <v>-0.10868663613450173</v>
      </c>
      <c r="G172" s="87"/>
      <c r="H172" s="87"/>
      <c r="I172" s="87"/>
      <c r="J172" s="87"/>
      <c r="K172" s="87"/>
      <c r="L172" s="87"/>
      <c r="M172" s="87"/>
      <c r="N172" s="87"/>
      <c r="O172" s="57"/>
      <c r="P172" s="57"/>
      <c r="Q172" s="57"/>
    </row>
    <row r="173" spans="1:17">
      <c r="A173" s="87">
        <v>0</v>
      </c>
      <c r="B173" s="87">
        <v>1993</v>
      </c>
      <c r="C173" s="87">
        <v>26</v>
      </c>
      <c r="D173" s="87" t="s">
        <v>419</v>
      </c>
      <c r="E173" s="87">
        <v>24</v>
      </c>
      <c r="F173" s="99">
        <v>-0.10868663613450173</v>
      </c>
      <c r="G173" s="87"/>
      <c r="H173" s="87"/>
      <c r="I173" s="87"/>
      <c r="J173" s="87"/>
      <c r="K173" s="87"/>
      <c r="L173" s="87"/>
      <c r="M173" s="87"/>
      <c r="N173" s="87"/>
      <c r="O173" s="57"/>
      <c r="P173" s="57"/>
      <c r="Q173" s="57"/>
    </row>
    <row r="174" spans="1:17">
      <c r="A174" s="87">
        <v>0</v>
      </c>
      <c r="B174" s="87">
        <v>1985</v>
      </c>
      <c r="C174" s="87">
        <v>34</v>
      </c>
      <c r="D174" s="87" t="s">
        <v>415</v>
      </c>
      <c r="E174" s="87">
        <v>21</v>
      </c>
      <c r="F174" s="99">
        <v>-1.0506374826335056</v>
      </c>
      <c r="G174" s="87"/>
      <c r="H174" s="87"/>
      <c r="I174" s="87"/>
      <c r="J174" s="87"/>
      <c r="K174" s="87"/>
      <c r="L174" s="87"/>
      <c r="M174" s="87"/>
      <c r="N174" s="87"/>
      <c r="O174" s="57"/>
      <c r="P174" s="57"/>
      <c r="Q174" s="57"/>
    </row>
    <row r="175" spans="1:17">
      <c r="A175" s="87">
        <v>0</v>
      </c>
      <c r="B175" s="87">
        <v>1986</v>
      </c>
      <c r="C175" s="87">
        <v>33</v>
      </c>
      <c r="D175" s="87" t="s">
        <v>415</v>
      </c>
      <c r="E175" s="87">
        <v>24</v>
      </c>
      <c r="F175" s="99">
        <v>-0.10868663613450173</v>
      </c>
      <c r="G175" s="87"/>
      <c r="H175" s="87"/>
      <c r="I175" s="87"/>
      <c r="J175" s="87"/>
      <c r="K175" s="87"/>
      <c r="L175" s="87"/>
      <c r="M175" s="87"/>
      <c r="N175" s="87"/>
      <c r="O175" s="57"/>
      <c r="P175" s="57"/>
      <c r="Q175" s="57"/>
    </row>
    <row r="176" spans="1:17">
      <c r="A176" s="87">
        <v>0</v>
      </c>
      <c r="B176" s="87">
        <v>1992</v>
      </c>
      <c r="C176" s="87">
        <v>27</v>
      </c>
      <c r="D176" s="87" t="s">
        <v>419</v>
      </c>
      <c r="E176" s="87">
        <v>23</v>
      </c>
      <c r="F176" s="99">
        <v>-0.42267025163416971</v>
      </c>
      <c r="G176" s="87"/>
      <c r="H176" s="87"/>
      <c r="I176" s="87"/>
      <c r="J176" s="87"/>
      <c r="K176" s="87"/>
      <c r="L176" s="87"/>
      <c r="M176" s="87"/>
      <c r="N176" s="87"/>
      <c r="O176" s="57"/>
      <c r="P176" s="57"/>
      <c r="Q176" s="57"/>
    </row>
    <row r="177" spans="1:17">
      <c r="A177" s="87">
        <v>0</v>
      </c>
      <c r="B177" s="87">
        <v>2000</v>
      </c>
      <c r="C177" s="87">
        <v>19</v>
      </c>
      <c r="D177" s="87" t="s">
        <v>414</v>
      </c>
      <c r="E177" s="87">
        <v>26</v>
      </c>
      <c r="F177" s="99">
        <v>0.51928059486483413</v>
      </c>
      <c r="G177" s="87"/>
      <c r="H177" s="87"/>
      <c r="I177" s="87"/>
      <c r="J177" s="87"/>
      <c r="K177" s="87"/>
      <c r="L177" s="87"/>
      <c r="M177" s="87"/>
      <c r="N177" s="87"/>
      <c r="O177" s="57"/>
      <c r="P177" s="57"/>
      <c r="Q177" s="57"/>
    </row>
    <row r="178" spans="1:17">
      <c r="A178" s="87">
        <v>0</v>
      </c>
      <c r="B178" s="87">
        <v>1998</v>
      </c>
      <c r="C178" s="87">
        <v>21</v>
      </c>
      <c r="D178" s="87" t="s">
        <v>419</v>
      </c>
      <c r="E178" s="87">
        <v>28</v>
      </c>
      <c r="F178" s="99">
        <v>1.1472478258641701</v>
      </c>
      <c r="G178" s="87"/>
      <c r="H178" s="87"/>
      <c r="I178" s="87"/>
      <c r="J178" s="87"/>
      <c r="K178" s="87"/>
      <c r="L178" s="87"/>
      <c r="M178" s="87"/>
      <c r="N178" s="87"/>
      <c r="O178" s="57"/>
      <c r="P178" s="57"/>
      <c r="Q178" s="57"/>
    </row>
    <row r="179" spans="1:17">
      <c r="A179" s="87">
        <v>0</v>
      </c>
      <c r="B179" s="87">
        <v>1986</v>
      </c>
      <c r="C179" s="87">
        <v>33</v>
      </c>
      <c r="D179" s="87" t="s">
        <v>415</v>
      </c>
      <c r="E179" s="87">
        <v>9</v>
      </c>
      <c r="F179" s="99">
        <v>-4.818440868629521</v>
      </c>
      <c r="G179" s="87"/>
      <c r="H179" s="87"/>
      <c r="I179" s="87"/>
      <c r="J179" s="87"/>
      <c r="K179" s="87"/>
      <c r="L179" s="87"/>
      <c r="M179" s="87"/>
      <c r="N179" s="87"/>
      <c r="O179" s="57"/>
      <c r="P179" s="57"/>
      <c r="Q179" s="57"/>
    </row>
    <row r="180" spans="1:17">
      <c r="A180" s="87">
        <v>0</v>
      </c>
      <c r="B180" s="87">
        <v>1992</v>
      </c>
      <c r="C180" s="87">
        <v>27</v>
      </c>
      <c r="D180" s="87" t="s">
        <v>419</v>
      </c>
      <c r="E180" s="87">
        <v>23</v>
      </c>
      <c r="F180" s="99">
        <v>-0.42267025163416971</v>
      </c>
      <c r="G180" s="87"/>
      <c r="H180" s="87"/>
      <c r="I180" s="87"/>
      <c r="J180" s="87"/>
      <c r="K180" s="87"/>
      <c r="L180" s="87"/>
      <c r="M180" s="87"/>
      <c r="N180" s="87"/>
      <c r="O180" s="57"/>
      <c r="P180" s="57"/>
      <c r="Q180" s="57"/>
    </row>
    <row r="181" spans="1:17">
      <c r="A181" s="87">
        <v>0</v>
      </c>
      <c r="B181" s="87">
        <v>1998</v>
      </c>
      <c r="C181" s="87">
        <v>21</v>
      </c>
      <c r="D181" s="87" t="s">
        <v>419</v>
      </c>
      <c r="E181" s="87">
        <v>27</v>
      </c>
      <c r="F181" s="99">
        <v>0.83326421036450216</v>
      </c>
      <c r="G181" s="87"/>
      <c r="H181" s="87"/>
      <c r="I181" s="87"/>
      <c r="J181" s="87"/>
      <c r="K181" s="87"/>
      <c r="L181" s="87"/>
      <c r="M181" s="87"/>
      <c r="N181" s="87"/>
      <c r="O181" s="57"/>
      <c r="P181" s="57"/>
      <c r="Q181" s="57"/>
    </row>
    <row r="182" spans="1:17">
      <c r="A182" s="87">
        <v>0</v>
      </c>
      <c r="B182" s="87">
        <v>1993</v>
      </c>
      <c r="C182" s="87">
        <v>26</v>
      </c>
      <c r="D182" s="87" t="s">
        <v>419</v>
      </c>
      <c r="E182" s="87">
        <v>25</v>
      </c>
      <c r="F182" s="99">
        <v>0.20529697936516622</v>
      </c>
      <c r="G182" s="87"/>
      <c r="H182" s="87"/>
      <c r="I182" s="87"/>
      <c r="J182" s="87"/>
      <c r="K182" s="87"/>
      <c r="L182" s="87"/>
      <c r="M182" s="87"/>
      <c r="N182" s="87"/>
      <c r="O182" s="57"/>
      <c r="P182" s="57"/>
      <c r="Q182" s="57"/>
    </row>
    <row r="183" spans="1:17">
      <c r="A183" s="87">
        <v>0</v>
      </c>
      <c r="B183" s="87">
        <v>1971</v>
      </c>
      <c r="C183" s="87">
        <v>48</v>
      </c>
      <c r="D183" s="87" t="s">
        <v>416</v>
      </c>
      <c r="E183" s="87">
        <v>27</v>
      </c>
      <c r="F183" s="99">
        <v>0.83326421036450216</v>
      </c>
      <c r="G183" s="87"/>
      <c r="H183" s="87"/>
      <c r="I183" s="87"/>
      <c r="J183" s="87"/>
      <c r="K183" s="87"/>
      <c r="L183" s="87"/>
      <c r="M183" s="87"/>
      <c r="N183" s="87"/>
      <c r="O183" s="57"/>
      <c r="P183" s="57"/>
      <c r="Q183" s="57"/>
    </row>
    <row r="184" spans="1:17">
      <c r="A184" s="87">
        <v>0</v>
      </c>
      <c r="B184" s="87">
        <v>1994</v>
      </c>
      <c r="C184" s="87">
        <v>25</v>
      </c>
      <c r="D184" s="87" t="s">
        <v>419</v>
      </c>
      <c r="E184" s="87">
        <v>25</v>
      </c>
      <c r="F184" s="99">
        <v>0.20529697936516622</v>
      </c>
      <c r="G184" s="87"/>
      <c r="H184" s="87"/>
      <c r="I184" s="87"/>
      <c r="J184" s="87"/>
      <c r="K184" s="87"/>
      <c r="L184" s="87"/>
      <c r="M184" s="87"/>
      <c r="N184" s="87"/>
      <c r="O184" s="57"/>
      <c r="P184" s="57"/>
      <c r="Q184" s="57"/>
    </row>
    <row r="185" spans="1:17">
      <c r="A185" s="87">
        <v>0</v>
      </c>
      <c r="B185" s="87">
        <v>1997</v>
      </c>
      <c r="C185" s="87">
        <v>22</v>
      </c>
      <c r="D185" s="87" t="s">
        <v>419</v>
      </c>
      <c r="E185" s="87">
        <v>20</v>
      </c>
      <c r="F185" s="99">
        <v>-1.3646210981331734</v>
      </c>
      <c r="G185" s="87"/>
      <c r="H185" s="87"/>
      <c r="I185" s="87"/>
      <c r="J185" s="87"/>
      <c r="K185" s="87"/>
      <c r="L185" s="87"/>
      <c r="M185" s="87"/>
      <c r="N185" s="87"/>
      <c r="O185" s="57"/>
      <c r="P185" s="57"/>
      <c r="Q185" s="57"/>
    </row>
    <row r="186" spans="1:17">
      <c r="A186" s="87">
        <v>0</v>
      </c>
      <c r="B186" s="87">
        <v>1962</v>
      </c>
      <c r="C186" s="87">
        <v>57</v>
      </c>
      <c r="D186" s="87" t="s">
        <v>416</v>
      </c>
      <c r="E186" s="87">
        <v>30</v>
      </c>
      <c r="F186" s="99">
        <v>1.7752150568635059</v>
      </c>
      <c r="G186" s="87"/>
      <c r="H186" s="87"/>
      <c r="I186" s="87"/>
      <c r="J186" s="87"/>
      <c r="K186" s="87"/>
      <c r="L186" s="87"/>
      <c r="M186" s="87"/>
      <c r="N186" s="87"/>
      <c r="O186" s="57"/>
      <c r="P186" s="57"/>
      <c r="Q186" s="57"/>
    </row>
    <row r="187" spans="1:17">
      <c r="A187" s="87">
        <v>0</v>
      </c>
      <c r="B187" s="87">
        <v>1974</v>
      </c>
      <c r="C187" s="87">
        <v>45</v>
      </c>
      <c r="D187" s="87" t="s">
        <v>415</v>
      </c>
      <c r="E187" s="87">
        <v>26</v>
      </c>
      <c r="F187" s="99">
        <v>0.51928059486483413</v>
      </c>
      <c r="G187" s="87"/>
      <c r="H187" s="87"/>
      <c r="I187" s="87"/>
      <c r="J187" s="87"/>
      <c r="K187" s="87"/>
      <c r="L187" s="87"/>
      <c r="M187" s="87"/>
      <c r="N187" s="87"/>
      <c r="O187" s="57"/>
      <c r="P187" s="57"/>
      <c r="Q187" s="57"/>
    </row>
    <row r="188" spans="1:17">
      <c r="A188" s="87">
        <v>0</v>
      </c>
      <c r="B188" s="87">
        <v>1974</v>
      </c>
      <c r="C188" s="87">
        <v>45</v>
      </c>
      <c r="D188" s="87" t="s">
        <v>415</v>
      </c>
      <c r="E188" s="87">
        <v>24</v>
      </c>
      <c r="F188" s="99">
        <v>-0.10868663613450173</v>
      </c>
      <c r="G188" s="87"/>
      <c r="H188" s="87"/>
      <c r="I188" s="87"/>
      <c r="J188" s="87"/>
      <c r="K188" s="87"/>
      <c r="L188" s="87"/>
      <c r="M188" s="87"/>
      <c r="N188" s="87"/>
      <c r="O188" s="57"/>
      <c r="P188" s="57"/>
      <c r="Q188" s="57"/>
    </row>
    <row r="189" spans="1:17">
      <c r="A189" s="87">
        <v>0</v>
      </c>
      <c r="B189" s="87">
        <v>1973</v>
      </c>
      <c r="C189" s="87">
        <v>46</v>
      </c>
      <c r="D189" s="87" t="s">
        <v>416</v>
      </c>
      <c r="E189" s="87">
        <v>26</v>
      </c>
      <c r="F189" s="99">
        <v>0.51928059486483413</v>
      </c>
      <c r="G189" s="87"/>
      <c r="H189" s="87"/>
      <c r="I189" s="87"/>
      <c r="J189" s="87"/>
      <c r="K189" s="87"/>
      <c r="L189" s="87"/>
      <c r="M189" s="87"/>
      <c r="N189" s="87"/>
      <c r="O189" s="57"/>
      <c r="P189" s="57"/>
      <c r="Q189" s="57"/>
    </row>
    <row r="190" spans="1:17">
      <c r="A190" s="87">
        <v>0</v>
      </c>
      <c r="B190" s="87">
        <v>1990</v>
      </c>
      <c r="C190" s="87">
        <v>29</v>
      </c>
      <c r="D190" s="87" t="s">
        <v>419</v>
      </c>
      <c r="E190" s="87">
        <v>26</v>
      </c>
      <c r="F190" s="99">
        <v>0.51928059486483413</v>
      </c>
      <c r="G190" s="87"/>
      <c r="H190" s="87"/>
      <c r="I190" s="87"/>
      <c r="J190" s="87"/>
      <c r="K190" s="87"/>
      <c r="L190" s="87"/>
      <c r="M190" s="87"/>
      <c r="N190" s="87"/>
      <c r="O190" s="57"/>
      <c r="P190" s="57"/>
      <c r="Q190" s="57"/>
    </row>
    <row r="191" spans="1:17">
      <c r="A191" s="87">
        <v>0</v>
      </c>
      <c r="B191" s="87">
        <v>1999</v>
      </c>
      <c r="C191" s="87">
        <v>20</v>
      </c>
      <c r="D191" s="87" t="s">
        <v>414</v>
      </c>
      <c r="E191" s="87">
        <v>24</v>
      </c>
      <c r="F191" s="99">
        <v>-0.10868663613450173</v>
      </c>
      <c r="G191" s="87"/>
      <c r="H191" s="87"/>
      <c r="I191" s="87"/>
      <c r="J191" s="87"/>
      <c r="K191" s="87"/>
      <c r="L191" s="87"/>
      <c r="M191" s="87"/>
      <c r="N191" s="87"/>
      <c r="O191" s="57"/>
      <c r="P191" s="57"/>
      <c r="Q191" s="57"/>
    </row>
    <row r="192" spans="1:17">
      <c r="A192" s="87">
        <v>0</v>
      </c>
      <c r="B192" s="87">
        <v>1949</v>
      </c>
      <c r="C192" s="87">
        <v>70</v>
      </c>
      <c r="D192" s="87" t="s">
        <v>416</v>
      </c>
      <c r="E192" s="87">
        <v>24</v>
      </c>
      <c r="F192" s="99">
        <v>-0.10868663613450173</v>
      </c>
      <c r="G192" s="87"/>
      <c r="H192" s="87"/>
      <c r="I192" s="87"/>
      <c r="J192" s="87"/>
      <c r="K192" s="87"/>
      <c r="L192" s="87"/>
      <c r="M192" s="87"/>
      <c r="N192" s="87"/>
      <c r="O192" s="57"/>
      <c r="P192" s="57"/>
      <c r="Q192" s="57"/>
    </row>
    <row r="193" spans="1:17">
      <c r="A193" s="87">
        <v>0</v>
      </c>
      <c r="B193" s="87">
        <v>1998</v>
      </c>
      <c r="C193" s="87">
        <v>21</v>
      </c>
      <c r="D193" s="87" t="s">
        <v>419</v>
      </c>
      <c r="E193" s="87">
        <v>20</v>
      </c>
      <c r="F193" s="99">
        <v>-1.3646210981331734</v>
      </c>
      <c r="G193" s="87"/>
      <c r="H193" s="87"/>
      <c r="I193" s="87"/>
      <c r="J193" s="87"/>
      <c r="K193" s="87"/>
      <c r="L193" s="87"/>
      <c r="M193" s="87"/>
      <c r="N193" s="87"/>
      <c r="O193" s="57"/>
      <c r="P193" s="57"/>
      <c r="Q193" s="57"/>
    </row>
    <row r="194" spans="1:17">
      <c r="A194" s="87">
        <v>0</v>
      </c>
      <c r="B194" s="87">
        <v>1999</v>
      </c>
      <c r="C194" s="87">
        <v>20</v>
      </c>
      <c r="D194" s="87" t="s">
        <v>414</v>
      </c>
      <c r="E194" s="87">
        <v>24</v>
      </c>
      <c r="F194" s="99">
        <v>-0.10868663613450173</v>
      </c>
      <c r="G194" s="87"/>
      <c r="H194" s="87"/>
      <c r="I194" s="87"/>
      <c r="J194" s="87"/>
      <c r="K194" s="87"/>
      <c r="L194" s="87"/>
      <c r="M194" s="87"/>
      <c r="N194" s="87"/>
      <c r="O194" s="57"/>
      <c r="P194" s="57"/>
      <c r="Q194" s="57"/>
    </row>
    <row r="195" spans="1:17">
      <c r="A195" s="87">
        <v>0</v>
      </c>
      <c r="B195" s="87">
        <v>1992</v>
      </c>
      <c r="C195" s="87">
        <v>27</v>
      </c>
      <c r="D195" s="87" t="s">
        <v>419</v>
      </c>
      <c r="E195" s="87">
        <v>22</v>
      </c>
      <c r="F195" s="99">
        <v>-0.73665386713383763</v>
      </c>
      <c r="G195" s="87"/>
      <c r="H195" s="87"/>
      <c r="I195" s="87"/>
      <c r="J195" s="87"/>
      <c r="K195" s="87"/>
      <c r="L195" s="87"/>
      <c r="M195" s="87"/>
      <c r="N195" s="87"/>
      <c r="O195" s="57"/>
      <c r="P195" s="57"/>
      <c r="Q195" s="57"/>
    </row>
    <row r="196" spans="1:17">
      <c r="A196" s="87">
        <v>0</v>
      </c>
      <c r="B196" s="87">
        <v>1999</v>
      </c>
      <c r="C196" s="87">
        <v>20</v>
      </c>
      <c r="D196" s="87" t="s">
        <v>414</v>
      </c>
      <c r="E196" s="87">
        <v>26</v>
      </c>
      <c r="F196" s="99">
        <v>0.51928059486483413</v>
      </c>
      <c r="G196" s="87"/>
      <c r="H196" s="87"/>
      <c r="I196" s="87"/>
      <c r="J196" s="87"/>
      <c r="K196" s="87"/>
      <c r="L196" s="87"/>
      <c r="M196" s="87"/>
      <c r="N196" s="87"/>
      <c r="O196" s="57"/>
      <c r="P196" s="57"/>
      <c r="Q196" s="57"/>
    </row>
    <row r="197" spans="1:17">
      <c r="A197" s="87">
        <v>0</v>
      </c>
      <c r="B197" s="87">
        <v>1973</v>
      </c>
      <c r="C197" s="87">
        <v>46</v>
      </c>
      <c r="D197" s="87" t="s">
        <v>416</v>
      </c>
      <c r="E197" s="87">
        <v>28</v>
      </c>
      <c r="F197" s="99">
        <v>1.1472478258641701</v>
      </c>
      <c r="G197" s="87"/>
      <c r="H197" s="87"/>
      <c r="I197" s="87"/>
      <c r="J197" s="87"/>
      <c r="K197" s="87"/>
      <c r="L197" s="87"/>
      <c r="M197" s="87"/>
      <c r="N197" s="87"/>
      <c r="O197" s="57"/>
      <c r="P197" s="57"/>
      <c r="Q197" s="57"/>
    </row>
    <row r="198" spans="1:17">
      <c r="A198" s="87">
        <v>0</v>
      </c>
      <c r="B198" s="87">
        <v>1964</v>
      </c>
      <c r="C198" s="87">
        <v>55</v>
      </c>
      <c r="D198" s="87" t="s">
        <v>416</v>
      </c>
      <c r="E198" s="87">
        <v>24</v>
      </c>
      <c r="F198" s="99">
        <v>-0.10868663613450173</v>
      </c>
      <c r="G198" s="87"/>
      <c r="H198" s="87"/>
      <c r="I198" s="87"/>
      <c r="J198" s="87"/>
      <c r="K198" s="87"/>
      <c r="L198" s="87"/>
      <c r="M198" s="87"/>
      <c r="N198" s="87"/>
      <c r="O198" s="57"/>
      <c r="P198" s="57"/>
      <c r="Q198" s="57"/>
    </row>
    <row r="199" spans="1:17">
      <c r="A199" s="87">
        <v>0</v>
      </c>
      <c r="B199" s="87">
        <v>1997</v>
      </c>
      <c r="C199" s="87">
        <v>22</v>
      </c>
      <c r="D199" s="87" t="s">
        <v>419</v>
      </c>
      <c r="E199" s="87">
        <v>25</v>
      </c>
      <c r="F199" s="99">
        <v>0.20529697936516622</v>
      </c>
      <c r="G199" s="87"/>
      <c r="H199" s="87"/>
      <c r="I199" s="87"/>
      <c r="J199" s="87"/>
      <c r="K199" s="87"/>
      <c r="L199" s="87"/>
      <c r="M199" s="87"/>
      <c r="N199" s="87"/>
      <c r="O199" s="57"/>
      <c r="P199" s="57"/>
      <c r="Q199" s="57"/>
    </row>
    <row r="200" spans="1:17">
      <c r="A200" s="87">
        <v>0</v>
      </c>
      <c r="B200" s="87">
        <v>1999</v>
      </c>
      <c r="C200" s="87">
        <v>20</v>
      </c>
      <c r="D200" s="87" t="s">
        <v>414</v>
      </c>
      <c r="E200" s="87">
        <v>20</v>
      </c>
      <c r="F200" s="99">
        <v>-1.3646210981331734</v>
      </c>
      <c r="G200" s="87"/>
      <c r="H200" s="87"/>
      <c r="I200" s="87"/>
      <c r="J200" s="87"/>
      <c r="K200" s="87"/>
      <c r="L200" s="87"/>
      <c r="M200" s="87"/>
      <c r="N200" s="87"/>
      <c r="O200" s="57"/>
      <c r="P200" s="57"/>
      <c r="Q200" s="57"/>
    </row>
    <row r="201" spans="1:17">
      <c r="A201" s="87">
        <v>0</v>
      </c>
      <c r="B201" s="87">
        <v>1990</v>
      </c>
      <c r="C201" s="87">
        <v>29</v>
      </c>
      <c r="D201" s="87" t="s">
        <v>419</v>
      </c>
      <c r="E201" s="87">
        <v>24</v>
      </c>
      <c r="F201" s="99">
        <v>-0.10868663613450173</v>
      </c>
      <c r="G201" s="87"/>
      <c r="H201" s="87"/>
      <c r="I201" s="87"/>
      <c r="J201" s="87"/>
      <c r="K201" s="87"/>
      <c r="L201" s="87"/>
      <c r="M201" s="87"/>
      <c r="N201" s="87"/>
      <c r="O201" s="57"/>
      <c r="P201" s="57"/>
      <c r="Q201" s="57"/>
    </row>
    <row r="202" spans="1:17">
      <c r="A202" s="87">
        <v>0</v>
      </c>
      <c r="B202" s="87">
        <v>1991</v>
      </c>
      <c r="C202" s="87">
        <v>28</v>
      </c>
      <c r="D202" s="87" t="s">
        <v>419</v>
      </c>
      <c r="E202" s="87">
        <v>21</v>
      </c>
      <c r="F202" s="99">
        <v>-1.0506374826335056</v>
      </c>
      <c r="G202" s="87"/>
      <c r="H202" s="87"/>
      <c r="I202" s="87"/>
      <c r="J202" s="87"/>
      <c r="K202" s="87"/>
      <c r="L202" s="87"/>
      <c r="M202" s="87"/>
      <c r="N202" s="87"/>
      <c r="O202" s="57"/>
      <c r="P202" s="57"/>
      <c r="Q202" s="57"/>
    </row>
    <row r="203" spans="1:17">
      <c r="A203" s="87">
        <v>0</v>
      </c>
      <c r="B203" s="87">
        <v>2000</v>
      </c>
      <c r="C203" s="87">
        <v>19</v>
      </c>
      <c r="D203" s="87" t="s">
        <v>414</v>
      </c>
      <c r="E203" s="87">
        <v>24</v>
      </c>
      <c r="F203" s="99">
        <v>-0.10868663613450173</v>
      </c>
      <c r="G203" s="87"/>
      <c r="H203" s="87"/>
      <c r="I203" s="87"/>
      <c r="J203" s="87"/>
      <c r="K203" s="87"/>
      <c r="L203" s="87"/>
      <c r="M203" s="87"/>
      <c r="N203" s="87"/>
      <c r="O203" s="57"/>
      <c r="P203" s="57"/>
      <c r="Q203" s="57"/>
    </row>
    <row r="204" spans="1:17">
      <c r="A204" s="87">
        <v>0</v>
      </c>
      <c r="B204" s="87">
        <v>1974</v>
      </c>
      <c r="C204" s="87">
        <v>45</v>
      </c>
      <c r="D204" s="87" t="s">
        <v>415</v>
      </c>
      <c r="E204" s="87">
        <v>29</v>
      </c>
      <c r="F204" s="99">
        <v>1.4612314413638381</v>
      </c>
      <c r="G204" s="87"/>
      <c r="H204" s="87"/>
      <c r="I204" s="87"/>
      <c r="J204" s="87"/>
      <c r="K204" s="87"/>
      <c r="L204" s="87"/>
      <c r="M204" s="87"/>
      <c r="N204" s="87"/>
      <c r="O204" s="57"/>
      <c r="P204" s="57"/>
      <c r="Q204" s="57"/>
    </row>
    <row r="205" spans="1:17">
      <c r="A205" s="87">
        <v>0</v>
      </c>
      <c r="B205" s="87">
        <v>1961</v>
      </c>
      <c r="C205" s="87">
        <v>58</v>
      </c>
      <c r="D205" s="87" t="s">
        <v>416</v>
      </c>
      <c r="E205" s="87">
        <v>30</v>
      </c>
      <c r="F205" s="99">
        <v>1.7752150568635059</v>
      </c>
      <c r="G205" s="87"/>
      <c r="H205" s="87"/>
      <c r="I205" s="87"/>
      <c r="J205" s="87"/>
      <c r="K205" s="87"/>
      <c r="L205" s="87"/>
      <c r="M205" s="87"/>
      <c r="N205" s="87"/>
      <c r="O205" s="57"/>
      <c r="P205" s="57"/>
      <c r="Q205" s="57"/>
    </row>
    <row r="206" spans="1:17">
      <c r="A206" s="87">
        <v>0</v>
      </c>
      <c r="B206" s="87">
        <v>1951</v>
      </c>
      <c r="C206" s="87">
        <v>68</v>
      </c>
      <c r="D206" s="87" t="s">
        <v>416</v>
      </c>
      <c r="E206" s="87">
        <v>26</v>
      </c>
      <c r="F206" s="99">
        <v>0.51928059486483413</v>
      </c>
      <c r="G206" s="87"/>
      <c r="H206" s="87"/>
      <c r="I206" s="87"/>
      <c r="J206" s="87"/>
      <c r="K206" s="87"/>
      <c r="L206" s="87"/>
      <c r="M206" s="87"/>
      <c r="N206" s="87"/>
      <c r="O206" s="57"/>
      <c r="P206" s="57"/>
      <c r="Q206" s="57"/>
    </row>
    <row r="207" spans="1:17">
      <c r="A207" s="87">
        <v>0</v>
      </c>
      <c r="B207" s="87">
        <v>1956</v>
      </c>
      <c r="C207" s="87">
        <v>63</v>
      </c>
      <c r="D207" s="87" t="s">
        <v>416</v>
      </c>
      <c r="E207" s="87">
        <v>27</v>
      </c>
      <c r="F207" s="99">
        <v>0.83326421036450216</v>
      </c>
      <c r="G207" s="87"/>
      <c r="H207" s="87"/>
      <c r="I207" s="87"/>
      <c r="J207" s="87"/>
      <c r="K207" s="87"/>
      <c r="L207" s="87"/>
      <c r="M207" s="87"/>
      <c r="N207" s="87"/>
      <c r="O207" s="57"/>
      <c r="P207" s="57"/>
      <c r="Q207" s="57"/>
    </row>
    <row r="208" spans="1:17">
      <c r="A208" s="87">
        <v>0</v>
      </c>
      <c r="B208" s="87">
        <v>1970</v>
      </c>
      <c r="C208" s="87">
        <v>49</v>
      </c>
      <c r="D208" s="87" t="s">
        <v>416</v>
      </c>
      <c r="E208" s="87">
        <v>24</v>
      </c>
      <c r="F208" s="99">
        <v>-0.10868663613450173</v>
      </c>
      <c r="G208" s="87"/>
      <c r="H208" s="87"/>
      <c r="I208" s="87"/>
      <c r="J208" s="87"/>
      <c r="K208" s="87"/>
      <c r="L208" s="87"/>
      <c r="M208" s="87"/>
      <c r="N208" s="87"/>
      <c r="O208" s="57"/>
      <c r="P208" s="57"/>
      <c r="Q208" s="57"/>
    </row>
    <row r="209" spans="1:17">
      <c r="A209" s="87">
        <v>0</v>
      </c>
      <c r="B209" s="87">
        <v>2000</v>
      </c>
      <c r="C209" s="87">
        <v>19</v>
      </c>
      <c r="D209" s="87" t="s">
        <v>414</v>
      </c>
      <c r="E209" s="87">
        <v>24</v>
      </c>
      <c r="F209" s="99">
        <v>-0.10868663613450173</v>
      </c>
      <c r="G209" s="87"/>
      <c r="H209" s="87"/>
      <c r="I209" s="87"/>
      <c r="J209" s="87"/>
      <c r="K209" s="87"/>
      <c r="L209" s="87"/>
      <c r="M209" s="87"/>
      <c r="N209" s="87"/>
      <c r="O209" s="57"/>
      <c r="P209" s="57"/>
      <c r="Q209" s="57"/>
    </row>
    <row r="210" spans="1:17">
      <c r="A210" s="87">
        <v>0</v>
      </c>
      <c r="B210" s="87">
        <v>1989</v>
      </c>
      <c r="C210" s="87">
        <v>30</v>
      </c>
      <c r="D210" s="87" t="s">
        <v>419</v>
      </c>
      <c r="E210" s="87">
        <v>19</v>
      </c>
      <c r="F210" s="99">
        <v>-1.6786047136328415</v>
      </c>
      <c r="G210" s="87"/>
      <c r="H210" s="87"/>
      <c r="I210" s="87"/>
      <c r="J210" s="87"/>
      <c r="K210" s="87"/>
      <c r="L210" s="87"/>
      <c r="M210" s="87"/>
      <c r="N210" s="87"/>
      <c r="O210" s="57"/>
      <c r="P210" s="57"/>
      <c r="Q210" s="57"/>
    </row>
    <row r="211" spans="1:17">
      <c r="A211" s="87">
        <v>0</v>
      </c>
      <c r="B211" s="87">
        <v>1991</v>
      </c>
      <c r="C211" s="87">
        <v>28</v>
      </c>
      <c r="D211" s="87" t="s">
        <v>419</v>
      </c>
      <c r="E211" s="87">
        <v>21</v>
      </c>
      <c r="F211" s="99">
        <v>-1.0506374826335056</v>
      </c>
      <c r="G211" s="87"/>
      <c r="H211" s="87"/>
      <c r="I211" s="87"/>
      <c r="J211" s="87"/>
      <c r="K211" s="87"/>
      <c r="L211" s="87"/>
      <c r="M211" s="87"/>
      <c r="N211" s="87"/>
      <c r="O211" s="57"/>
      <c r="P211" s="57"/>
      <c r="Q211" s="57"/>
    </row>
    <row r="212" spans="1:17">
      <c r="A212" s="87">
        <v>0</v>
      </c>
      <c r="B212" s="87">
        <v>1980</v>
      </c>
      <c r="C212" s="87">
        <v>39</v>
      </c>
      <c r="D212" s="87" t="s">
        <v>415</v>
      </c>
      <c r="E212" s="87">
        <v>23</v>
      </c>
      <c r="F212" s="99">
        <v>-0.42267025163416971</v>
      </c>
      <c r="G212" s="87"/>
      <c r="H212" s="87"/>
      <c r="I212" s="87"/>
      <c r="J212" s="87"/>
      <c r="K212" s="87"/>
      <c r="L212" s="87"/>
      <c r="M212" s="87"/>
      <c r="N212" s="87"/>
      <c r="O212" s="57"/>
      <c r="P212" s="57"/>
      <c r="Q212" s="57"/>
    </row>
    <row r="213" spans="1:17">
      <c r="A213" s="87">
        <v>0</v>
      </c>
      <c r="B213" s="87">
        <v>1979</v>
      </c>
      <c r="C213" s="87">
        <v>40</v>
      </c>
      <c r="D213" s="87" t="s">
        <v>415</v>
      </c>
      <c r="E213" s="87">
        <v>22</v>
      </c>
      <c r="F213" s="99">
        <v>-0.73665386713383763</v>
      </c>
      <c r="G213" s="87"/>
      <c r="H213" s="87"/>
      <c r="I213" s="87"/>
      <c r="J213" s="87"/>
      <c r="K213" s="87"/>
      <c r="L213" s="87"/>
      <c r="M213" s="87"/>
      <c r="N213" s="87"/>
      <c r="O213" s="57"/>
      <c r="P213" s="57"/>
      <c r="Q213" s="57"/>
    </row>
    <row r="214" spans="1:17">
      <c r="A214" s="87">
        <v>0</v>
      </c>
      <c r="B214" s="87">
        <v>1976</v>
      </c>
      <c r="C214" s="87">
        <v>43</v>
      </c>
      <c r="D214" s="87" t="s">
        <v>415</v>
      </c>
      <c r="E214" s="87">
        <v>20</v>
      </c>
      <c r="F214" s="99">
        <v>-1.3646210981331734</v>
      </c>
      <c r="G214" s="87"/>
      <c r="H214" s="87"/>
      <c r="I214" s="87"/>
      <c r="J214" s="87"/>
      <c r="K214" s="87"/>
      <c r="L214" s="87"/>
      <c r="M214" s="87"/>
      <c r="N214" s="87"/>
      <c r="O214" s="57"/>
      <c r="P214" s="57"/>
      <c r="Q214" s="57"/>
    </row>
    <row r="215" spans="1:17">
      <c r="A215" s="87">
        <v>0</v>
      </c>
      <c r="B215" s="87">
        <v>1984</v>
      </c>
      <c r="C215" s="87">
        <v>35</v>
      </c>
      <c r="D215" s="87" t="s">
        <v>415</v>
      </c>
      <c r="E215" s="87">
        <v>21</v>
      </c>
      <c r="F215" s="99">
        <v>-1.0506374826335056</v>
      </c>
      <c r="G215" s="87"/>
      <c r="H215" s="87"/>
      <c r="I215" s="87"/>
      <c r="J215" s="87"/>
      <c r="K215" s="87"/>
      <c r="L215" s="87"/>
      <c r="M215" s="87"/>
      <c r="N215" s="87"/>
      <c r="O215" s="57"/>
      <c r="P215" s="57"/>
      <c r="Q215" s="57"/>
    </row>
    <row r="216" spans="1:17">
      <c r="A216" s="87">
        <v>0</v>
      </c>
      <c r="B216" s="87">
        <v>1985</v>
      </c>
      <c r="C216" s="87">
        <v>34</v>
      </c>
      <c r="D216" s="87" t="s">
        <v>415</v>
      </c>
      <c r="E216" s="87">
        <v>28</v>
      </c>
      <c r="F216" s="99">
        <v>1.1472478258641701</v>
      </c>
      <c r="G216" s="87"/>
      <c r="H216" s="87"/>
      <c r="I216" s="87"/>
      <c r="J216" s="87"/>
      <c r="K216" s="87"/>
      <c r="L216" s="87"/>
      <c r="M216" s="87"/>
      <c r="N216" s="87"/>
      <c r="O216" s="57"/>
      <c r="P216" s="57"/>
      <c r="Q216" s="57"/>
    </row>
    <row r="217" spans="1:17">
      <c r="A217" s="87">
        <v>0</v>
      </c>
      <c r="B217" s="87">
        <v>2000</v>
      </c>
      <c r="C217" s="87">
        <v>19</v>
      </c>
      <c r="D217" s="87" t="s">
        <v>414</v>
      </c>
      <c r="E217" s="87">
        <v>26</v>
      </c>
      <c r="F217" s="99">
        <v>0.51928059486483413</v>
      </c>
      <c r="G217" s="87"/>
      <c r="H217" s="87"/>
      <c r="I217" s="87"/>
      <c r="J217" s="87"/>
      <c r="K217" s="87"/>
      <c r="L217" s="87"/>
      <c r="M217" s="87"/>
      <c r="N217" s="87"/>
      <c r="O217" s="57"/>
      <c r="P217" s="57"/>
      <c r="Q217" s="57"/>
    </row>
    <row r="218" spans="1:17">
      <c r="A218" s="87">
        <v>0</v>
      </c>
      <c r="B218" s="87">
        <v>1999</v>
      </c>
      <c r="C218" s="87">
        <v>20</v>
      </c>
      <c r="D218" s="87" t="s">
        <v>414</v>
      </c>
      <c r="E218" s="87">
        <v>21</v>
      </c>
      <c r="F218" s="99">
        <v>-1.0506374826335056</v>
      </c>
      <c r="G218" s="87"/>
      <c r="H218" s="87"/>
      <c r="I218" s="87"/>
      <c r="J218" s="87"/>
      <c r="K218" s="87"/>
      <c r="L218" s="87"/>
      <c r="M218" s="87"/>
      <c r="N218" s="87"/>
      <c r="O218" s="57"/>
      <c r="P218" s="57"/>
      <c r="Q218" s="57"/>
    </row>
    <row r="219" spans="1:17">
      <c r="A219" s="87">
        <v>0</v>
      </c>
      <c r="B219" s="87">
        <v>1998</v>
      </c>
      <c r="C219" s="87">
        <v>21</v>
      </c>
      <c r="D219" s="87" t="s">
        <v>419</v>
      </c>
      <c r="E219" s="87">
        <v>20</v>
      </c>
      <c r="F219" s="99">
        <v>-1.3646210981331734</v>
      </c>
      <c r="G219" s="87"/>
      <c r="H219" s="87"/>
      <c r="I219" s="87"/>
      <c r="J219" s="87"/>
      <c r="K219" s="87"/>
      <c r="L219" s="87"/>
      <c r="M219" s="87"/>
      <c r="N219" s="87"/>
      <c r="O219" s="57"/>
      <c r="P219" s="57"/>
      <c r="Q219" s="57"/>
    </row>
    <row r="220" spans="1:17">
      <c r="A220" s="87">
        <v>0</v>
      </c>
      <c r="B220" s="87">
        <v>1989</v>
      </c>
      <c r="C220" s="87">
        <v>30</v>
      </c>
      <c r="D220" s="87" t="s">
        <v>419</v>
      </c>
      <c r="E220" s="87">
        <v>25</v>
      </c>
      <c r="F220" s="99">
        <v>0.20529697936516622</v>
      </c>
      <c r="G220" s="87"/>
      <c r="H220" s="87"/>
      <c r="I220" s="87"/>
      <c r="J220" s="87"/>
      <c r="K220" s="87"/>
      <c r="L220" s="87"/>
      <c r="M220" s="87"/>
      <c r="N220" s="87"/>
      <c r="O220" s="57"/>
      <c r="P220" s="57"/>
      <c r="Q220" s="57"/>
    </row>
    <row r="221" spans="1:17">
      <c r="A221" s="87">
        <v>0</v>
      </c>
      <c r="B221" s="87">
        <v>1964</v>
      </c>
      <c r="C221" s="87">
        <v>55</v>
      </c>
      <c r="D221" s="87" t="s">
        <v>416</v>
      </c>
      <c r="E221" s="87">
        <v>19</v>
      </c>
      <c r="F221" s="99">
        <v>-1.6786047136328415</v>
      </c>
      <c r="G221" s="87"/>
      <c r="H221" s="87"/>
      <c r="I221" s="87"/>
      <c r="J221" s="87"/>
      <c r="K221" s="87"/>
      <c r="L221" s="87"/>
      <c r="M221" s="87"/>
      <c r="N221" s="87"/>
      <c r="O221" s="57"/>
      <c r="P221" s="57"/>
      <c r="Q221" s="57"/>
    </row>
    <row r="222" spans="1:17">
      <c r="A222" s="87">
        <v>0</v>
      </c>
      <c r="B222" s="87">
        <v>1993</v>
      </c>
      <c r="C222" s="87">
        <v>26</v>
      </c>
      <c r="D222" s="87" t="s">
        <v>419</v>
      </c>
      <c r="E222" s="87">
        <v>23</v>
      </c>
      <c r="F222" s="99">
        <v>-0.42267025163416971</v>
      </c>
      <c r="G222" s="87"/>
      <c r="H222" s="87"/>
      <c r="I222" s="87"/>
      <c r="J222" s="87"/>
      <c r="K222" s="87"/>
      <c r="L222" s="87"/>
      <c r="M222" s="87"/>
      <c r="N222" s="87"/>
      <c r="O222" s="57"/>
      <c r="P222" s="57"/>
      <c r="Q222" s="57"/>
    </row>
    <row r="223" spans="1:17">
      <c r="A223" s="87">
        <v>0</v>
      </c>
      <c r="B223" s="87">
        <v>1983</v>
      </c>
      <c r="C223" s="87">
        <v>36</v>
      </c>
      <c r="D223" s="87" t="s">
        <v>415</v>
      </c>
      <c r="E223" s="87">
        <v>29</v>
      </c>
      <c r="F223" s="99">
        <v>1.4612314413638381</v>
      </c>
      <c r="G223" s="87"/>
      <c r="H223" s="87"/>
      <c r="I223" s="87"/>
      <c r="J223" s="87"/>
      <c r="K223" s="87"/>
      <c r="L223" s="87"/>
      <c r="M223" s="87"/>
      <c r="N223" s="87"/>
      <c r="O223" s="57"/>
      <c r="P223" s="57"/>
      <c r="Q223" s="57"/>
    </row>
    <row r="224" spans="1:17">
      <c r="A224" s="87">
        <v>0</v>
      </c>
      <c r="B224" s="87">
        <v>1979</v>
      </c>
      <c r="C224" s="87">
        <v>40</v>
      </c>
      <c r="D224" s="87" t="s">
        <v>415</v>
      </c>
      <c r="E224" s="87">
        <v>28</v>
      </c>
      <c r="F224" s="99">
        <v>1.1472478258641701</v>
      </c>
      <c r="G224" s="87"/>
      <c r="H224" s="87"/>
      <c r="I224" s="87"/>
      <c r="J224" s="87"/>
      <c r="K224" s="87"/>
      <c r="L224" s="87"/>
      <c r="M224" s="87"/>
      <c r="N224" s="87"/>
      <c r="O224" s="57"/>
      <c r="P224" s="57"/>
      <c r="Q224" s="57"/>
    </row>
    <row r="225" spans="1:17">
      <c r="A225" s="87">
        <v>0</v>
      </c>
      <c r="B225" s="87">
        <v>1999</v>
      </c>
      <c r="C225" s="87">
        <v>20</v>
      </c>
      <c r="D225" s="87" t="s">
        <v>414</v>
      </c>
      <c r="E225" s="87">
        <v>27</v>
      </c>
      <c r="F225" s="99">
        <v>0.83326421036450216</v>
      </c>
      <c r="G225" s="87"/>
      <c r="H225" s="87"/>
      <c r="I225" s="87"/>
      <c r="J225" s="87"/>
      <c r="K225" s="87"/>
      <c r="L225" s="87"/>
      <c r="M225" s="87"/>
      <c r="N225" s="87"/>
      <c r="O225" s="57"/>
      <c r="P225" s="57"/>
      <c r="Q225" s="57"/>
    </row>
    <row r="226" spans="1:17">
      <c r="A226" s="87">
        <v>0</v>
      </c>
      <c r="B226" s="87">
        <v>1997</v>
      </c>
      <c r="C226" s="87">
        <v>22</v>
      </c>
      <c r="D226" s="87" t="s">
        <v>419</v>
      </c>
      <c r="E226" s="87">
        <v>24</v>
      </c>
      <c r="F226" s="99">
        <v>-0.10868663613450173</v>
      </c>
      <c r="G226" s="87"/>
      <c r="H226" s="87"/>
      <c r="I226" s="87"/>
      <c r="J226" s="87"/>
      <c r="K226" s="87"/>
      <c r="L226" s="87"/>
      <c r="M226" s="87"/>
      <c r="N226" s="87"/>
      <c r="O226" s="57"/>
      <c r="P226" s="57"/>
      <c r="Q226" s="57"/>
    </row>
    <row r="227" spans="1:17">
      <c r="A227" s="87">
        <v>0</v>
      </c>
      <c r="B227" s="87">
        <v>1995</v>
      </c>
      <c r="C227" s="87">
        <v>24</v>
      </c>
      <c r="D227" s="87" t="s">
        <v>419</v>
      </c>
      <c r="E227" s="87">
        <v>22</v>
      </c>
      <c r="F227" s="99">
        <v>-0.73665386713383763</v>
      </c>
      <c r="G227" s="87"/>
      <c r="H227" s="87"/>
      <c r="I227" s="87"/>
      <c r="J227" s="87"/>
      <c r="K227" s="87"/>
      <c r="L227" s="87"/>
      <c r="M227" s="87"/>
      <c r="N227" s="87"/>
      <c r="O227" s="57"/>
      <c r="P227" s="57"/>
      <c r="Q227" s="57"/>
    </row>
    <row r="228" spans="1:17">
      <c r="A228" s="87">
        <v>0</v>
      </c>
      <c r="B228" s="87">
        <v>1997</v>
      </c>
      <c r="C228" s="87">
        <v>22</v>
      </c>
      <c r="D228" s="87" t="s">
        <v>419</v>
      </c>
      <c r="E228" s="87">
        <v>25</v>
      </c>
      <c r="F228" s="99">
        <v>0.20529697936516622</v>
      </c>
      <c r="G228" s="87"/>
      <c r="H228" s="87"/>
      <c r="I228" s="87"/>
      <c r="J228" s="87"/>
      <c r="K228" s="87"/>
      <c r="L228" s="87"/>
      <c r="M228" s="87"/>
      <c r="N228" s="87"/>
      <c r="O228" s="57"/>
      <c r="P228" s="57"/>
      <c r="Q228" s="57"/>
    </row>
    <row r="229" spans="1:17">
      <c r="A229" s="87">
        <v>0</v>
      </c>
      <c r="B229" s="87">
        <v>1987</v>
      </c>
      <c r="C229" s="87">
        <v>32</v>
      </c>
      <c r="D229" s="87" t="s">
        <v>415</v>
      </c>
      <c r="E229" s="87">
        <v>23</v>
      </c>
      <c r="F229" s="99">
        <v>-0.42267025163416971</v>
      </c>
      <c r="G229" s="87"/>
      <c r="H229" s="87"/>
      <c r="I229" s="87"/>
      <c r="J229" s="87"/>
      <c r="K229" s="87"/>
      <c r="L229" s="87"/>
      <c r="M229" s="87"/>
      <c r="N229" s="87"/>
      <c r="O229" s="57"/>
      <c r="P229" s="57"/>
      <c r="Q229" s="57"/>
    </row>
    <row r="230" spans="1:17">
      <c r="A230" s="87">
        <v>0</v>
      </c>
      <c r="B230" s="87">
        <v>1998</v>
      </c>
      <c r="C230" s="87">
        <v>21</v>
      </c>
      <c r="D230" s="87" t="s">
        <v>419</v>
      </c>
      <c r="E230" s="87">
        <v>25</v>
      </c>
      <c r="F230" s="99">
        <v>0.20529697936516622</v>
      </c>
      <c r="G230" s="87"/>
      <c r="H230" s="87"/>
      <c r="I230" s="87"/>
      <c r="J230" s="87"/>
      <c r="K230" s="87"/>
      <c r="L230" s="87"/>
      <c r="M230" s="87"/>
      <c r="N230" s="87"/>
      <c r="O230" s="57"/>
      <c r="P230" s="57"/>
      <c r="Q230" s="57"/>
    </row>
    <row r="231" spans="1:17">
      <c r="A231" s="87">
        <v>0</v>
      </c>
      <c r="B231" s="87">
        <v>1951</v>
      </c>
      <c r="C231" s="87">
        <v>68</v>
      </c>
      <c r="D231" s="87" t="s">
        <v>416</v>
      </c>
      <c r="E231" s="87">
        <v>22</v>
      </c>
      <c r="F231" s="99">
        <v>-0.73665386713383763</v>
      </c>
      <c r="G231" s="87"/>
      <c r="H231" s="87"/>
      <c r="I231" s="87"/>
      <c r="J231" s="87"/>
      <c r="K231" s="87"/>
      <c r="L231" s="87"/>
      <c r="M231" s="87"/>
      <c r="N231" s="87"/>
      <c r="O231" s="57"/>
      <c r="P231" s="57"/>
      <c r="Q231" s="57"/>
    </row>
    <row r="232" spans="1:17">
      <c r="A232" s="87">
        <v>0</v>
      </c>
      <c r="B232" s="87">
        <v>1995</v>
      </c>
      <c r="C232" s="87">
        <v>24</v>
      </c>
      <c r="D232" s="87" t="s">
        <v>419</v>
      </c>
      <c r="E232" s="87">
        <v>18</v>
      </c>
      <c r="F232" s="99">
        <v>-1.9925883291325095</v>
      </c>
      <c r="G232" s="87"/>
      <c r="H232" s="87"/>
      <c r="I232" s="87"/>
      <c r="J232" s="87"/>
      <c r="K232" s="87"/>
      <c r="L232" s="87"/>
      <c r="M232" s="87"/>
      <c r="N232" s="87"/>
      <c r="O232" s="57"/>
      <c r="P232" s="57"/>
      <c r="Q232" s="57"/>
    </row>
    <row r="233" spans="1:17">
      <c r="A233" s="87">
        <v>0</v>
      </c>
      <c r="B233" s="87">
        <v>1998</v>
      </c>
      <c r="C233" s="87">
        <v>21</v>
      </c>
      <c r="D233" s="87" t="s">
        <v>419</v>
      </c>
      <c r="E233" s="87">
        <v>23</v>
      </c>
      <c r="F233" s="99">
        <v>-0.42267025163416971</v>
      </c>
      <c r="G233" s="87"/>
      <c r="H233" s="87"/>
      <c r="I233" s="87"/>
      <c r="J233" s="87"/>
      <c r="K233" s="87"/>
      <c r="L233" s="87"/>
      <c r="M233" s="87"/>
      <c r="N233" s="87"/>
      <c r="O233" s="57"/>
      <c r="P233" s="57"/>
      <c r="Q233" s="57"/>
    </row>
    <row r="234" spans="1:17">
      <c r="A234" s="87">
        <v>0</v>
      </c>
      <c r="B234" s="87">
        <v>1984</v>
      </c>
      <c r="C234" s="87">
        <v>35</v>
      </c>
      <c r="D234" s="87" t="s">
        <v>415</v>
      </c>
      <c r="E234" s="87">
        <v>25</v>
      </c>
      <c r="F234" s="99">
        <v>0.20529697936516622</v>
      </c>
      <c r="G234" s="87"/>
      <c r="H234" s="87"/>
      <c r="I234" s="87"/>
      <c r="J234" s="87"/>
      <c r="K234" s="87"/>
      <c r="L234" s="87"/>
      <c r="M234" s="87"/>
      <c r="N234" s="87"/>
      <c r="O234" s="57"/>
      <c r="P234" s="57"/>
      <c r="Q234" s="57"/>
    </row>
    <row r="235" spans="1:17">
      <c r="A235" s="87">
        <v>0</v>
      </c>
      <c r="B235" s="87">
        <v>1995</v>
      </c>
      <c r="C235" s="87">
        <v>24</v>
      </c>
      <c r="D235" s="87" t="s">
        <v>419</v>
      </c>
      <c r="E235" s="87">
        <v>25</v>
      </c>
      <c r="F235" s="99">
        <v>0.20529697936516622</v>
      </c>
      <c r="G235" s="87"/>
      <c r="H235" s="87"/>
      <c r="I235" s="87"/>
      <c r="J235" s="87"/>
      <c r="K235" s="87"/>
      <c r="L235" s="87"/>
      <c r="M235" s="87"/>
      <c r="N235" s="87"/>
      <c r="O235" s="57"/>
      <c r="P235" s="57"/>
      <c r="Q235" s="57"/>
    </row>
    <row r="236" spans="1:17">
      <c r="A236" s="87">
        <v>0</v>
      </c>
      <c r="B236" s="87">
        <v>1997</v>
      </c>
      <c r="C236" s="87">
        <v>22</v>
      </c>
      <c r="D236" s="87" t="s">
        <v>419</v>
      </c>
      <c r="E236" s="87">
        <v>21</v>
      </c>
      <c r="F236" s="99">
        <v>-1.0506374826335056</v>
      </c>
      <c r="G236" s="87"/>
      <c r="H236" s="87"/>
      <c r="I236" s="87"/>
      <c r="J236" s="87"/>
      <c r="K236" s="87"/>
      <c r="L236" s="87"/>
      <c r="M236" s="87"/>
      <c r="N236" s="87"/>
      <c r="O236" s="57"/>
      <c r="P236" s="57"/>
      <c r="Q236" s="57"/>
    </row>
    <row r="237" spans="1:17">
      <c r="A237" s="87">
        <v>0</v>
      </c>
      <c r="B237" s="87">
        <v>1963</v>
      </c>
      <c r="C237" s="87">
        <v>56</v>
      </c>
      <c r="D237" s="87" t="s">
        <v>416</v>
      </c>
      <c r="E237" s="87">
        <v>21</v>
      </c>
      <c r="F237" s="99">
        <v>-1.0506374826335056</v>
      </c>
      <c r="G237" s="87"/>
      <c r="H237" s="87"/>
      <c r="I237" s="87"/>
      <c r="J237" s="87"/>
      <c r="K237" s="87"/>
      <c r="L237" s="87"/>
      <c r="M237" s="87"/>
      <c r="N237" s="87"/>
      <c r="O237" s="57"/>
      <c r="P237" s="57"/>
      <c r="Q237" s="57"/>
    </row>
    <row r="238" spans="1:17">
      <c r="A238" s="87">
        <v>0</v>
      </c>
      <c r="B238" s="87">
        <v>1995</v>
      </c>
      <c r="C238" s="87">
        <v>24</v>
      </c>
      <c r="D238" s="87" t="s">
        <v>419</v>
      </c>
      <c r="E238" s="87">
        <v>26</v>
      </c>
      <c r="F238" s="99">
        <v>0.51928059486483413</v>
      </c>
      <c r="G238" s="87"/>
      <c r="H238" s="87"/>
      <c r="I238" s="87"/>
      <c r="J238" s="87"/>
      <c r="K238" s="87"/>
      <c r="L238" s="87"/>
      <c r="M238" s="87"/>
      <c r="N238" s="87"/>
      <c r="O238" s="57"/>
      <c r="P238" s="57"/>
      <c r="Q238" s="57"/>
    </row>
    <row r="239" spans="1:17">
      <c r="A239" s="87">
        <v>0</v>
      </c>
      <c r="B239" s="87">
        <v>1959</v>
      </c>
      <c r="C239" s="87">
        <v>60</v>
      </c>
      <c r="D239" s="87" t="s">
        <v>416</v>
      </c>
      <c r="E239" s="87">
        <v>22</v>
      </c>
      <c r="F239" s="99">
        <v>-0.73665386713383763</v>
      </c>
      <c r="G239" s="87"/>
      <c r="H239" s="87"/>
      <c r="I239" s="87"/>
      <c r="J239" s="87"/>
      <c r="K239" s="87"/>
      <c r="L239" s="87"/>
      <c r="M239" s="87"/>
      <c r="N239" s="87"/>
      <c r="O239" s="57"/>
      <c r="P239" s="57"/>
      <c r="Q239" s="57"/>
    </row>
    <row r="240" spans="1:17">
      <c r="A240" s="87">
        <v>0</v>
      </c>
      <c r="B240" s="87">
        <v>1972</v>
      </c>
      <c r="C240" s="87">
        <v>47</v>
      </c>
      <c r="D240" s="87" t="s">
        <v>416</v>
      </c>
      <c r="E240" s="87">
        <v>20</v>
      </c>
      <c r="F240" s="99">
        <v>-1.3646210981331734</v>
      </c>
      <c r="G240" s="87"/>
      <c r="H240" s="87"/>
      <c r="I240" s="87"/>
      <c r="J240" s="87"/>
      <c r="K240" s="87"/>
      <c r="L240" s="87"/>
      <c r="M240" s="87"/>
      <c r="N240" s="87"/>
      <c r="O240" s="57"/>
      <c r="P240" s="57"/>
      <c r="Q240" s="57"/>
    </row>
    <row r="241" spans="1:17">
      <c r="A241" s="87">
        <v>0</v>
      </c>
      <c r="B241" s="87">
        <v>1970</v>
      </c>
      <c r="C241" s="87">
        <v>49</v>
      </c>
      <c r="D241" s="87" t="s">
        <v>416</v>
      </c>
      <c r="E241" s="87">
        <v>23</v>
      </c>
      <c r="F241" s="99">
        <v>-0.42267025163416971</v>
      </c>
      <c r="G241" s="87"/>
      <c r="H241" s="87"/>
      <c r="I241" s="87"/>
      <c r="J241" s="87"/>
      <c r="K241" s="87"/>
      <c r="L241" s="87"/>
      <c r="M241" s="87"/>
      <c r="N241" s="87"/>
      <c r="O241" s="57"/>
      <c r="P241" s="57"/>
      <c r="Q241" s="57"/>
    </row>
    <row r="242" spans="1:17">
      <c r="A242" s="87">
        <v>0</v>
      </c>
      <c r="B242" s="87">
        <v>1987</v>
      </c>
      <c r="C242" s="87">
        <v>32</v>
      </c>
      <c r="D242" s="87" t="s">
        <v>415</v>
      </c>
      <c r="E242" s="87">
        <v>24</v>
      </c>
      <c r="F242" s="99">
        <v>-0.10868663613450173</v>
      </c>
      <c r="G242" s="87"/>
      <c r="H242" s="87"/>
      <c r="I242" s="87"/>
      <c r="J242" s="87"/>
      <c r="K242" s="87"/>
      <c r="L242" s="87"/>
      <c r="M242" s="87"/>
      <c r="N242" s="87"/>
      <c r="O242" s="57"/>
      <c r="P242" s="57"/>
      <c r="Q242" s="57"/>
    </row>
    <row r="243" spans="1:17">
      <c r="A243" s="87">
        <v>0</v>
      </c>
      <c r="B243" s="87">
        <v>1996</v>
      </c>
      <c r="C243" s="87">
        <v>23</v>
      </c>
      <c r="D243" s="87" t="s">
        <v>419</v>
      </c>
      <c r="E243" s="87">
        <v>25</v>
      </c>
      <c r="F243" s="99">
        <v>0.20529697936516622</v>
      </c>
      <c r="G243" s="87"/>
      <c r="H243" s="87"/>
      <c r="I243" s="87"/>
      <c r="J243" s="87"/>
      <c r="K243" s="87"/>
      <c r="L243" s="87"/>
      <c r="M243" s="87"/>
      <c r="N243" s="87"/>
      <c r="O243" s="57"/>
      <c r="P243" s="57"/>
      <c r="Q243" s="57"/>
    </row>
    <row r="244" spans="1:17">
      <c r="A244" s="87">
        <v>0</v>
      </c>
      <c r="B244" s="87">
        <v>1999</v>
      </c>
      <c r="C244" s="87">
        <v>20</v>
      </c>
      <c r="D244" s="87" t="s">
        <v>414</v>
      </c>
      <c r="E244" s="87">
        <v>23</v>
      </c>
      <c r="F244" s="99">
        <v>-0.42267025163416971</v>
      </c>
      <c r="G244" s="87"/>
      <c r="H244" s="87"/>
      <c r="I244" s="87"/>
      <c r="J244" s="87"/>
      <c r="K244" s="87"/>
      <c r="L244" s="87"/>
      <c r="M244" s="87"/>
      <c r="N244" s="87"/>
      <c r="O244" s="57"/>
      <c r="P244" s="57"/>
      <c r="Q244" s="57"/>
    </row>
    <row r="245" spans="1:17">
      <c r="A245" s="87">
        <v>0</v>
      </c>
      <c r="B245" s="87">
        <v>1986</v>
      </c>
      <c r="C245" s="87">
        <v>33</v>
      </c>
      <c r="D245" s="87" t="s">
        <v>415</v>
      </c>
      <c r="E245" s="87">
        <v>22</v>
      </c>
      <c r="F245" s="99">
        <v>-0.73665386713383763</v>
      </c>
      <c r="G245" s="87"/>
      <c r="H245" s="87"/>
      <c r="I245" s="87"/>
      <c r="J245" s="87"/>
      <c r="K245" s="87"/>
      <c r="L245" s="87"/>
      <c r="M245" s="87"/>
      <c r="N245" s="87"/>
      <c r="O245" s="57"/>
      <c r="P245" s="57"/>
      <c r="Q245" s="57"/>
    </row>
    <row r="246" spans="1:17">
      <c r="A246" s="87">
        <v>0</v>
      </c>
      <c r="B246" s="87">
        <v>1999</v>
      </c>
      <c r="C246" s="87">
        <v>20</v>
      </c>
      <c r="D246" s="87" t="s">
        <v>414</v>
      </c>
      <c r="E246" s="87">
        <v>20</v>
      </c>
      <c r="F246" s="99">
        <v>-1.3646210981331734</v>
      </c>
      <c r="G246" s="87"/>
      <c r="H246" s="87"/>
      <c r="I246" s="87"/>
      <c r="J246" s="87"/>
      <c r="K246" s="87"/>
      <c r="L246" s="87"/>
      <c r="M246" s="87"/>
      <c r="N246" s="87"/>
      <c r="O246" s="57"/>
      <c r="P246" s="57"/>
      <c r="Q246" s="57"/>
    </row>
    <row r="247" spans="1:17">
      <c r="A247" s="87">
        <v>0</v>
      </c>
      <c r="B247" s="87">
        <v>2000</v>
      </c>
      <c r="C247" s="87">
        <v>19</v>
      </c>
      <c r="D247" s="87" t="s">
        <v>414</v>
      </c>
      <c r="E247" s="87">
        <v>21</v>
      </c>
      <c r="F247" s="99">
        <v>-1.0506374826335056</v>
      </c>
      <c r="G247" s="87"/>
      <c r="H247" s="87"/>
      <c r="I247" s="87"/>
      <c r="J247" s="87"/>
      <c r="K247" s="87"/>
      <c r="L247" s="87"/>
      <c r="M247" s="87"/>
      <c r="N247" s="87"/>
      <c r="O247" s="57"/>
      <c r="P247" s="57"/>
      <c r="Q247" s="57"/>
    </row>
    <row r="248" spans="1:17">
      <c r="A248" s="87">
        <v>0</v>
      </c>
      <c r="B248" s="87">
        <v>1980</v>
      </c>
      <c r="C248" s="87">
        <v>39</v>
      </c>
      <c r="D248" s="87" t="s">
        <v>415</v>
      </c>
      <c r="E248" s="87">
        <v>26</v>
      </c>
      <c r="F248" s="99">
        <v>0.51928059486483413</v>
      </c>
      <c r="G248" s="87"/>
      <c r="H248" s="87"/>
      <c r="I248" s="87"/>
      <c r="J248" s="87"/>
      <c r="K248" s="87"/>
      <c r="L248" s="87"/>
      <c r="M248" s="87"/>
      <c r="N248" s="87"/>
      <c r="O248" s="57"/>
      <c r="P248" s="57"/>
      <c r="Q248" s="57"/>
    </row>
    <row r="249" spans="1:17">
      <c r="A249" s="87">
        <v>0</v>
      </c>
      <c r="B249" s="87">
        <v>1978</v>
      </c>
      <c r="C249" s="87">
        <v>41</v>
      </c>
      <c r="D249" s="87" t="s">
        <v>415</v>
      </c>
      <c r="E249" s="87">
        <v>19</v>
      </c>
      <c r="F249" s="99">
        <v>-1.6786047136328415</v>
      </c>
      <c r="G249" s="87"/>
      <c r="H249" s="87"/>
      <c r="I249" s="87"/>
      <c r="J249" s="87"/>
      <c r="K249" s="87"/>
      <c r="L249" s="87"/>
      <c r="M249" s="87"/>
      <c r="N249" s="87"/>
      <c r="O249" s="57"/>
      <c r="P249" s="57"/>
      <c r="Q249" s="57"/>
    </row>
    <row r="250" spans="1:17">
      <c r="A250" s="87">
        <v>0</v>
      </c>
      <c r="B250" s="87">
        <v>1997</v>
      </c>
      <c r="C250" s="87">
        <v>22</v>
      </c>
      <c r="D250" s="87" t="s">
        <v>419</v>
      </c>
      <c r="E250" s="87">
        <v>25</v>
      </c>
      <c r="F250" s="99">
        <v>0.20529697936516622</v>
      </c>
      <c r="G250" s="87"/>
      <c r="H250" s="87"/>
      <c r="I250" s="87"/>
      <c r="J250" s="87"/>
      <c r="K250" s="87"/>
      <c r="L250" s="87"/>
      <c r="M250" s="87"/>
      <c r="N250" s="87"/>
      <c r="O250" s="57"/>
      <c r="P250" s="57"/>
      <c r="Q250" s="57"/>
    </row>
    <row r="251" spans="1:17">
      <c r="A251" s="87">
        <v>0</v>
      </c>
      <c r="B251" s="87">
        <v>1993</v>
      </c>
      <c r="C251" s="87">
        <v>26</v>
      </c>
      <c r="D251" s="87" t="s">
        <v>419</v>
      </c>
      <c r="E251" s="87">
        <v>24</v>
      </c>
      <c r="F251" s="99">
        <v>-0.10868663613450173</v>
      </c>
      <c r="G251" s="87"/>
      <c r="H251" s="87"/>
      <c r="I251" s="87"/>
      <c r="J251" s="87"/>
      <c r="K251" s="87"/>
      <c r="L251" s="87"/>
      <c r="M251" s="87"/>
      <c r="N251" s="87"/>
      <c r="O251" s="57"/>
      <c r="P251" s="57"/>
      <c r="Q251" s="57"/>
    </row>
    <row r="252" spans="1:17">
      <c r="A252" s="87">
        <v>0</v>
      </c>
      <c r="B252" s="87">
        <v>1999</v>
      </c>
      <c r="C252" s="87">
        <v>20</v>
      </c>
      <c r="D252" s="87" t="s">
        <v>414</v>
      </c>
      <c r="E252" s="87">
        <v>26</v>
      </c>
      <c r="F252" s="99">
        <v>0.51928059486483413</v>
      </c>
      <c r="G252" s="87"/>
      <c r="H252" s="87"/>
      <c r="I252" s="87"/>
      <c r="J252" s="87"/>
      <c r="K252" s="87"/>
      <c r="L252" s="87"/>
      <c r="M252" s="87"/>
      <c r="N252" s="87"/>
      <c r="O252" s="57"/>
      <c r="P252" s="57"/>
      <c r="Q252" s="57"/>
    </row>
    <row r="253" spans="1:17">
      <c r="A253" s="87">
        <v>0</v>
      </c>
      <c r="B253" s="87">
        <v>1967</v>
      </c>
      <c r="C253" s="87">
        <v>52</v>
      </c>
      <c r="D253" s="87" t="s">
        <v>416</v>
      </c>
      <c r="E253" s="87">
        <v>24</v>
      </c>
      <c r="F253" s="99">
        <v>-0.10868663613450173</v>
      </c>
      <c r="G253" s="87"/>
      <c r="H253" s="87"/>
      <c r="I253" s="87"/>
      <c r="J253" s="87"/>
      <c r="K253" s="87"/>
      <c r="L253" s="87"/>
      <c r="M253" s="87"/>
      <c r="N253" s="87"/>
      <c r="O253" s="57"/>
      <c r="P253" s="57"/>
      <c r="Q253" s="57"/>
    </row>
    <row r="254" spans="1:17">
      <c r="A254" s="87">
        <v>0</v>
      </c>
      <c r="B254" s="87">
        <v>1955</v>
      </c>
      <c r="C254" s="87">
        <v>64</v>
      </c>
      <c r="D254" s="87" t="s">
        <v>416</v>
      </c>
      <c r="E254" s="87">
        <v>25</v>
      </c>
      <c r="F254" s="99">
        <v>0.20529697936516622</v>
      </c>
      <c r="G254" s="87"/>
      <c r="H254" s="87"/>
      <c r="I254" s="87"/>
      <c r="J254" s="87"/>
      <c r="K254" s="87"/>
      <c r="L254" s="87"/>
      <c r="M254" s="87"/>
      <c r="N254" s="87"/>
      <c r="O254" s="57"/>
      <c r="P254" s="57"/>
      <c r="Q254" s="57"/>
    </row>
    <row r="255" spans="1:17">
      <c r="A255" s="87">
        <v>0</v>
      </c>
      <c r="B255" s="87">
        <v>1981</v>
      </c>
      <c r="C255" s="87">
        <v>38</v>
      </c>
      <c r="D255" s="87" t="s">
        <v>415</v>
      </c>
      <c r="E255" s="87">
        <v>24</v>
      </c>
      <c r="F255" s="99">
        <v>-0.10868663613450173</v>
      </c>
      <c r="G255" s="87"/>
      <c r="H255" s="87"/>
      <c r="I255" s="87"/>
      <c r="J255" s="87"/>
      <c r="K255" s="87"/>
      <c r="L255" s="87"/>
      <c r="M255" s="87"/>
      <c r="N255" s="87"/>
      <c r="O255" s="57"/>
      <c r="P255" s="57"/>
      <c r="Q255" s="57"/>
    </row>
    <row r="256" spans="1:17">
      <c r="A256" s="87">
        <v>0</v>
      </c>
      <c r="B256" s="87">
        <v>2000</v>
      </c>
      <c r="C256" s="87">
        <v>19</v>
      </c>
      <c r="D256" s="87" t="s">
        <v>414</v>
      </c>
      <c r="E256" s="87">
        <v>26</v>
      </c>
      <c r="F256" s="99">
        <v>0.51928059486483413</v>
      </c>
      <c r="G256" s="87"/>
      <c r="H256" s="87"/>
      <c r="I256" s="87"/>
      <c r="J256" s="87"/>
      <c r="K256" s="87"/>
      <c r="L256" s="87"/>
      <c r="M256" s="87"/>
      <c r="N256" s="87"/>
      <c r="O256" s="57"/>
      <c r="P256" s="57"/>
      <c r="Q256" s="57"/>
    </row>
    <row r="257" spans="1:17">
      <c r="A257" s="87">
        <v>0</v>
      </c>
      <c r="B257" s="87">
        <v>1993</v>
      </c>
      <c r="C257" s="87">
        <v>26</v>
      </c>
      <c r="D257" s="87" t="s">
        <v>419</v>
      </c>
      <c r="E257" s="87">
        <v>26</v>
      </c>
      <c r="F257" s="99">
        <v>0.51928059486483413</v>
      </c>
      <c r="G257" s="87"/>
      <c r="H257" s="87"/>
      <c r="I257" s="87"/>
      <c r="J257" s="87"/>
      <c r="K257" s="87"/>
      <c r="L257" s="87"/>
      <c r="M257" s="87"/>
      <c r="N257" s="87"/>
      <c r="O257" s="57"/>
      <c r="P257" s="57"/>
      <c r="Q257" s="57"/>
    </row>
    <row r="258" spans="1:17">
      <c r="A258" s="87">
        <v>0</v>
      </c>
      <c r="B258" s="87">
        <v>1966</v>
      </c>
      <c r="C258" s="87">
        <v>53</v>
      </c>
      <c r="D258" s="87" t="s">
        <v>416</v>
      </c>
      <c r="E258" s="87">
        <v>25</v>
      </c>
      <c r="F258" s="99">
        <v>0.20529697936516622</v>
      </c>
      <c r="G258" s="87"/>
      <c r="H258" s="87"/>
      <c r="I258" s="87"/>
      <c r="J258" s="87"/>
      <c r="K258" s="87"/>
      <c r="L258" s="87"/>
      <c r="M258" s="87"/>
      <c r="N258" s="87"/>
      <c r="O258" s="57"/>
      <c r="P258" s="57"/>
      <c r="Q258" s="57"/>
    </row>
    <row r="259" spans="1:17">
      <c r="A259" s="87">
        <v>0</v>
      </c>
      <c r="B259" s="87">
        <v>1998</v>
      </c>
      <c r="C259" s="87">
        <v>21</v>
      </c>
      <c r="D259" s="87" t="s">
        <v>419</v>
      </c>
      <c r="E259" s="87">
        <v>24</v>
      </c>
      <c r="F259" s="99">
        <v>-0.10868663613450173</v>
      </c>
      <c r="G259" s="87"/>
      <c r="H259" s="87"/>
      <c r="I259" s="87"/>
      <c r="J259" s="87"/>
      <c r="K259" s="87"/>
      <c r="L259" s="87"/>
      <c r="M259" s="87"/>
      <c r="N259" s="87"/>
      <c r="O259" s="57"/>
      <c r="P259" s="57"/>
      <c r="Q259" s="57"/>
    </row>
    <row r="260" spans="1:17">
      <c r="A260" s="87">
        <v>0</v>
      </c>
      <c r="B260" s="87">
        <v>1974</v>
      </c>
      <c r="C260" s="87">
        <v>45</v>
      </c>
      <c r="D260" s="87" t="s">
        <v>415</v>
      </c>
      <c r="E260" s="87">
        <v>27</v>
      </c>
      <c r="F260" s="99">
        <v>0.83326421036450216</v>
      </c>
      <c r="G260" s="87"/>
      <c r="H260" s="87"/>
      <c r="I260" s="87"/>
      <c r="J260" s="87"/>
      <c r="K260" s="87"/>
      <c r="L260" s="87"/>
      <c r="M260" s="87"/>
      <c r="N260" s="87"/>
      <c r="O260" s="57"/>
      <c r="P260" s="57"/>
      <c r="Q260" s="57"/>
    </row>
    <row r="261" spans="1:17">
      <c r="A261" s="87">
        <v>0</v>
      </c>
      <c r="B261" s="87">
        <v>2000</v>
      </c>
      <c r="C261" s="87">
        <v>19</v>
      </c>
      <c r="D261" s="87" t="s">
        <v>414</v>
      </c>
      <c r="E261" s="87">
        <v>19</v>
      </c>
      <c r="F261" s="99">
        <v>-1.6786047136328415</v>
      </c>
      <c r="G261" s="87"/>
      <c r="H261" s="87"/>
      <c r="I261" s="87"/>
      <c r="J261" s="87"/>
      <c r="K261" s="87"/>
      <c r="L261" s="87"/>
      <c r="M261" s="87"/>
      <c r="N261" s="87"/>
      <c r="O261" s="57"/>
      <c r="P261" s="57"/>
      <c r="Q261" s="57"/>
    </row>
    <row r="262" spans="1:17">
      <c r="A262" s="87">
        <v>0</v>
      </c>
      <c r="B262" s="87">
        <v>1977</v>
      </c>
      <c r="C262" s="87">
        <v>42</v>
      </c>
      <c r="D262" s="87" t="s">
        <v>415</v>
      </c>
      <c r="E262" s="87">
        <v>23</v>
      </c>
      <c r="F262" s="99">
        <v>-0.42267025163416971</v>
      </c>
      <c r="G262" s="87"/>
      <c r="H262" s="87"/>
      <c r="I262" s="87"/>
      <c r="J262" s="87"/>
      <c r="K262" s="87"/>
      <c r="L262" s="87"/>
      <c r="M262" s="87"/>
      <c r="N262" s="87"/>
      <c r="O262" s="57"/>
      <c r="P262" s="57"/>
      <c r="Q262" s="57"/>
    </row>
    <row r="263" spans="1:17">
      <c r="A263" s="87">
        <v>0</v>
      </c>
      <c r="B263" s="87">
        <v>2000</v>
      </c>
      <c r="C263" s="87">
        <v>19</v>
      </c>
      <c r="D263" s="87" t="s">
        <v>414</v>
      </c>
      <c r="E263" s="87">
        <v>27</v>
      </c>
      <c r="F263" s="99">
        <v>0.83326421036450216</v>
      </c>
      <c r="G263" s="87"/>
      <c r="H263" s="87"/>
      <c r="I263" s="87"/>
      <c r="J263" s="87"/>
      <c r="K263" s="87"/>
      <c r="L263" s="87"/>
      <c r="M263" s="87"/>
      <c r="N263" s="87"/>
      <c r="O263" s="57"/>
      <c r="P263" s="57"/>
      <c r="Q263" s="57"/>
    </row>
    <row r="264" spans="1:17">
      <c r="A264" s="87">
        <v>0</v>
      </c>
      <c r="B264" s="87">
        <v>2000</v>
      </c>
      <c r="C264" s="87">
        <v>19</v>
      </c>
      <c r="D264" s="87" t="s">
        <v>414</v>
      </c>
      <c r="E264" s="87">
        <v>21</v>
      </c>
      <c r="F264" s="99">
        <v>-1.0506374826335056</v>
      </c>
      <c r="G264" s="87"/>
      <c r="H264" s="87"/>
      <c r="I264" s="87"/>
      <c r="J264" s="87"/>
      <c r="K264" s="87"/>
      <c r="L264" s="87"/>
      <c r="M264" s="87"/>
      <c r="N264" s="87"/>
      <c r="O264" s="57"/>
      <c r="P264" s="57"/>
      <c r="Q264" s="57"/>
    </row>
    <row r="265" spans="1:17">
      <c r="A265" s="87">
        <v>0</v>
      </c>
      <c r="B265" s="87">
        <v>1982</v>
      </c>
      <c r="C265" s="87">
        <v>37</v>
      </c>
      <c r="D265" s="87" t="s">
        <v>415</v>
      </c>
      <c r="E265" s="87">
        <v>23</v>
      </c>
      <c r="F265" s="99">
        <v>-0.42267025163416971</v>
      </c>
      <c r="G265" s="87"/>
      <c r="H265" s="87"/>
      <c r="I265" s="87"/>
      <c r="J265" s="87"/>
      <c r="K265" s="87"/>
      <c r="L265" s="87"/>
      <c r="M265" s="87"/>
      <c r="N265" s="87"/>
      <c r="O265" s="57"/>
      <c r="P265" s="57"/>
      <c r="Q265" s="57"/>
    </row>
    <row r="266" spans="1:17">
      <c r="A266" s="87">
        <v>0</v>
      </c>
      <c r="B266" s="87">
        <v>1980</v>
      </c>
      <c r="C266" s="87">
        <v>39</v>
      </c>
      <c r="D266" s="87" t="s">
        <v>415</v>
      </c>
      <c r="E266" s="87">
        <v>27</v>
      </c>
      <c r="F266" s="99">
        <v>0.83326421036450216</v>
      </c>
      <c r="G266" s="87"/>
      <c r="H266" s="87"/>
      <c r="I266" s="87"/>
      <c r="J266" s="87"/>
      <c r="K266" s="87"/>
      <c r="L266" s="87"/>
      <c r="M266" s="87"/>
      <c r="N266" s="87"/>
      <c r="O266" s="57"/>
      <c r="P266" s="57"/>
      <c r="Q266" s="57"/>
    </row>
    <row r="267" spans="1:17">
      <c r="A267" s="87">
        <v>0</v>
      </c>
      <c r="B267" s="87">
        <v>2000</v>
      </c>
      <c r="C267" s="87">
        <v>19</v>
      </c>
      <c r="D267" s="87" t="s">
        <v>414</v>
      </c>
      <c r="E267" s="87">
        <v>28</v>
      </c>
      <c r="F267" s="99">
        <v>1.1472478258641701</v>
      </c>
      <c r="G267" s="87"/>
      <c r="H267" s="87"/>
      <c r="I267" s="87"/>
      <c r="J267" s="87"/>
      <c r="K267" s="87"/>
      <c r="L267" s="87"/>
      <c r="M267" s="87"/>
      <c r="N267" s="87"/>
      <c r="O267" s="57"/>
      <c r="P267" s="57"/>
      <c r="Q267" s="57"/>
    </row>
    <row r="268" spans="1:17">
      <c r="A268" s="87">
        <v>0</v>
      </c>
      <c r="B268" s="87">
        <v>1998</v>
      </c>
      <c r="C268" s="87">
        <v>21</v>
      </c>
      <c r="D268" s="87" t="s">
        <v>419</v>
      </c>
      <c r="E268" s="87">
        <v>24</v>
      </c>
      <c r="F268" s="99">
        <v>-0.10868663613450173</v>
      </c>
      <c r="G268" s="87"/>
      <c r="H268" s="87"/>
      <c r="I268" s="87"/>
      <c r="J268" s="87"/>
      <c r="K268" s="87"/>
      <c r="L268" s="87"/>
      <c r="M268" s="87"/>
      <c r="N268" s="87"/>
      <c r="O268" s="57"/>
      <c r="P268" s="57"/>
      <c r="Q268" s="57"/>
    </row>
    <row r="269" spans="1:17">
      <c r="A269" s="87">
        <v>0</v>
      </c>
      <c r="B269" s="87">
        <v>1973</v>
      </c>
      <c r="C269" s="87">
        <v>46</v>
      </c>
      <c r="D269" s="87" t="s">
        <v>416</v>
      </c>
      <c r="E269" s="87">
        <v>18</v>
      </c>
      <c r="F269" s="99">
        <v>-1.9925883291325095</v>
      </c>
      <c r="G269" s="87"/>
      <c r="H269" s="87"/>
      <c r="I269" s="87"/>
      <c r="J269" s="87"/>
      <c r="K269" s="87"/>
      <c r="L269" s="87"/>
      <c r="M269" s="87"/>
      <c r="N269" s="87"/>
      <c r="O269" s="57"/>
      <c r="P269" s="57"/>
      <c r="Q269" s="57"/>
    </row>
    <row r="270" spans="1:17">
      <c r="A270" s="87">
        <v>0</v>
      </c>
      <c r="B270" s="87">
        <v>1973</v>
      </c>
      <c r="C270" s="87">
        <v>46</v>
      </c>
      <c r="D270" s="87" t="s">
        <v>416</v>
      </c>
      <c r="E270" s="87">
        <v>27</v>
      </c>
      <c r="F270" s="99">
        <v>0.83326421036450216</v>
      </c>
      <c r="G270" s="87"/>
      <c r="H270" s="87"/>
      <c r="I270" s="87"/>
      <c r="J270" s="87"/>
      <c r="K270" s="87"/>
      <c r="L270" s="87"/>
      <c r="M270" s="87"/>
      <c r="N270" s="87"/>
      <c r="O270" s="57"/>
      <c r="P270" s="57"/>
      <c r="Q270" s="57"/>
    </row>
    <row r="271" spans="1:17">
      <c r="A271" s="87">
        <v>0</v>
      </c>
      <c r="B271" s="87">
        <v>1978</v>
      </c>
      <c r="C271" s="87">
        <v>41</v>
      </c>
      <c r="D271" s="87" t="s">
        <v>415</v>
      </c>
      <c r="E271" s="87">
        <v>20</v>
      </c>
      <c r="F271" s="99">
        <v>-1.3646210981331734</v>
      </c>
      <c r="G271" s="87"/>
      <c r="H271" s="87"/>
      <c r="I271" s="87"/>
      <c r="J271" s="87"/>
      <c r="K271" s="87"/>
      <c r="L271" s="87"/>
      <c r="M271" s="87"/>
      <c r="N271" s="87"/>
      <c r="O271" s="57"/>
      <c r="P271" s="57"/>
      <c r="Q271" s="57"/>
    </row>
    <row r="272" spans="1:17">
      <c r="A272" s="87">
        <v>0</v>
      </c>
      <c r="B272" s="87">
        <v>1970</v>
      </c>
      <c r="C272" s="87">
        <v>49</v>
      </c>
      <c r="D272" s="87" t="s">
        <v>416</v>
      </c>
      <c r="E272" s="87">
        <v>23</v>
      </c>
      <c r="F272" s="99">
        <v>-0.42267025163416971</v>
      </c>
      <c r="G272" s="87"/>
      <c r="H272" s="87"/>
      <c r="I272" s="87"/>
      <c r="J272" s="87"/>
      <c r="K272" s="87"/>
      <c r="L272" s="87"/>
      <c r="M272" s="87"/>
      <c r="N272" s="87"/>
      <c r="O272" s="57"/>
      <c r="P272" s="57"/>
      <c r="Q272" s="57"/>
    </row>
    <row r="273" spans="1:17">
      <c r="A273" s="87">
        <v>0</v>
      </c>
      <c r="B273" s="87">
        <v>1960</v>
      </c>
      <c r="C273" s="87">
        <v>59</v>
      </c>
      <c r="D273" s="87" t="s">
        <v>416</v>
      </c>
      <c r="E273" s="87">
        <v>25</v>
      </c>
      <c r="F273" s="99">
        <v>0.20529697936516622</v>
      </c>
      <c r="G273" s="87"/>
      <c r="H273" s="87"/>
      <c r="I273" s="87"/>
      <c r="J273" s="87"/>
      <c r="K273" s="87"/>
      <c r="L273" s="87"/>
      <c r="M273" s="87"/>
      <c r="N273" s="87"/>
      <c r="O273" s="57"/>
      <c r="P273" s="57"/>
      <c r="Q273" s="57"/>
    </row>
    <row r="274" spans="1:17">
      <c r="A274" s="87">
        <v>0</v>
      </c>
      <c r="B274" s="87">
        <v>1999</v>
      </c>
      <c r="C274" s="87">
        <v>20</v>
      </c>
      <c r="D274" s="87" t="s">
        <v>414</v>
      </c>
      <c r="E274" s="87">
        <v>25</v>
      </c>
      <c r="F274" s="99">
        <v>0.20529697936516622</v>
      </c>
      <c r="G274" s="87"/>
      <c r="H274" s="87"/>
      <c r="I274" s="87"/>
      <c r="J274" s="87"/>
      <c r="K274" s="87"/>
      <c r="L274" s="87"/>
      <c r="M274" s="87"/>
      <c r="N274" s="87"/>
      <c r="O274" s="57"/>
      <c r="P274" s="57"/>
      <c r="Q274" s="57"/>
    </row>
    <row r="275" spans="1:17">
      <c r="A275" s="87">
        <v>0</v>
      </c>
      <c r="B275" s="87">
        <v>1993</v>
      </c>
      <c r="C275" s="87">
        <v>26</v>
      </c>
      <c r="D275" s="87" t="s">
        <v>419</v>
      </c>
      <c r="E275" s="87">
        <v>24</v>
      </c>
      <c r="F275" s="99">
        <v>-0.10868663613450173</v>
      </c>
      <c r="G275" s="87"/>
      <c r="H275" s="87"/>
      <c r="I275" s="87"/>
      <c r="J275" s="87"/>
      <c r="K275" s="87"/>
      <c r="L275" s="87"/>
      <c r="M275" s="87"/>
      <c r="N275" s="87"/>
      <c r="O275" s="57"/>
      <c r="P275" s="57"/>
      <c r="Q275" s="57"/>
    </row>
    <row r="276" spans="1:17">
      <c r="A276" s="87">
        <v>0</v>
      </c>
      <c r="B276" s="87">
        <v>1987</v>
      </c>
      <c r="C276" s="87">
        <v>32</v>
      </c>
      <c r="D276" s="87" t="s">
        <v>415</v>
      </c>
      <c r="E276" s="87">
        <v>28</v>
      </c>
      <c r="F276" s="99">
        <v>1.1472478258641701</v>
      </c>
      <c r="G276" s="87"/>
      <c r="H276" s="87"/>
      <c r="I276" s="87"/>
      <c r="J276" s="87"/>
      <c r="K276" s="87"/>
      <c r="L276" s="87"/>
      <c r="M276" s="87"/>
      <c r="N276" s="87"/>
      <c r="O276" s="57"/>
      <c r="P276" s="57"/>
      <c r="Q276" s="57"/>
    </row>
    <row r="277" spans="1:17">
      <c r="A277" s="87">
        <v>0</v>
      </c>
      <c r="B277" s="87">
        <v>1990</v>
      </c>
      <c r="C277" s="87">
        <v>29</v>
      </c>
      <c r="D277" s="87" t="s">
        <v>419</v>
      </c>
      <c r="E277" s="87">
        <v>30</v>
      </c>
      <c r="F277" s="99">
        <v>1.7752150568635059</v>
      </c>
      <c r="G277" s="87"/>
      <c r="H277" s="87"/>
      <c r="I277" s="87"/>
      <c r="J277" s="87"/>
      <c r="K277" s="87"/>
      <c r="L277" s="87"/>
      <c r="M277" s="87"/>
      <c r="N277" s="87"/>
      <c r="O277" s="57"/>
      <c r="P277" s="57"/>
      <c r="Q277" s="57"/>
    </row>
    <row r="278" spans="1:17">
      <c r="A278" s="87">
        <v>0</v>
      </c>
      <c r="B278" s="87">
        <v>2002</v>
      </c>
      <c r="C278" s="87">
        <v>17</v>
      </c>
      <c r="D278" s="87" t="s">
        <v>414</v>
      </c>
      <c r="E278" s="87">
        <v>28</v>
      </c>
      <c r="F278" s="99">
        <v>1.1472478258641701</v>
      </c>
      <c r="G278" s="87"/>
      <c r="H278" s="87"/>
      <c r="I278" s="87"/>
      <c r="J278" s="87"/>
      <c r="K278" s="87"/>
      <c r="L278" s="87"/>
      <c r="M278" s="87"/>
      <c r="N278" s="87"/>
      <c r="O278" s="57"/>
      <c r="P278" s="57"/>
      <c r="Q278" s="57"/>
    </row>
    <row r="279" spans="1:17">
      <c r="A279" s="87">
        <v>0</v>
      </c>
      <c r="B279" s="87">
        <v>2002</v>
      </c>
      <c r="C279" s="87">
        <v>17</v>
      </c>
      <c r="D279" s="87" t="s">
        <v>414</v>
      </c>
      <c r="E279" s="87">
        <v>25</v>
      </c>
      <c r="F279" s="99">
        <v>0.20529697936516622</v>
      </c>
      <c r="G279" s="87"/>
      <c r="H279" s="87"/>
      <c r="I279" s="87"/>
      <c r="J279" s="87"/>
      <c r="K279" s="87"/>
      <c r="L279" s="87"/>
      <c r="M279" s="87"/>
      <c r="N279" s="87"/>
      <c r="O279" s="57"/>
      <c r="P279" s="57"/>
      <c r="Q279" s="57"/>
    </row>
    <row r="280" spans="1:17">
      <c r="A280" s="87">
        <v>0</v>
      </c>
      <c r="B280" s="87">
        <v>1976</v>
      </c>
      <c r="C280" s="87">
        <v>43</v>
      </c>
      <c r="D280" s="87" t="s">
        <v>415</v>
      </c>
      <c r="E280" s="87">
        <v>22</v>
      </c>
      <c r="F280" s="99">
        <v>-0.73665386713383763</v>
      </c>
      <c r="G280" s="87"/>
      <c r="H280" s="87"/>
      <c r="I280" s="87"/>
      <c r="J280" s="87"/>
      <c r="K280" s="87"/>
      <c r="L280" s="87"/>
      <c r="M280" s="87"/>
      <c r="N280" s="87"/>
      <c r="O280" s="57"/>
      <c r="P280" s="57"/>
      <c r="Q280" s="57"/>
    </row>
    <row r="281" spans="1:17">
      <c r="A281" s="87">
        <v>0</v>
      </c>
      <c r="B281" s="87">
        <v>2003</v>
      </c>
      <c r="C281" s="87">
        <v>16</v>
      </c>
      <c r="D281" s="87" t="s">
        <v>414</v>
      </c>
      <c r="E281" s="87">
        <v>28</v>
      </c>
      <c r="F281" s="99">
        <v>1.1472478258641701</v>
      </c>
      <c r="G281" s="87"/>
      <c r="H281" s="87"/>
      <c r="I281" s="87"/>
      <c r="J281" s="87"/>
      <c r="K281" s="87"/>
      <c r="L281" s="87"/>
      <c r="M281" s="87"/>
      <c r="N281" s="87"/>
      <c r="O281" s="57"/>
      <c r="P281" s="57"/>
      <c r="Q281" s="57"/>
    </row>
    <row r="282" spans="1:17">
      <c r="A282" s="87">
        <v>0</v>
      </c>
      <c r="B282" s="87">
        <v>1999</v>
      </c>
      <c r="C282" s="87">
        <v>20</v>
      </c>
      <c r="D282" s="87" t="s">
        <v>414</v>
      </c>
      <c r="E282" s="87">
        <v>23</v>
      </c>
      <c r="F282" s="99">
        <v>-0.42267025163416971</v>
      </c>
      <c r="G282" s="87"/>
      <c r="H282" s="87"/>
      <c r="I282" s="87"/>
      <c r="J282" s="87"/>
      <c r="K282" s="87"/>
      <c r="L282" s="87"/>
      <c r="M282" s="87"/>
      <c r="N282" s="87"/>
      <c r="O282" s="57"/>
      <c r="P282" s="57"/>
      <c r="Q282" s="57"/>
    </row>
    <row r="283" spans="1:17">
      <c r="A283" s="87">
        <v>0</v>
      </c>
      <c r="B283" s="87">
        <v>1968</v>
      </c>
      <c r="C283" s="87">
        <v>51</v>
      </c>
      <c r="D283" s="87" t="s">
        <v>416</v>
      </c>
      <c r="E283" s="87">
        <v>26</v>
      </c>
      <c r="F283" s="99">
        <v>0.51928059486483413</v>
      </c>
      <c r="G283" s="87"/>
      <c r="H283" s="87"/>
      <c r="I283" s="87"/>
      <c r="J283" s="87"/>
      <c r="K283" s="87"/>
      <c r="L283" s="87"/>
      <c r="M283" s="87"/>
      <c r="N283" s="87"/>
      <c r="O283" s="57"/>
      <c r="P283" s="57"/>
      <c r="Q283" s="57"/>
    </row>
    <row r="284" spans="1:17">
      <c r="A284" s="87">
        <v>0</v>
      </c>
      <c r="B284" s="87">
        <v>1963</v>
      </c>
      <c r="C284" s="87">
        <v>56</v>
      </c>
      <c r="D284" s="87" t="s">
        <v>416</v>
      </c>
      <c r="E284" s="87">
        <v>25</v>
      </c>
      <c r="F284" s="99">
        <v>0.20529697936516622</v>
      </c>
      <c r="G284" s="87"/>
      <c r="H284" s="87"/>
      <c r="I284" s="87"/>
      <c r="J284" s="87"/>
      <c r="K284" s="87"/>
      <c r="L284" s="87"/>
      <c r="M284" s="87"/>
      <c r="N284" s="87"/>
      <c r="O284" s="57"/>
      <c r="P284" s="57"/>
      <c r="Q284" s="57"/>
    </row>
    <row r="285" spans="1:17">
      <c r="A285" s="87">
        <v>0</v>
      </c>
      <c r="B285" s="87">
        <v>1963</v>
      </c>
      <c r="C285" s="87">
        <v>56</v>
      </c>
      <c r="D285" s="87" t="s">
        <v>416</v>
      </c>
      <c r="E285" s="87">
        <v>20</v>
      </c>
      <c r="F285" s="99">
        <v>-1.3646210981331734</v>
      </c>
      <c r="G285" s="87"/>
      <c r="H285" s="87"/>
      <c r="I285" s="87"/>
      <c r="J285" s="87"/>
      <c r="K285" s="87"/>
      <c r="L285" s="87"/>
      <c r="M285" s="87"/>
      <c r="N285" s="87"/>
      <c r="O285" s="57"/>
      <c r="P285" s="57"/>
      <c r="Q285" s="57"/>
    </row>
    <row r="286" spans="1:17">
      <c r="A286" s="87">
        <v>0</v>
      </c>
      <c r="B286" s="87">
        <v>1994</v>
      </c>
      <c r="C286" s="87">
        <v>25</v>
      </c>
      <c r="D286" s="87" t="s">
        <v>419</v>
      </c>
      <c r="E286" s="87">
        <v>30</v>
      </c>
      <c r="F286" s="99">
        <v>1.7752150568635059</v>
      </c>
      <c r="G286" s="87"/>
      <c r="H286" s="87"/>
      <c r="I286" s="87"/>
      <c r="J286" s="87"/>
      <c r="K286" s="87"/>
      <c r="L286" s="87"/>
      <c r="M286" s="87"/>
      <c r="N286" s="87"/>
      <c r="O286" s="57"/>
      <c r="P286" s="57"/>
      <c r="Q286" s="57"/>
    </row>
    <row r="287" spans="1:17">
      <c r="A287" s="87">
        <v>0</v>
      </c>
      <c r="B287" s="87">
        <v>1982</v>
      </c>
      <c r="C287" s="87">
        <v>37</v>
      </c>
      <c r="D287" s="87" t="s">
        <v>415</v>
      </c>
      <c r="E287" s="87">
        <v>29</v>
      </c>
      <c r="F287" s="99">
        <v>1.4612314413638381</v>
      </c>
      <c r="G287" s="87"/>
      <c r="H287" s="87"/>
      <c r="I287" s="87"/>
      <c r="J287" s="87"/>
      <c r="K287" s="87"/>
      <c r="L287" s="87"/>
      <c r="M287" s="87"/>
      <c r="N287" s="87"/>
      <c r="O287" s="57"/>
      <c r="P287" s="57"/>
      <c r="Q287" s="57"/>
    </row>
    <row r="288" spans="1:17">
      <c r="A288" s="87">
        <v>0</v>
      </c>
      <c r="B288" s="87">
        <v>1987</v>
      </c>
      <c r="C288" s="87">
        <v>32</v>
      </c>
      <c r="D288" s="87" t="s">
        <v>415</v>
      </c>
      <c r="E288" s="87">
        <v>22</v>
      </c>
      <c r="F288" s="99">
        <v>-0.73665386713383763</v>
      </c>
      <c r="G288" s="87"/>
      <c r="H288" s="87"/>
      <c r="I288" s="87"/>
      <c r="J288" s="87"/>
      <c r="K288" s="87"/>
      <c r="L288" s="87"/>
      <c r="M288" s="87"/>
      <c r="N288" s="87"/>
      <c r="O288" s="57"/>
      <c r="P288" s="57"/>
      <c r="Q288" s="57"/>
    </row>
    <row r="289" spans="1:17">
      <c r="A289" s="87">
        <v>0</v>
      </c>
      <c r="B289" s="87">
        <v>1989</v>
      </c>
      <c r="C289" s="87">
        <v>30</v>
      </c>
      <c r="D289" s="87" t="s">
        <v>419</v>
      </c>
      <c r="E289" s="87">
        <v>28</v>
      </c>
      <c r="F289" s="99">
        <v>1.1472478258641701</v>
      </c>
      <c r="G289" s="87"/>
      <c r="H289" s="87"/>
      <c r="I289" s="87"/>
      <c r="J289" s="87"/>
      <c r="K289" s="87"/>
      <c r="L289" s="87"/>
      <c r="M289" s="87"/>
      <c r="N289" s="87"/>
      <c r="O289" s="57"/>
      <c r="P289" s="57"/>
      <c r="Q289" s="57"/>
    </row>
    <row r="290" spans="1:17">
      <c r="A290" s="87">
        <v>0</v>
      </c>
      <c r="B290" s="87">
        <v>1993</v>
      </c>
      <c r="C290" s="87">
        <v>26</v>
      </c>
      <c r="D290" s="87" t="s">
        <v>419</v>
      </c>
      <c r="E290" s="87">
        <v>25</v>
      </c>
      <c r="F290" s="99">
        <v>0.20529697936516622</v>
      </c>
      <c r="G290" s="87"/>
      <c r="H290" s="87"/>
      <c r="I290" s="87"/>
      <c r="J290" s="87"/>
      <c r="K290" s="87"/>
      <c r="L290" s="87"/>
      <c r="M290" s="87"/>
      <c r="N290" s="87"/>
      <c r="O290" s="57"/>
      <c r="P290" s="57"/>
      <c r="Q290" s="57"/>
    </row>
    <row r="291" spans="1:17">
      <c r="A291" s="87">
        <v>0</v>
      </c>
      <c r="B291" s="87">
        <v>1980</v>
      </c>
      <c r="C291" s="87">
        <v>39</v>
      </c>
      <c r="D291" s="87" t="s">
        <v>415</v>
      </c>
      <c r="E291" s="87">
        <v>21</v>
      </c>
      <c r="F291" s="99">
        <v>-1.0506374826335056</v>
      </c>
      <c r="G291" s="87"/>
      <c r="H291" s="87"/>
      <c r="I291" s="87"/>
      <c r="J291" s="87"/>
      <c r="K291" s="87"/>
      <c r="L291" s="87"/>
      <c r="M291" s="87"/>
      <c r="N291" s="87"/>
      <c r="O291" s="57"/>
      <c r="P291" s="57"/>
      <c r="Q291" s="57"/>
    </row>
    <row r="292" spans="1:17">
      <c r="A292" s="87">
        <v>0</v>
      </c>
      <c r="B292" s="87">
        <v>1968</v>
      </c>
      <c r="C292" s="87">
        <v>51</v>
      </c>
      <c r="D292" s="87" t="s">
        <v>416</v>
      </c>
      <c r="E292" s="87">
        <v>25</v>
      </c>
      <c r="F292" s="99">
        <v>0.20529697936516622</v>
      </c>
      <c r="G292" s="87"/>
      <c r="H292" s="87"/>
      <c r="I292" s="87"/>
      <c r="J292" s="87"/>
      <c r="K292" s="87"/>
      <c r="L292" s="87"/>
      <c r="M292" s="87"/>
      <c r="N292" s="87"/>
      <c r="O292" s="57"/>
      <c r="P292" s="57"/>
      <c r="Q292" s="57"/>
    </row>
    <row r="293" spans="1:17">
      <c r="A293" s="87">
        <v>0</v>
      </c>
      <c r="B293" s="87">
        <v>1996</v>
      </c>
      <c r="C293" s="87">
        <v>23</v>
      </c>
      <c r="D293" s="87" t="s">
        <v>419</v>
      </c>
      <c r="E293" s="87">
        <v>30</v>
      </c>
      <c r="F293" s="99">
        <v>1.7752150568635059</v>
      </c>
      <c r="G293" s="87"/>
      <c r="H293" s="87"/>
      <c r="I293" s="87"/>
      <c r="J293" s="87"/>
      <c r="K293" s="87"/>
      <c r="L293" s="87"/>
      <c r="M293" s="87"/>
      <c r="N293" s="87"/>
      <c r="O293" s="57"/>
      <c r="P293" s="57"/>
      <c r="Q293" s="57"/>
    </row>
    <row r="294" spans="1:17">
      <c r="A294" s="87">
        <v>0</v>
      </c>
      <c r="B294" s="87">
        <v>1997</v>
      </c>
      <c r="C294" s="87">
        <v>22</v>
      </c>
      <c r="D294" s="87" t="s">
        <v>419</v>
      </c>
      <c r="E294" s="87">
        <v>22</v>
      </c>
      <c r="F294" s="99">
        <v>-0.73665386713383763</v>
      </c>
      <c r="G294" s="87"/>
      <c r="H294" s="87"/>
      <c r="I294" s="87"/>
      <c r="J294" s="87"/>
      <c r="K294" s="87"/>
      <c r="L294" s="87"/>
      <c r="M294" s="87"/>
      <c r="N294" s="87"/>
      <c r="O294" s="57"/>
      <c r="P294" s="57"/>
      <c r="Q294" s="57"/>
    </row>
    <row r="295" spans="1:17">
      <c r="A295" s="87">
        <v>0</v>
      </c>
      <c r="B295" s="87">
        <v>1971</v>
      </c>
      <c r="C295" s="87">
        <v>48</v>
      </c>
      <c r="D295" s="87" t="s">
        <v>416</v>
      </c>
      <c r="E295" s="87">
        <v>20</v>
      </c>
      <c r="F295" s="99">
        <v>-1.3646210981331734</v>
      </c>
      <c r="G295" s="87"/>
      <c r="H295" s="87"/>
      <c r="I295" s="87"/>
      <c r="J295" s="87"/>
      <c r="K295" s="87"/>
      <c r="L295" s="87"/>
      <c r="M295" s="87"/>
      <c r="N295" s="87"/>
      <c r="O295" s="57"/>
      <c r="P295" s="57"/>
      <c r="Q295" s="57"/>
    </row>
    <row r="296" spans="1:17">
      <c r="A296" s="87">
        <v>0</v>
      </c>
      <c r="B296" s="87">
        <v>1993</v>
      </c>
      <c r="C296" s="87">
        <v>26</v>
      </c>
      <c r="D296" s="87" t="s">
        <v>419</v>
      </c>
      <c r="E296" s="87">
        <v>28</v>
      </c>
      <c r="F296" s="99">
        <v>1.1472478258641701</v>
      </c>
      <c r="G296" s="87"/>
      <c r="H296" s="87"/>
      <c r="I296" s="87"/>
      <c r="J296" s="87"/>
      <c r="K296" s="87"/>
      <c r="L296" s="87"/>
      <c r="M296" s="87"/>
      <c r="N296" s="87"/>
      <c r="O296" s="57"/>
      <c r="P296" s="57"/>
      <c r="Q296" s="57"/>
    </row>
    <row r="297" spans="1:17">
      <c r="A297" s="87">
        <v>0</v>
      </c>
      <c r="B297" s="87">
        <v>2000</v>
      </c>
      <c r="C297" s="87">
        <v>19</v>
      </c>
      <c r="D297" s="87" t="s">
        <v>414</v>
      </c>
      <c r="E297" s="87">
        <v>29</v>
      </c>
      <c r="F297" s="99">
        <v>1.4612314413638381</v>
      </c>
      <c r="G297" s="87"/>
      <c r="H297" s="87"/>
      <c r="I297" s="87"/>
      <c r="J297" s="87"/>
      <c r="K297" s="87"/>
      <c r="L297" s="87"/>
      <c r="M297" s="87"/>
      <c r="N297" s="87"/>
      <c r="O297" s="57"/>
      <c r="P297" s="57"/>
      <c r="Q297" s="57"/>
    </row>
    <row r="298" spans="1:17">
      <c r="A298" s="87">
        <v>0</v>
      </c>
      <c r="B298" s="87">
        <v>1996</v>
      </c>
      <c r="C298" s="87">
        <v>23</v>
      </c>
      <c r="D298" s="87" t="s">
        <v>419</v>
      </c>
      <c r="E298" s="87">
        <v>28</v>
      </c>
      <c r="F298" s="99">
        <v>1.1472478258641701</v>
      </c>
      <c r="G298" s="87"/>
      <c r="H298" s="87"/>
      <c r="I298" s="87"/>
      <c r="J298" s="87"/>
      <c r="K298" s="87"/>
      <c r="L298" s="87"/>
      <c r="M298" s="87"/>
      <c r="N298" s="87"/>
      <c r="O298" s="57"/>
      <c r="P298" s="57"/>
      <c r="Q298" s="57"/>
    </row>
    <row r="299" spans="1:17">
      <c r="A299" s="87">
        <v>0</v>
      </c>
      <c r="B299" s="87">
        <v>1991</v>
      </c>
      <c r="C299" s="87">
        <v>28</v>
      </c>
      <c r="D299" s="87" t="s">
        <v>419</v>
      </c>
      <c r="E299" s="87">
        <v>21</v>
      </c>
      <c r="F299" s="99">
        <v>-1.0506374826335056</v>
      </c>
      <c r="G299" s="87"/>
      <c r="H299" s="87"/>
      <c r="I299" s="87"/>
      <c r="J299" s="87"/>
      <c r="K299" s="87"/>
      <c r="L299" s="87"/>
      <c r="M299" s="87"/>
      <c r="N299" s="87"/>
      <c r="O299" s="57"/>
      <c r="P299" s="57"/>
      <c r="Q299" s="57"/>
    </row>
    <row r="300" spans="1:17">
      <c r="A300" s="87">
        <v>0</v>
      </c>
      <c r="B300" s="87">
        <v>1979</v>
      </c>
      <c r="C300" s="87">
        <v>40</v>
      </c>
      <c r="D300" s="87" t="s">
        <v>415</v>
      </c>
      <c r="E300" s="87">
        <v>22</v>
      </c>
      <c r="F300" s="99">
        <v>-0.73665386713383763</v>
      </c>
      <c r="G300" s="87"/>
      <c r="H300" s="87"/>
      <c r="I300" s="87"/>
      <c r="J300" s="87"/>
      <c r="K300" s="87"/>
      <c r="L300" s="87"/>
      <c r="M300" s="87"/>
      <c r="N300" s="87"/>
      <c r="O300" s="57"/>
      <c r="P300" s="57"/>
      <c r="Q300" s="57"/>
    </row>
    <row r="301" spans="1:17">
      <c r="A301" s="87">
        <v>0</v>
      </c>
      <c r="B301" s="87">
        <v>1995</v>
      </c>
      <c r="C301" s="87">
        <v>24</v>
      </c>
      <c r="D301" s="87" t="s">
        <v>419</v>
      </c>
      <c r="E301" s="87">
        <v>24</v>
      </c>
      <c r="F301" s="99">
        <v>-0.10868663613450173</v>
      </c>
      <c r="G301" s="87"/>
      <c r="H301" s="87"/>
      <c r="I301" s="87"/>
      <c r="J301" s="87"/>
      <c r="K301" s="87"/>
      <c r="L301" s="87"/>
      <c r="M301" s="87"/>
      <c r="N301" s="87"/>
      <c r="O301" s="57"/>
      <c r="P301" s="57"/>
      <c r="Q301" s="57"/>
    </row>
    <row r="302" spans="1:17">
      <c r="A302" s="87">
        <v>0</v>
      </c>
      <c r="B302" s="87">
        <v>1994</v>
      </c>
      <c r="C302" s="87">
        <v>25</v>
      </c>
      <c r="D302" s="87" t="s">
        <v>419</v>
      </c>
      <c r="E302" s="87">
        <v>20</v>
      </c>
      <c r="F302" s="99">
        <v>-1.3646210981331734</v>
      </c>
      <c r="G302" s="87"/>
      <c r="H302" s="87"/>
      <c r="I302" s="87"/>
      <c r="J302" s="87"/>
      <c r="K302" s="87"/>
      <c r="L302" s="87"/>
      <c r="M302" s="87"/>
      <c r="N302" s="87"/>
      <c r="O302" s="57"/>
      <c r="P302" s="57"/>
      <c r="Q302" s="57"/>
    </row>
    <row r="303" spans="1:17">
      <c r="A303" s="87">
        <v>0</v>
      </c>
      <c r="B303" s="87">
        <v>1981</v>
      </c>
      <c r="C303" s="87">
        <v>38</v>
      </c>
      <c r="D303" s="87" t="s">
        <v>415</v>
      </c>
      <c r="E303" s="87">
        <v>26</v>
      </c>
      <c r="F303" s="99">
        <v>0.51928059486483413</v>
      </c>
      <c r="G303" s="87"/>
      <c r="H303" s="87"/>
      <c r="I303" s="87"/>
      <c r="J303" s="87"/>
      <c r="K303" s="87"/>
      <c r="L303" s="87"/>
      <c r="M303" s="87"/>
      <c r="N303" s="87"/>
      <c r="O303" s="57"/>
      <c r="P303" s="57"/>
      <c r="Q303" s="57"/>
    </row>
    <row r="304" spans="1:17">
      <c r="A304" s="87">
        <v>0</v>
      </c>
      <c r="B304" s="87">
        <v>1967</v>
      </c>
      <c r="C304" s="87">
        <v>52</v>
      </c>
      <c r="D304" s="87" t="s">
        <v>416</v>
      </c>
      <c r="E304" s="87">
        <v>23</v>
      </c>
      <c r="F304" s="99">
        <v>-0.42267025163416971</v>
      </c>
      <c r="G304" s="87"/>
      <c r="H304" s="87"/>
      <c r="I304" s="87"/>
      <c r="J304" s="87"/>
      <c r="K304" s="87"/>
      <c r="L304" s="87"/>
      <c r="M304" s="87"/>
      <c r="N304" s="87"/>
      <c r="O304" s="57"/>
      <c r="P304" s="57"/>
      <c r="Q304" s="57"/>
    </row>
    <row r="305" spans="1:17">
      <c r="A305" s="87">
        <v>0</v>
      </c>
      <c r="B305" s="87">
        <v>1979</v>
      </c>
      <c r="C305" s="87">
        <v>40</v>
      </c>
      <c r="D305" s="87" t="s">
        <v>415</v>
      </c>
      <c r="E305" s="87">
        <v>21</v>
      </c>
      <c r="F305" s="99">
        <v>-1.0506374826335056</v>
      </c>
      <c r="G305" s="87"/>
      <c r="H305" s="87"/>
      <c r="I305" s="87"/>
      <c r="J305" s="87"/>
      <c r="K305" s="87"/>
      <c r="L305" s="87"/>
      <c r="M305" s="87"/>
      <c r="N305" s="87"/>
      <c r="O305" s="57"/>
      <c r="P305" s="57"/>
      <c r="Q305" s="57"/>
    </row>
    <row r="306" spans="1:17">
      <c r="A306" s="87">
        <v>0</v>
      </c>
      <c r="B306" s="87">
        <v>1981</v>
      </c>
      <c r="C306" s="87">
        <v>38</v>
      </c>
      <c r="D306" s="87" t="s">
        <v>415</v>
      </c>
      <c r="E306" s="87">
        <v>23</v>
      </c>
      <c r="F306" s="99">
        <v>-0.42267025163416971</v>
      </c>
      <c r="G306" s="87"/>
      <c r="H306" s="87"/>
      <c r="I306" s="87"/>
      <c r="J306" s="87"/>
      <c r="K306" s="87"/>
      <c r="L306" s="87"/>
      <c r="M306" s="87"/>
      <c r="N306" s="87"/>
      <c r="O306" s="57"/>
      <c r="P306" s="57"/>
      <c r="Q306" s="57"/>
    </row>
    <row r="307" spans="1:17">
      <c r="A307" s="87">
        <v>0</v>
      </c>
      <c r="B307" s="87">
        <v>1998</v>
      </c>
      <c r="C307" s="87">
        <v>21</v>
      </c>
      <c r="D307" s="87" t="s">
        <v>419</v>
      </c>
      <c r="E307" s="87">
        <v>18</v>
      </c>
      <c r="F307" s="99">
        <v>-1.9925883291325095</v>
      </c>
      <c r="G307" s="87"/>
      <c r="H307" s="87"/>
      <c r="I307" s="87"/>
      <c r="J307" s="87"/>
      <c r="K307" s="87"/>
      <c r="L307" s="87"/>
      <c r="M307" s="87"/>
      <c r="N307" s="87"/>
      <c r="O307" s="57"/>
      <c r="P307" s="57"/>
      <c r="Q307" s="57"/>
    </row>
    <row r="308" spans="1:17">
      <c r="A308" s="87">
        <v>0</v>
      </c>
      <c r="B308" s="87">
        <v>1984</v>
      </c>
      <c r="C308" s="87">
        <v>35</v>
      </c>
      <c r="D308" s="87" t="s">
        <v>415</v>
      </c>
      <c r="E308" s="87">
        <v>23</v>
      </c>
      <c r="F308" s="99">
        <v>-0.42267025163416971</v>
      </c>
      <c r="G308" s="87"/>
      <c r="H308" s="87"/>
      <c r="I308" s="87"/>
      <c r="J308" s="87"/>
      <c r="K308" s="87"/>
      <c r="L308" s="87"/>
      <c r="M308" s="87"/>
      <c r="N308" s="87"/>
      <c r="O308" s="57"/>
      <c r="P308" s="57"/>
      <c r="Q308" s="57"/>
    </row>
    <row r="309" spans="1:17">
      <c r="A309" s="87">
        <v>0</v>
      </c>
      <c r="B309" s="87">
        <v>1972</v>
      </c>
      <c r="C309" s="87">
        <v>47</v>
      </c>
      <c r="D309" s="87" t="s">
        <v>416</v>
      </c>
      <c r="E309" s="87">
        <v>19</v>
      </c>
      <c r="F309" s="99">
        <v>-1.6786047136328415</v>
      </c>
      <c r="G309" s="87"/>
      <c r="H309" s="87"/>
      <c r="I309" s="87"/>
      <c r="J309" s="87"/>
      <c r="K309" s="87"/>
      <c r="L309" s="87"/>
      <c r="M309" s="87"/>
      <c r="N309" s="87"/>
      <c r="O309" s="57"/>
      <c r="P309" s="57"/>
      <c r="Q309" s="57"/>
    </row>
    <row r="310" spans="1:17">
      <c r="A310" s="87">
        <v>0</v>
      </c>
      <c r="B310" s="87">
        <v>1996</v>
      </c>
      <c r="C310" s="87">
        <v>23</v>
      </c>
      <c r="D310" s="87" t="s">
        <v>419</v>
      </c>
      <c r="E310" s="87">
        <v>21</v>
      </c>
      <c r="F310" s="99">
        <v>-1.0506374826335056</v>
      </c>
      <c r="G310" s="87"/>
      <c r="H310" s="87"/>
      <c r="I310" s="87"/>
      <c r="J310" s="87"/>
      <c r="K310" s="87"/>
      <c r="L310" s="87"/>
      <c r="M310" s="87"/>
      <c r="N310" s="87"/>
      <c r="O310" s="57"/>
      <c r="P310" s="57"/>
      <c r="Q310" s="57"/>
    </row>
    <row r="311" spans="1:17">
      <c r="A311" s="87">
        <v>0</v>
      </c>
      <c r="B311" s="87">
        <v>1996</v>
      </c>
      <c r="C311" s="87">
        <v>23</v>
      </c>
      <c r="D311" s="87" t="s">
        <v>419</v>
      </c>
      <c r="E311" s="87">
        <v>28</v>
      </c>
      <c r="F311" s="99">
        <v>1.1472478258641701</v>
      </c>
      <c r="G311" s="87"/>
      <c r="H311" s="87"/>
      <c r="I311" s="87"/>
      <c r="J311" s="87"/>
      <c r="K311" s="87"/>
      <c r="L311" s="87"/>
      <c r="M311" s="87"/>
      <c r="N311" s="87"/>
      <c r="O311" s="57"/>
      <c r="P311" s="57"/>
      <c r="Q311" s="57"/>
    </row>
    <row r="312" spans="1:17">
      <c r="A312" s="87">
        <v>0</v>
      </c>
      <c r="B312" s="87">
        <v>1997</v>
      </c>
      <c r="C312" s="87">
        <v>22</v>
      </c>
      <c r="D312" s="87" t="s">
        <v>419</v>
      </c>
      <c r="E312" s="87">
        <v>24</v>
      </c>
      <c r="F312" s="99">
        <v>-0.10868663613450173</v>
      </c>
      <c r="G312" s="87"/>
      <c r="H312" s="87"/>
      <c r="I312" s="87"/>
      <c r="J312" s="87"/>
      <c r="K312" s="87"/>
      <c r="L312" s="87"/>
      <c r="M312" s="87"/>
      <c r="N312" s="87"/>
      <c r="O312" s="57"/>
      <c r="P312" s="57"/>
      <c r="Q312" s="57"/>
    </row>
    <row r="313" spans="1:17">
      <c r="A313" s="87">
        <v>0</v>
      </c>
      <c r="B313" s="87">
        <v>1986</v>
      </c>
      <c r="C313" s="87">
        <v>33</v>
      </c>
      <c r="D313" s="87" t="s">
        <v>415</v>
      </c>
      <c r="E313" s="87">
        <v>23</v>
      </c>
      <c r="F313" s="99">
        <v>-0.42267025163416971</v>
      </c>
      <c r="G313" s="87"/>
      <c r="H313" s="87"/>
      <c r="I313" s="87"/>
      <c r="J313" s="87"/>
      <c r="K313" s="87"/>
      <c r="L313" s="87"/>
      <c r="M313" s="87"/>
      <c r="N313" s="87"/>
      <c r="O313" s="57"/>
      <c r="P313" s="57"/>
      <c r="Q313" s="57"/>
    </row>
    <row r="314" spans="1:17">
      <c r="A314" s="76"/>
      <c r="B314" s="76"/>
      <c r="C314" s="76"/>
      <c r="D314" s="76"/>
      <c r="E314" s="76"/>
      <c r="F314" s="76"/>
      <c r="G314" s="76"/>
      <c r="H314" s="76"/>
      <c r="I314" s="76"/>
      <c r="J314" s="76"/>
      <c r="K314" s="76"/>
      <c r="L314" s="76"/>
      <c r="M314" s="76"/>
      <c r="N314" s="76"/>
    </row>
    <row r="315" spans="1:17">
      <c r="A315" s="76"/>
      <c r="B315" s="76"/>
      <c r="C315" s="76"/>
      <c r="D315" s="76"/>
      <c r="E315" s="76"/>
      <c r="F315" s="76"/>
      <c r="G315" s="76"/>
      <c r="H315" s="76"/>
      <c r="I315" s="76"/>
      <c r="J315" s="76"/>
      <c r="K315" s="76"/>
      <c r="L315" s="76"/>
      <c r="M315" s="76"/>
      <c r="N315" s="76"/>
    </row>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G15" sqref="G15"/>
    </sheetView>
  </sheetViews>
  <sheetFormatPr defaultRowHeight="15"/>
  <sheetData>
    <row r="1" spans="1:5" ht="31.5" thickTop="1" thickBot="1">
      <c r="A1" s="100" t="s">
        <v>334</v>
      </c>
      <c r="B1" s="100" t="s">
        <v>430</v>
      </c>
      <c r="C1" s="100" t="s">
        <v>431</v>
      </c>
      <c r="D1" s="100" t="s">
        <v>432</v>
      </c>
      <c r="E1" s="100" t="s">
        <v>433</v>
      </c>
    </row>
    <row r="2" spans="1:5" ht="16.5" thickTop="1" thickBot="1">
      <c r="A2" s="101">
        <v>5</v>
      </c>
      <c r="B2" s="102">
        <v>-5.0293884200262413</v>
      </c>
      <c r="C2" s="103">
        <v>1</v>
      </c>
      <c r="D2" s="102">
        <v>-6.0743753306282011</v>
      </c>
      <c r="E2" s="103">
        <v>1</v>
      </c>
    </row>
    <row r="3" spans="1:5" ht="16.5" thickTop="1" thickBot="1">
      <c r="A3" s="101">
        <v>6</v>
      </c>
      <c r="B3" s="102">
        <v>-4.7484720653554957</v>
      </c>
      <c r="C3" s="103">
        <v>1</v>
      </c>
      <c r="D3" s="102">
        <v>-5.7603917151285327</v>
      </c>
      <c r="E3" s="103">
        <v>1</v>
      </c>
    </row>
    <row r="4" spans="1:5" ht="16.5" thickTop="1" thickBot="1">
      <c r="A4" s="101">
        <v>7</v>
      </c>
      <c r="B4" s="102">
        <v>-4.4675557106847501</v>
      </c>
      <c r="C4" s="103">
        <v>1</v>
      </c>
      <c r="D4" s="102">
        <v>-5.4464080996288642</v>
      </c>
      <c r="E4" s="103">
        <v>1</v>
      </c>
    </row>
    <row r="5" spans="1:5" ht="16.5" thickTop="1" thickBot="1">
      <c r="A5" s="101">
        <v>8</v>
      </c>
      <c r="B5" s="102">
        <v>-4.1866393560140054</v>
      </c>
      <c r="C5" s="103">
        <v>1</v>
      </c>
      <c r="D5" s="102">
        <v>-5.1324244841291957</v>
      </c>
      <c r="E5" s="103">
        <v>1</v>
      </c>
    </row>
    <row r="6" spans="1:5" ht="16.5" thickTop="1" thickBot="1">
      <c r="A6" s="101">
        <v>9</v>
      </c>
      <c r="B6" s="102">
        <v>-3.9057230013432598</v>
      </c>
      <c r="C6" s="103">
        <v>1</v>
      </c>
      <c r="D6" s="102">
        <v>-4.8184408686295273</v>
      </c>
      <c r="E6" s="103">
        <v>1</v>
      </c>
    </row>
    <row r="7" spans="1:5" ht="16.5" thickTop="1" thickBot="1">
      <c r="A7" s="101">
        <v>10</v>
      </c>
      <c r="B7" s="102">
        <v>-3.6248066466725142</v>
      </c>
      <c r="C7" s="103">
        <v>1</v>
      </c>
      <c r="D7" s="102">
        <v>-4.5044572531298588</v>
      </c>
      <c r="E7" s="103">
        <v>1</v>
      </c>
    </row>
    <row r="8" spans="1:5" ht="16.5" thickTop="1" thickBot="1">
      <c r="A8" s="101">
        <v>11</v>
      </c>
      <c r="B8" s="102">
        <v>-3.3438902920017686</v>
      </c>
      <c r="C8" s="103">
        <v>1</v>
      </c>
      <c r="D8" s="102">
        <v>-4.1904736376301903</v>
      </c>
      <c r="E8" s="103">
        <v>1</v>
      </c>
    </row>
    <row r="9" spans="1:5" ht="16.5" thickTop="1" thickBot="1">
      <c r="A9" s="101">
        <v>12</v>
      </c>
      <c r="B9" s="102">
        <v>-3.062973937331023</v>
      </c>
      <c r="C9" s="103">
        <v>1</v>
      </c>
      <c r="D9" s="102">
        <v>-3.8764900221305219</v>
      </c>
      <c r="E9" s="103">
        <v>1</v>
      </c>
    </row>
    <row r="10" spans="1:5" ht="16.5" thickTop="1" thickBot="1">
      <c r="A10" s="101">
        <v>13</v>
      </c>
      <c r="B10" s="102">
        <v>-2.7820575826602778</v>
      </c>
      <c r="C10" s="103">
        <v>1</v>
      </c>
      <c r="D10" s="102">
        <v>-3.5625064066308534</v>
      </c>
      <c r="E10" s="103">
        <v>1</v>
      </c>
    </row>
    <row r="11" spans="1:5" ht="16.5" thickTop="1" thickBot="1">
      <c r="A11" s="101">
        <v>14</v>
      </c>
      <c r="B11" s="104">
        <v>-2.501141227989534</v>
      </c>
      <c r="C11" s="103">
        <v>1</v>
      </c>
      <c r="D11" s="102">
        <v>-3.2485227911311854</v>
      </c>
      <c r="E11" s="103">
        <v>1</v>
      </c>
    </row>
    <row r="12" spans="1:5" ht="16.5" thickTop="1" thickBot="1">
      <c r="A12" s="101">
        <v>15</v>
      </c>
      <c r="B12" s="104">
        <v>-2.2202248733187888</v>
      </c>
      <c r="C12" s="103">
        <v>0.55955025336242237</v>
      </c>
      <c r="D12" s="102">
        <v>-2.9345391756315169</v>
      </c>
      <c r="E12" s="103">
        <v>1</v>
      </c>
    </row>
    <row r="13" spans="1:5" ht="16.5" thickTop="1" thickBot="1">
      <c r="A13" s="101">
        <v>16</v>
      </c>
      <c r="B13" s="104">
        <v>-1.939308518648043</v>
      </c>
      <c r="C13" s="103">
        <v>1.121382962703914</v>
      </c>
      <c r="D13" s="102">
        <v>-2.6205555601318484</v>
      </c>
      <c r="E13" s="103">
        <v>1</v>
      </c>
    </row>
    <row r="14" spans="1:5" ht="16.5" thickTop="1" thickBot="1">
      <c r="A14" s="101">
        <v>17</v>
      </c>
      <c r="B14" s="104">
        <v>-1.6583921639772974</v>
      </c>
      <c r="C14" s="103">
        <v>1.6832156720454052</v>
      </c>
      <c r="D14" s="104">
        <v>-2.3065719446321773</v>
      </c>
      <c r="E14" s="103">
        <v>1</v>
      </c>
    </row>
    <row r="15" spans="1:5" ht="16.5" thickTop="1" thickBot="1">
      <c r="A15" s="101">
        <v>18</v>
      </c>
      <c r="B15" s="104">
        <v>-1.3774758093065518</v>
      </c>
      <c r="C15" s="103">
        <v>2.2450483813868964</v>
      </c>
      <c r="D15" s="104">
        <v>-1.9925883291325095</v>
      </c>
      <c r="E15" s="103">
        <v>1.014823341734981</v>
      </c>
    </row>
    <row r="16" spans="1:5" ht="16.5" thickTop="1" thickBot="1">
      <c r="A16" s="101">
        <v>19</v>
      </c>
      <c r="B16" s="104">
        <v>-1.0965594546358064</v>
      </c>
      <c r="C16" s="103">
        <v>2.8068810907283872</v>
      </c>
      <c r="D16" s="104">
        <v>-1.6786047136328415</v>
      </c>
      <c r="E16" s="103">
        <v>1.6427905727343171</v>
      </c>
    </row>
    <row r="17" spans="1:5" ht="16.5" thickTop="1" thickBot="1">
      <c r="A17" s="101">
        <v>20</v>
      </c>
      <c r="B17" s="104">
        <v>-0.81564309996506079</v>
      </c>
      <c r="C17" s="103">
        <v>3.3687138000698784</v>
      </c>
      <c r="D17" s="104">
        <v>-1.3646210981331734</v>
      </c>
      <c r="E17" s="103">
        <v>2.2707578037336531</v>
      </c>
    </row>
    <row r="18" spans="1:5" ht="16.5" thickTop="1" thickBot="1">
      <c r="A18" s="101">
        <v>21</v>
      </c>
      <c r="B18" s="104">
        <v>-0.53472674529431519</v>
      </c>
      <c r="C18" s="103">
        <v>3.9305465094113696</v>
      </c>
      <c r="D18" s="104">
        <v>-1.0506374826335056</v>
      </c>
      <c r="E18" s="103">
        <v>2.8987250347329887</v>
      </c>
    </row>
    <row r="19" spans="1:5" ht="16.5" thickTop="1" thickBot="1">
      <c r="A19" s="101">
        <v>22</v>
      </c>
      <c r="B19" s="104">
        <v>-0.25381039062356958</v>
      </c>
      <c r="C19" s="103">
        <v>4.4923792187528608</v>
      </c>
      <c r="D19" s="104">
        <v>-0.73665386713383763</v>
      </c>
      <c r="E19" s="103">
        <v>3.5266922657323247</v>
      </c>
    </row>
    <row r="20" spans="1:5" ht="16.5" thickTop="1" thickBot="1">
      <c r="A20" s="101">
        <v>23</v>
      </c>
      <c r="B20" s="104">
        <v>2.7105964047175978E-2</v>
      </c>
      <c r="C20" s="103">
        <v>5.054211928094352</v>
      </c>
      <c r="D20" s="104">
        <v>-0.42267025163416971</v>
      </c>
      <c r="E20" s="103">
        <v>4.1546594967316608</v>
      </c>
    </row>
    <row r="21" spans="1:5" ht="16.5" thickTop="1" thickBot="1">
      <c r="A21" s="101">
        <v>24</v>
      </c>
      <c r="B21" s="104">
        <v>0.30802231871792157</v>
      </c>
      <c r="C21" s="103">
        <v>5.6160446374358433</v>
      </c>
      <c r="D21" s="104">
        <v>-0.10868663613450173</v>
      </c>
      <c r="E21" s="103">
        <v>4.7826267277309968</v>
      </c>
    </row>
    <row r="22" spans="1:5" ht="16.5" thickTop="1" thickBot="1">
      <c r="A22" s="101">
        <v>25</v>
      </c>
      <c r="B22" s="104">
        <v>0.58893867338866712</v>
      </c>
      <c r="C22" s="103">
        <v>6.1778773467773345</v>
      </c>
      <c r="D22" s="104">
        <v>0.20529697936516622</v>
      </c>
      <c r="E22" s="103">
        <v>5.4105939587303329</v>
      </c>
    </row>
    <row r="23" spans="1:5" ht="16.5" thickTop="1" thickBot="1">
      <c r="A23" s="101">
        <v>26</v>
      </c>
      <c r="B23" s="104">
        <v>0.86985502805941273</v>
      </c>
      <c r="C23" s="103">
        <v>6.7397100561188257</v>
      </c>
      <c r="D23" s="104">
        <v>0.51928059486483413</v>
      </c>
      <c r="E23" s="103">
        <v>6.038561189729668</v>
      </c>
    </row>
    <row r="24" spans="1:5" ht="16.5" thickTop="1" thickBot="1">
      <c r="A24" s="101">
        <v>27</v>
      </c>
      <c r="B24" s="104">
        <v>1.1507713827301582</v>
      </c>
      <c r="C24" s="103">
        <v>7.3015427654603169</v>
      </c>
      <c r="D24" s="104">
        <v>0.83326421036450216</v>
      </c>
      <c r="E24" s="103">
        <v>6.6665284207290041</v>
      </c>
    </row>
    <row r="25" spans="1:5" ht="16.5" thickTop="1" thickBot="1">
      <c r="A25" s="101">
        <v>28</v>
      </c>
      <c r="B25" s="104">
        <v>1.4316877374009038</v>
      </c>
      <c r="C25" s="103">
        <v>7.8633754748018081</v>
      </c>
      <c r="D25" s="104">
        <v>1.1472478258641701</v>
      </c>
      <c r="E25" s="103">
        <v>7.2944956517283401</v>
      </c>
    </row>
    <row r="26" spans="1:5" ht="16.5" thickTop="1" thickBot="1">
      <c r="A26" s="101">
        <v>29</v>
      </c>
      <c r="B26" s="104">
        <v>1.7126040920716494</v>
      </c>
      <c r="C26" s="103">
        <v>8.4252081841432993</v>
      </c>
      <c r="D26" s="104">
        <v>1.4612314413638381</v>
      </c>
      <c r="E26" s="103">
        <v>7.9224628827276762</v>
      </c>
    </row>
    <row r="27" spans="1:5" ht="16.5" thickTop="1" thickBot="1">
      <c r="A27" s="101">
        <v>30</v>
      </c>
      <c r="B27" s="104">
        <v>1.993520446742395</v>
      </c>
      <c r="C27" s="103">
        <v>8.9870408934847905</v>
      </c>
      <c r="D27" s="104">
        <v>1.7752150568635059</v>
      </c>
      <c r="E27" s="103">
        <v>8.5504301137270122</v>
      </c>
    </row>
    <row r="28" spans="1:5" ht="15.75" thickTop="1"/>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M25" sqref="M25"/>
    </sheetView>
  </sheetViews>
  <sheetFormatPr defaultRowHeight="15"/>
  <sheetData>
    <row r="1" spans="1:9" ht="46.5" thickTop="1" thickBot="1">
      <c r="A1" s="105" t="s">
        <v>334</v>
      </c>
      <c r="B1" s="100" t="s">
        <v>434</v>
      </c>
      <c r="C1" s="100" t="s">
        <v>435</v>
      </c>
      <c r="D1" s="100" t="s">
        <v>436</v>
      </c>
      <c r="E1" s="100" t="s">
        <v>437</v>
      </c>
      <c r="F1" s="100" t="s">
        <v>438</v>
      </c>
      <c r="G1" s="100" t="s">
        <v>439</v>
      </c>
      <c r="H1" s="100" t="s">
        <v>440</v>
      </c>
      <c r="I1" s="100" t="s">
        <v>441</v>
      </c>
    </row>
    <row r="2" spans="1:9" ht="16.5" thickTop="1" thickBot="1">
      <c r="A2" s="101">
        <v>5</v>
      </c>
      <c r="B2" s="102">
        <v>-5.0129869726257947</v>
      </c>
      <c r="C2" s="106">
        <v>1</v>
      </c>
      <c r="D2" s="102">
        <v>-5.3937142665620952</v>
      </c>
      <c r="E2" s="106">
        <v>1</v>
      </c>
      <c r="F2" s="107">
        <v>-4.2223026739322762</v>
      </c>
      <c r="G2" s="101">
        <v>1</v>
      </c>
      <c r="H2" s="102">
        <v>-6.170916975106282</v>
      </c>
      <c r="I2" s="103">
        <v>1</v>
      </c>
    </row>
    <row r="3" spans="1:9" ht="16.5" thickTop="1" thickBot="1">
      <c r="A3" s="101">
        <v>6</v>
      </c>
      <c r="B3" s="102">
        <v>-4.7223790321837198</v>
      </c>
      <c r="C3" s="106">
        <v>1</v>
      </c>
      <c r="D3" s="102">
        <v>-5.0906966111372585</v>
      </c>
      <c r="E3" s="106">
        <v>1</v>
      </c>
      <c r="F3" s="102">
        <v>-3.9859062567292249</v>
      </c>
      <c r="G3" s="101">
        <v>1</v>
      </c>
      <c r="H3" s="102">
        <v>-5.8386368302928666</v>
      </c>
      <c r="I3" s="103">
        <v>1</v>
      </c>
    </row>
    <row r="4" spans="1:9" ht="16.5" thickTop="1" thickBot="1">
      <c r="A4" s="101">
        <v>7</v>
      </c>
      <c r="B4" s="102">
        <v>-4.431771091741644</v>
      </c>
      <c r="C4" s="106">
        <v>1</v>
      </c>
      <c r="D4" s="102">
        <v>-4.7876789557124217</v>
      </c>
      <c r="E4" s="106">
        <v>1</v>
      </c>
      <c r="F4" s="102">
        <v>-3.7495098395261737</v>
      </c>
      <c r="G4" s="101">
        <v>1</v>
      </c>
      <c r="H4" s="102">
        <v>-5.5063566854794512</v>
      </c>
      <c r="I4" s="103">
        <v>1</v>
      </c>
    </row>
    <row r="5" spans="1:9" ht="16.5" thickTop="1" thickBot="1">
      <c r="A5" s="101">
        <v>8</v>
      </c>
      <c r="B5" s="102">
        <v>-4.141163151299569</v>
      </c>
      <c r="C5" s="106">
        <v>1</v>
      </c>
      <c r="D5" s="102">
        <v>-4.484661300287585</v>
      </c>
      <c r="E5" s="106">
        <v>1</v>
      </c>
      <c r="F5" s="102">
        <v>-3.5131134223231224</v>
      </c>
      <c r="G5" s="101">
        <v>1</v>
      </c>
      <c r="H5" s="102">
        <v>-5.1740765406660367</v>
      </c>
      <c r="I5" s="103">
        <v>1</v>
      </c>
    </row>
    <row r="6" spans="1:9" ht="16.5" thickTop="1" thickBot="1">
      <c r="A6" s="101">
        <v>9</v>
      </c>
      <c r="B6" s="102">
        <v>-3.8505552108574945</v>
      </c>
      <c r="C6" s="106">
        <v>1</v>
      </c>
      <c r="D6" s="102">
        <v>-4.1816436448627483</v>
      </c>
      <c r="E6" s="106">
        <v>1</v>
      </c>
      <c r="F6" s="102">
        <v>-3.2767170051200711</v>
      </c>
      <c r="G6" s="101">
        <v>1</v>
      </c>
      <c r="H6" s="102">
        <v>-4.8417963958526213</v>
      </c>
      <c r="I6" s="103">
        <v>1</v>
      </c>
    </row>
    <row r="7" spans="1:9" ht="16.5" thickTop="1" thickBot="1">
      <c r="A7" s="101">
        <v>10</v>
      </c>
      <c r="B7" s="102">
        <v>-3.5599472704154191</v>
      </c>
      <c r="C7" s="106">
        <v>1</v>
      </c>
      <c r="D7" s="102">
        <v>-3.8786259894379116</v>
      </c>
      <c r="E7" s="106">
        <v>1</v>
      </c>
      <c r="F7" s="102">
        <v>-3.0403205879170199</v>
      </c>
      <c r="G7" s="101">
        <v>1</v>
      </c>
      <c r="H7" s="102">
        <v>-4.5095162510392059</v>
      </c>
      <c r="I7" s="103">
        <v>1</v>
      </c>
    </row>
    <row r="8" spans="1:9" ht="16.5" thickTop="1" thickBot="1">
      <c r="A8" s="101">
        <v>11</v>
      </c>
      <c r="B8" s="102">
        <v>-3.2693393299733442</v>
      </c>
      <c r="C8" s="106">
        <v>1</v>
      </c>
      <c r="D8" s="102">
        <v>-3.5756083340130744</v>
      </c>
      <c r="E8" s="106">
        <v>1</v>
      </c>
      <c r="F8" s="102">
        <v>-2.8039241707139686</v>
      </c>
      <c r="G8" s="101">
        <v>1</v>
      </c>
      <c r="H8" s="102">
        <v>-4.1772361062257906</v>
      </c>
      <c r="I8" s="103">
        <v>1</v>
      </c>
    </row>
    <row r="9" spans="1:9" ht="16.5" thickTop="1" thickBot="1">
      <c r="A9" s="101">
        <v>12</v>
      </c>
      <c r="B9" s="102">
        <v>-2.9787313895312693</v>
      </c>
      <c r="C9" s="106">
        <v>1</v>
      </c>
      <c r="D9" s="102">
        <v>-3.2725906785882377</v>
      </c>
      <c r="E9" s="106">
        <v>1</v>
      </c>
      <c r="F9" s="102">
        <v>-2.5675277535109173</v>
      </c>
      <c r="G9" s="101">
        <v>1</v>
      </c>
      <c r="H9" s="102">
        <v>-3.8449559614123756</v>
      </c>
      <c r="I9" s="103">
        <v>1</v>
      </c>
    </row>
    <row r="10" spans="1:9" ht="16.5" thickTop="1" thickBot="1">
      <c r="A10" s="101">
        <v>13</v>
      </c>
      <c r="B10" s="102">
        <v>-2.6881234490891943</v>
      </c>
      <c r="C10" s="106">
        <v>1</v>
      </c>
      <c r="D10" s="102">
        <v>-2.969573023163401</v>
      </c>
      <c r="E10" s="106">
        <v>1</v>
      </c>
      <c r="F10" s="102">
        <v>-2.3311313363078665</v>
      </c>
      <c r="G10" s="101">
        <v>1</v>
      </c>
      <c r="H10" s="102">
        <v>-3.5126758165989607</v>
      </c>
      <c r="I10" s="103">
        <v>1</v>
      </c>
    </row>
    <row r="11" spans="1:9" ht="16.5" thickTop="1" thickBot="1">
      <c r="A11" s="101">
        <v>14</v>
      </c>
      <c r="B11" s="102">
        <v>-2.3975155086471189</v>
      </c>
      <c r="C11" s="106">
        <v>1</v>
      </c>
      <c r="D11" s="102">
        <v>-2.6665553677385643</v>
      </c>
      <c r="E11" s="106">
        <v>1</v>
      </c>
      <c r="F11" s="102">
        <v>-2.0947349191048152</v>
      </c>
      <c r="G11" s="101">
        <v>1</v>
      </c>
      <c r="H11" s="102">
        <v>-3.1803956717855453</v>
      </c>
      <c r="I11" s="103">
        <v>1</v>
      </c>
    </row>
    <row r="12" spans="1:9" ht="16.5" thickTop="1" thickBot="1">
      <c r="A12" s="101">
        <v>15</v>
      </c>
      <c r="B12" s="102">
        <v>-2.106907568205044</v>
      </c>
      <c r="C12" s="106">
        <v>1</v>
      </c>
      <c r="D12" s="102">
        <v>-2.3635377123137276</v>
      </c>
      <c r="E12" s="106">
        <v>1</v>
      </c>
      <c r="F12" s="102">
        <v>-1.8583385019017638</v>
      </c>
      <c r="G12" s="101">
        <v>1</v>
      </c>
      <c r="H12" s="102">
        <v>-2.8481155269721303</v>
      </c>
      <c r="I12" s="103">
        <v>1</v>
      </c>
    </row>
    <row r="13" spans="1:9" ht="16.5" thickTop="1" thickBot="1">
      <c r="A13" s="101">
        <v>16</v>
      </c>
      <c r="B13" s="102">
        <v>-1.816299627762969</v>
      </c>
      <c r="C13" s="106">
        <v>1.3674007444740619</v>
      </c>
      <c r="D13" s="102">
        <v>-2.0605200568888904</v>
      </c>
      <c r="E13" s="106">
        <v>0.87895988622221921</v>
      </c>
      <c r="F13" s="102">
        <v>-1.6219420846987125</v>
      </c>
      <c r="G13" s="106">
        <v>1.756115830602575</v>
      </c>
      <c r="H13" s="102">
        <v>-2.5158353821587149</v>
      </c>
      <c r="I13" s="103">
        <v>1</v>
      </c>
    </row>
    <row r="14" spans="1:9" ht="16.5" thickTop="1" thickBot="1">
      <c r="A14" s="101">
        <v>17</v>
      </c>
      <c r="B14" s="102">
        <v>-1.5256916873208939</v>
      </c>
      <c r="C14" s="106">
        <v>1.9486166253582122</v>
      </c>
      <c r="D14" s="102">
        <v>-1.7575024014640537</v>
      </c>
      <c r="E14" s="106">
        <v>1.4849951970718926</v>
      </c>
      <c r="F14" s="102">
        <v>-1.3855456674956614</v>
      </c>
      <c r="G14" s="106">
        <v>2.2289086650086771</v>
      </c>
      <c r="H14" s="102">
        <v>-2.1835552373453</v>
      </c>
      <c r="I14" s="103">
        <v>1</v>
      </c>
    </row>
    <row r="15" spans="1:9" ht="16.5" thickTop="1" thickBot="1">
      <c r="A15" s="101">
        <v>18</v>
      </c>
      <c r="B15" s="102">
        <v>-1.2350837468788189</v>
      </c>
      <c r="C15" s="106">
        <v>2.5298325062423621</v>
      </c>
      <c r="D15" s="108">
        <v>-1.4544847460392181</v>
      </c>
      <c r="E15" s="106">
        <v>2.0910305079215639</v>
      </c>
      <c r="F15" s="102">
        <v>-1.1491492502926102</v>
      </c>
      <c r="G15" s="106">
        <v>2.7017014994147797</v>
      </c>
      <c r="H15" s="102">
        <v>-1.8512750925318848</v>
      </c>
      <c r="I15" s="103">
        <v>1.2974498149362304</v>
      </c>
    </row>
    <row r="16" spans="1:9" ht="16.5" thickTop="1" thickBot="1">
      <c r="A16" s="101">
        <v>19</v>
      </c>
      <c r="B16" s="102">
        <v>-0.94447580643674389</v>
      </c>
      <c r="C16" s="106">
        <v>3.1110483871265124</v>
      </c>
      <c r="D16" s="108">
        <v>-1.1514670906143811</v>
      </c>
      <c r="E16" s="106">
        <v>2.6970658187712377</v>
      </c>
      <c r="F16" s="102">
        <v>-0.9127528330895589</v>
      </c>
      <c r="G16" s="106">
        <v>3.1744943338208822</v>
      </c>
      <c r="H16" s="102">
        <v>-1.5189949477184697</v>
      </c>
      <c r="I16" s="103">
        <v>1.9620101045630607</v>
      </c>
    </row>
    <row r="17" spans="1:9" ht="16.5" thickTop="1" thickBot="1">
      <c r="A17" s="101">
        <v>20</v>
      </c>
      <c r="B17" s="102">
        <v>-0.65386786599466884</v>
      </c>
      <c r="C17" s="106">
        <v>3.6922642680106623</v>
      </c>
      <c r="D17" s="108">
        <v>-0.84844943518954397</v>
      </c>
      <c r="E17" s="106">
        <v>3.3031011296209121</v>
      </c>
      <c r="F17" s="102">
        <v>-0.67635641588650763</v>
      </c>
      <c r="G17" s="106">
        <v>3.6472871682269847</v>
      </c>
      <c r="H17" s="102">
        <v>-1.1867148029050545</v>
      </c>
      <c r="I17" s="103">
        <v>2.626570394189891</v>
      </c>
    </row>
    <row r="18" spans="1:9" ht="16.5" thickTop="1" thickBot="1">
      <c r="A18" s="101">
        <v>21</v>
      </c>
      <c r="B18" s="102">
        <v>-0.36325992555259379</v>
      </c>
      <c r="C18" s="106">
        <v>4.2734801488948122</v>
      </c>
      <c r="D18" s="108">
        <v>-0.54543177976470691</v>
      </c>
      <c r="E18" s="106">
        <v>3.9091364404705864</v>
      </c>
      <c r="F18" s="102">
        <v>-0.43995999868345637</v>
      </c>
      <c r="G18" s="106">
        <v>4.1200800026330873</v>
      </c>
      <c r="H18" s="102">
        <v>-0.85443465809163943</v>
      </c>
      <c r="I18" s="103">
        <v>3.2911306838167214</v>
      </c>
    </row>
    <row r="19" spans="1:9" ht="16.5" thickTop="1" thickBot="1">
      <c r="A19" s="101">
        <v>22</v>
      </c>
      <c r="B19" s="102">
        <v>-7.2651985110518763E-2</v>
      </c>
      <c r="C19" s="106">
        <v>4.8546960297789621</v>
      </c>
      <c r="D19" s="108">
        <v>-0.24241412433986986</v>
      </c>
      <c r="E19" s="106">
        <v>4.5151717513202598</v>
      </c>
      <c r="F19" s="102">
        <v>-0.20356358148040515</v>
      </c>
      <c r="G19" s="106">
        <v>4.5928728370391898</v>
      </c>
      <c r="H19" s="102">
        <v>-0.52215451327822426</v>
      </c>
      <c r="I19" s="103">
        <v>3.9556909734435513</v>
      </c>
    </row>
    <row r="20" spans="1:9" ht="16.5" thickTop="1" thickBot="1">
      <c r="A20" s="101">
        <v>23</v>
      </c>
      <c r="B20" s="102">
        <v>0.21795595533155629</v>
      </c>
      <c r="C20" s="106">
        <v>5.4359119106631129</v>
      </c>
      <c r="D20" s="108">
        <v>6.0603531084967195E-2</v>
      </c>
      <c r="E20" s="106">
        <v>5.1212070621699342</v>
      </c>
      <c r="F20" s="102">
        <v>3.28328357226461E-2</v>
      </c>
      <c r="G20" s="106">
        <v>5.0656656714452923</v>
      </c>
      <c r="H20" s="102">
        <v>-0.18987436846480915</v>
      </c>
      <c r="I20" s="103">
        <v>4.620251263070382</v>
      </c>
    </row>
    <row r="21" spans="1:9" ht="16.5" thickTop="1" thickBot="1">
      <c r="A21" s="101">
        <v>24</v>
      </c>
      <c r="B21" s="102">
        <v>0.50856389577363137</v>
      </c>
      <c r="C21" s="106">
        <v>6.0171277915472627</v>
      </c>
      <c r="D21" s="108">
        <v>0.36362118650980424</v>
      </c>
      <c r="E21" s="106">
        <v>5.7272423730196085</v>
      </c>
      <c r="F21" s="102">
        <v>0.26922925292569733</v>
      </c>
      <c r="G21" s="106">
        <v>5.5384585058513949</v>
      </c>
      <c r="H21" s="102">
        <v>0.14240577634860599</v>
      </c>
      <c r="I21" s="103">
        <v>5.2848115526972119</v>
      </c>
    </row>
    <row r="22" spans="1:9" ht="16.5" thickTop="1" thickBot="1">
      <c r="A22" s="101">
        <v>25</v>
      </c>
      <c r="B22" s="102">
        <v>0.79917183621570642</v>
      </c>
      <c r="C22" s="106">
        <v>6.5983436724314126</v>
      </c>
      <c r="D22" s="108">
        <v>0.66663884193464129</v>
      </c>
      <c r="E22" s="106">
        <v>6.3332776838692828</v>
      </c>
      <c r="F22" s="102">
        <v>0.50562567012874859</v>
      </c>
      <c r="G22" s="106">
        <v>6.0112513402574974</v>
      </c>
      <c r="H22" s="102">
        <v>0.47468592116202113</v>
      </c>
      <c r="I22" s="103">
        <v>5.9493718423240427</v>
      </c>
    </row>
    <row r="23" spans="1:9" ht="16.5" thickTop="1" thickBot="1">
      <c r="A23" s="101">
        <v>26</v>
      </c>
      <c r="B23" s="102">
        <v>1.0897797766577815</v>
      </c>
      <c r="C23" s="106">
        <v>7.1795595533155634</v>
      </c>
      <c r="D23" s="108">
        <v>0.96965649735947834</v>
      </c>
      <c r="E23" s="106">
        <v>6.9393129947189571</v>
      </c>
      <c r="F23" s="102">
        <v>0.74202208733179986</v>
      </c>
      <c r="G23" s="106">
        <v>6.4840441746635999</v>
      </c>
      <c r="H23" s="102">
        <v>0.8069660659754363</v>
      </c>
      <c r="I23" s="103">
        <v>6.6139321319508726</v>
      </c>
    </row>
    <row r="24" spans="1:9" ht="16.5" thickTop="1" thickBot="1">
      <c r="A24" s="101">
        <v>27</v>
      </c>
      <c r="B24" s="102">
        <v>1.3803877170998564</v>
      </c>
      <c r="C24" s="106">
        <v>7.7607754341997133</v>
      </c>
      <c r="D24" s="108">
        <v>1.2726741527843155</v>
      </c>
      <c r="E24" s="106">
        <v>7.5453483055686306</v>
      </c>
      <c r="F24" s="102">
        <v>0.97841850453485102</v>
      </c>
      <c r="G24" s="106">
        <v>6.9568370090697016</v>
      </c>
      <c r="H24" s="102">
        <v>1.1392462107888515</v>
      </c>
      <c r="I24" s="103">
        <v>7.2784924215777025</v>
      </c>
    </row>
    <row r="25" spans="1:9" ht="16.5" thickTop="1" thickBot="1">
      <c r="A25" s="101">
        <v>28</v>
      </c>
      <c r="B25" s="102">
        <v>1.6709956575419316</v>
      </c>
      <c r="C25" s="106">
        <v>8.3419913150838632</v>
      </c>
      <c r="D25" s="108">
        <v>1.5756918082091524</v>
      </c>
      <c r="E25" s="106">
        <v>8.151383616418304</v>
      </c>
      <c r="F25" s="102">
        <v>1.2148149217379023</v>
      </c>
      <c r="G25" s="106">
        <v>7.429629843475805</v>
      </c>
      <c r="H25" s="102">
        <v>1.4715263556022666</v>
      </c>
      <c r="I25" s="103">
        <v>7.9430527112045333</v>
      </c>
    </row>
    <row r="26" spans="1:9" ht="16.5" thickTop="1" thickBot="1">
      <c r="A26" s="101">
        <v>29</v>
      </c>
      <c r="B26" s="102">
        <v>1.9616035979840065</v>
      </c>
      <c r="C26" s="106">
        <v>8.923207195968013</v>
      </c>
      <c r="D26" s="108">
        <v>1.8787094636339896</v>
      </c>
      <c r="E26" s="106">
        <v>8.7574189272679792</v>
      </c>
      <c r="F26" s="102">
        <v>1.4512113389409536</v>
      </c>
      <c r="G26" s="106">
        <v>7.9024226778819067</v>
      </c>
      <c r="H26" s="102">
        <v>1.8038065004156818</v>
      </c>
      <c r="I26" s="103">
        <v>8.607613000831364</v>
      </c>
    </row>
    <row r="27" spans="1:9" ht="16.5" thickTop="1" thickBot="1">
      <c r="A27" s="101">
        <v>30</v>
      </c>
      <c r="B27" s="102">
        <v>2.2522115384260815</v>
      </c>
      <c r="C27" s="106">
        <v>9</v>
      </c>
      <c r="D27" s="108">
        <v>2.1817271190588268</v>
      </c>
      <c r="E27" s="106">
        <v>9.3634542381176544</v>
      </c>
      <c r="F27" s="102">
        <v>1.6876077561440048</v>
      </c>
      <c r="G27" s="106">
        <v>8.3752155122880101</v>
      </c>
      <c r="H27" s="102">
        <v>2.136086645229097</v>
      </c>
      <c r="I27" s="103">
        <v>9.2721732904581948</v>
      </c>
    </row>
    <row r="28" spans="1:9" ht="15.75" thickTop="1"/>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J1" sqref="J1"/>
    </sheetView>
  </sheetViews>
  <sheetFormatPr defaultRowHeight="15"/>
  <sheetData>
    <row r="1" spans="1:9" ht="46.5" thickTop="1" thickBot="1">
      <c r="A1" s="100" t="s">
        <v>442</v>
      </c>
      <c r="B1" s="100" t="s">
        <v>443</v>
      </c>
      <c r="C1" s="100" t="s">
        <v>447</v>
      </c>
      <c r="D1" s="100" t="s">
        <v>444</v>
      </c>
      <c r="E1" s="100" t="s">
        <v>448</v>
      </c>
      <c r="F1" s="100" t="s">
        <v>445</v>
      </c>
      <c r="G1" s="100" t="s">
        <v>449</v>
      </c>
      <c r="H1" s="100" t="s">
        <v>446</v>
      </c>
      <c r="I1" s="100" t="s">
        <v>450</v>
      </c>
    </row>
    <row r="2" spans="1:9" ht="16.5" thickTop="1" thickBot="1">
      <c r="A2" s="101">
        <v>5</v>
      </c>
      <c r="B2" s="102">
        <v>-7.0093297963183767</v>
      </c>
      <c r="C2" s="103">
        <v>1</v>
      </c>
      <c r="D2" s="102">
        <v>-6.2589506648718984</v>
      </c>
      <c r="E2" s="103">
        <v>1</v>
      </c>
      <c r="F2" s="102">
        <v>-5.5034633066772871</v>
      </c>
      <c r="G2" s="103">
        <v>1</v>
      </c>
      <c r="H2" s="102">
        <v>-5.7397241285415035</v>
      </c>
      <c r="I2" s="103">
        <v>1</v>
      </c>
    </row>
    <row r="3" spans="1:9" ht="16.5" thickTop="1" thickBot="1">
      <c r="A3" s="101">
        <v>6</v>
      </c>
      <c r="B3" s="102">
        <v>-6.6578494208038581</v>
      </c>
      <c r="C3" s="103">
        <v>1</v>
      </c>
      <c r="D3" s="102">
        <v>-5.9330848809068311</v>
      </c>
      <c r="E3" s="103">
        <v>1</v>
      </c>
      <c r="F3" s="102">
        <v>-5.2205573793292421</v>
      </c>
      <c r="G3" s="103">
        <v>1</v>
      </c>
      <c r="H3" s="102">
        <v>-5.436213451944127</v>
      </c>
      <c r="I3" s="103">
        <v>1</v>
      </c>
    </row>
    <row r="4" spans="1:9" ht="16.5" thickTop="1" thickBot="1">
      <c r="A4" s="101">
        <v>7</v>
      </c>
      <c r="B4" s="102">
        <v>-6.3063690452893395</v>
      </c>
      <c r="C4" s="103">
        <v>1</v>
      </c>
      <c r="D4" s="102">
        <v>-5.6072190969417637</v>
      </c>
      <c r="E4" s="103">
        <v>1</v>
      </c>
      <c r="F4" s="102">
        <v>-4.937651451981198</v>
      </c>
      <c r="G4" s="103">
        <v>1</v>
      </c>
      <c r="H4" s="102">
        <v>-5.1327027753467505</v>
      </c>
      <c r="I4" s="103">
        <v>1</v>
      </c>
    </row>
    <row r="5" spans="1:9" ht="16.5" thickTop="1" thickBot="1">
      <c r="A5" s="101">
        <v>8</v>
      </c>
      <c r="B5" s="102">
        <v>-5.9548886697748218</v>
      </c>
      <c r="C5" s="103">
        <v>1</v>
      </c>
      <c r="D5" s="102">
        <v>-5.2813533129766963</v>
      </c>
      <c r="E5" s="103">
        <v>1</v>
      </c>
      <c r="F5" s="102">
        <v>-4.6547455246331539</v>
      </c>
      <c r="G5" s="103">
        <v>1</v>
      </c>
      <c r="H5" s="102">
        <v>-4.8291920987493731</v>
      </c>
      <c r="I5" s="103">
        <v>1</v>
      </c>
    </row>
    <row r="6" spans="1:9" ht="16.5" thickTop="1" thickBot="1">
      <c r="A6" s="101">
        <v>9</v>
      </c>
      <c r="B6" s="102">
        <v>-5.6034082942603032</v>
      </c>
      <c r="C6" s="103">
        <v>1</v>
      </c>
      <c r="D6" s="102">
        <v>-4.9554875290116289</v>
      </c>
      <c r="E6" s="103">
        <v>1</v>
      </c>
      <c r="F6" s="102">
        <v>-4.3718395972851098</v>
      </c>
      <c r="G6" s="103">
        <v>1</v>
      </c>
      <c r="H6" s="102">
        <v>-4.5256814221519965</v>
      </c>
      <c r="I6" s="103">
        <v>1</v>
      </c>
    </row>
    <row r="7" spans="1:9" ht="16.5" thickTop="1" thickBot="1">
      <c r="A7" s="101">
        <v>10</v>
      </c>
      <c r="B7" s="102">
        <v>-5.2519279187457846</v>
      </c>
      <c r="C7" s="103">
        <v>1</v>
      </c>
      <c r="D7" s="102">
        <v>-4.6296217450465615</v>
      </c>
      <c r="E7" s="103">
        <v>1</v>
      </c>
      <c r="F7" s="102">
        <v>-4.0889336699370658</v>
      </c>
      <c r="G7" s="103">
        <v>1</v>
      </c>
      <c r="H7" s="102">
        <v>-4.22217074555462</v>
      </c>
      <c r="I7" s="103">
        <v>1</v>
      </c>
    </row>
    <row r="8" spans="1:9" ht="16.5" thickTop="1" thickBot="1">
      <c r="A8" s="101">
        <v>11</v>
      </c>
      <c r="B8" s="102">
        <v>-4.900447543231266</v>
      </c>
      <c r="C8" s="103">
        <v>1</v>
      </c>
      <c r="D8" s="102">
        <v>-4.3037559610814951</v>
      </c>
      <c r="E8" s="103">
        <v>1</v>
      </c>
      <c r="F8" s="102">
        <v>-3.8060277425890217</v>
      </c>
      <c r="G8" s="103">
        <v>1</v>
      </c>
      <c r="H8" s="102">
        <v>-3.9186600689572431</v>
      </c>
      <c r="I8" s="103">
        <v>1</v>
      </c>
    </row>
    <row r="9" spans="1:9" ht="16.5" thickTop="1" thickBot="1">
      <c r="A9" s="101">
        <v>12</v>
      </c>
      <c r="B9" s="102">
        <v>-4.5489671677167482</v>
      </c>
      <c r="C9" s="103">
        <v>1</v>
      </c>
      <c r="D9" s="102">
        <v>-3.9778901771164272</v>
      </c>
      <c r="E9" s="103">
        <v>1</v>
      </c>
      <c r="F9" s="102">
        <v>-3.5231218152409771</v>
      </c>
      <c r="G9" s="103">
        <v>1</v>
      </c>
      <c r="H9" s="102">
        <v>-3.6151493923598661</v>
      </c>
      <c r="I9" s="103">
        <v>1</v>
      </c>
    </row>
    <row r="10" spans="1:9" ht="16.5" thickTop="1" thickBot="1">
      <c r="A10" s="101">
        <v>13</v>
      </c>
      <c r="B10" s="102">
        <v>-4.1974867922022296</v>
      </c>
      <c r="C10" s="103">
        <v>1</v>
      </c>
      <c r="D10" s="102">
        <v>-3.6520243931513603</v>
      </c>
      <c r="E10" s="103">
        <v>1</v>
      </c>
      <c r="F10" s="102">
        <v>-3.240215887892933</v>
      </c>
      <c r="G10" s="103">
        <v>1</v>
      </c>
      <c r="H10" s="102">
        <v>-3.3116387157624891</v>
      </c>
      <c r="I10" s="103">
        <v>1</v>
      </c>
    </row>
    <row r="11" spans="1:9" ht="16.5" thickTop="1" thickBot="1">
      <c r="A11" s="101">
        <v>14</v>
      </c>
      <c r="B11" s="102">
        <v>-3.846006416687711</v>
      </c>
      <c r="C11" s="103">
        <v>1</v>
      </c>
      <c r="D11" s="102">
        <v>-3.3261586091862929</v>
      </c>
      <c r="E11" s="103">
        <v>1</v>
      </c>
      <c r="F11" s="102">
        <v>-2.9573099605448889</v>
      </c>
      <c r="G11" s="103">
        <v>1</v>
      </c>
      <c r="H11" s="102">
        <v>-3.0081280391651126</v>
      </c>
      <c r="I11" s="103">
        <v>1</v>
      </c>
    </row>
    <row r="12" spans="1:9" ht="16.5" thickTop="1" thickBot="1">
      <c r="A12" s="101">
        <v>15</v>
      </c>
      <c r="B12" s="102">
        <v>-3.4945260411731929</v>
      </c>
      <c r="C12" s="103">
        <v>1</v>
      </c>
      <c r="D12" s="102">
        <v>-3.0002928252212255</v>
      </c>
      <c r="E12" s="103">
        <v>1</v>
      </c>
      <c r="F12" s="102">
        <v>-2.6744040331968444</v>
      </c>
      <c r="G12" s="103">
        <v>1</v>
      </c>
      <c r="H12" s="102">
        <v>-2.7046173625677357</v>
      </c>
      <c r="I12" s="103">
        <v>1</v>
      </c>
    </row>
    <row r="13" spans="1:9" ht="16.5" thickTop="1" thickBot="1">
      <c r="A13" s="101">
        <v>16</v>
      </c>
      <c r="B13" s="102">
        <v>-3.1430456656586743</v>
      </c>
      <c r="C13" s="103">
        <v>1</v>
      </c>
      <c r="D13" s="102">
        <v>-2.6744270412561586</v>
      </c>
      <c r="E13" s="103">
        <v>1</v>
      </c>
      <c r="F13" s="102">
        <v>-2.3914981058488003</v>
      </c>
      <c r="G13" s="103">
        <v>1</v>
      </c>
      <c r="H13" s="102">
        <v>-2.4011066859703587</v>
      </c>
      <c r="I13" s="103">
        <v>1</v>
      </c>
    </row>
    <row r="14" spans="1:9" ht="16.5" thickTop="1" thickBot="1">
      <c r="A14" s="101">
        <v>17</v>
      </c>
      <c r="B14" s="102">
        <v>-2.7915652901441561</v>
      </c>
      <c r="C14" s="103">
        <v>1</v>
      </c>
      <c r="D14" s="109">
        <v>-2.348561257291101</v>
      </c>
      <c r="E14" s="103">
        <v>1</v>
      </c>
      <c r="F14" s="102">
        <v>-2.1085921785007562</v>
      </c>
      <c r="G14" s="103">
        <v>0.7828156429984876</v>
      </c>
      <c r="H14" s="102">
        <v>-2.0975960093729822</v>
      </c>
      <c r="I14" s="103">
        <v>0.80480798125403563</v>
      </c>
    </row>
    <row r="15" spans="1:9" ht="16.5" thickTop="1" thickBot="1">
      <c r="A15" s="101">
        <v>18</v>
      </c>
      <c r="B15" s="102">
        <v>-2.4400849146296375</v>
      </c>
      <c r="C15" s="103">
        <v>1</v>
      </c>
      <c r="D15" s="109">
        <v>-2.0226954733260327</v>
      </c>
      <c r="E15" s="103">
        <v>0.95460905334793456</v>
      </c>
      <c r="F15" s="102">
        <v>-1.8256862511527119</v>
      </c>
      <c r="G15" s="103">
        <v>1.3486274976945762</v>
      </c>
      <c r="H15" s="102">
        <v>-1.7940853327756052</v>
      </c>
      <c r="I15" s="103">
        <v>1.4118293344487896</v>
      </c>
    </row>
    <row r="16" spans="1:9" ht="16.5" thickTop="1" thickBot="1">
      <c r="A16" s="101">
        <v>19</v>
      </c>
      <c r="B16" s="109">
        <v>-2.0886045391151185</v>
      </c>
      <c r="C16" s="103">
        <v>0.8227909217697631</v>
      </c>
      <c r="D16" s="109">
        <v>-1.6968296893609645</v>
      </c>
      <c r="E16" s="103">
        <v>1.6063406212780711</v>
      </c>
      <c r="F16" s="109">
        <v>-1.5427803238046696</v>
      </c>
      <c r="G16" s="103">
        <v>1.9144393523906609</v>
      </c>
      <c r="H16" s="102">
        <v>-1.4905746561782285</v>
      </c>
      <c r="I16" s="103">
        <v>2.018850687643543</v>
      </c>
    </row>
    <row r="17" spans="1:9" ht="16.5" thickTop="1" thickBot="1">
      <c r="A17" s="101">
        <v>20</v>
      </c>
      <c r="B17" s="109">
        <v>-1.7371241636006001</v>
      </c>
      <c r="C17" s="103">
        <v>1.5257516727987999</v>
      </c>
      <c r="D17" s="109">
        <v>-1.3709639053958962</v>
      </c>
      <c r="E17" s="103">
        <v>2.2580721892082076</v>
      </c>
      <c r="F17" s="109">
        <v>-1.2598743964566248</v>
      </c>
      <c r="G17" s="103">
        <v>2.4802512070867504</v>
      </c>
      <c r="H17" s="102">
        <v>-1.1870639795808517</v>
      </c>
      <c r="I17" s="103">
        <v>2.6258720408382965</v>
      </c>
    </row>
    <row r="18" spans="1:9" ht="16.5" thickTop="1" thickBot="1">
      <c r="A18" s="101">
        <v>21</v>
      </c>
      <c r="B18" s="109">
        <v>-1.3856437880860819</v>
      </c>
      <c r="C18" s="103">
        <v>2.2287124238278362</v>
      </c>
      <c r="D18" s="109">
        <v>-1.0450981214308279</v>
      </c>
      <c r="E18" s="103">
        <v>2.9098037571383442</v>
      </c>
      <c r="F18" s="109">
        <v>-0.97696846910858015</v>
      </c>
      <c r="G18" s="103">
        <v>3.0460630617828395</v>
      </c>
      <c r="H18" s="102">
        <v>-0.88355330298347479</v>
      </c>
      <c r="I18" s="103">
        <v>3.2328933940330504</v>
      </c>
    </row>
    <row r="19" spans="1:9" ht="16.5" thickTop="1" thickBot="1">
      <c r="A19" s="101">
        <v>22</v>
      </c>
      <c r="B19" s="109">
        <v>-1.0341634125715635</v>
      </c>
      <c r="C19" s="103">
        <v>2.931673174856873</v>
      </c>
      <c r="D19" s="109">
        <v>-0.71923233746575965</v>
      </c>
      <c r="E19" s="103">
        <v>3.5615353250684807</v>
      </c>
      <c r="F19" s="109">
        <v>-0.69406254176053539</v>
      </c>
      <c r="G19" s="103">
        <v>3.6118749164789294</v>
      </c>
      <c r="H19" s="102">
        <v>-0.58004262638609805</v>
      </c>
      <c r="I19" s="103">
        <v>3.8399147472278039</v>
      </c>
    </row>
    <row r="20" spans="1:9" ht="16.5" thickTop="1" thickBot="1">
      <c r="A20" s="101">
        <v>23</v>
      </c>
      <c r="B20" s="109">
        <v>-0.68268303705704536</v>
      </c>
      <c r="C20" s="103">
        <v>3.6346339258859093</v>
      </c>
      <c r="D20" s="109">
        <v>-0.39336655350069133</v>
      </c>
      <c r="E20" s="103">
        <v>4.2132668929986172</v>
      </c>
      <c r="F20" s="109">
        <v>-0.41115661441249063</v>
      </c>
      <c r="G20" s="103">
        <v>4.1776867711750185</v>
      </c>
      <c r="H20" s="102">
        <v>-0.2765319497887212</v>
      </c>
      <c r="I20" s="103">
        <v>4.4469361004225574</v>
      </c>
    </row>
    <row r="21" spans="1:9" ht="16.5" thickTop="1" thickBot="1">
      <c r="A21" s="101">
        <v>24</v>
      </c>
      <c r="B21" s="109">
        <v>-0.3312026615425272</v>
      </c>
      <c r="C21" s="103">
        <v>4.3375946769149456</v>
      </c>
      <c r="D21" s="109">
        <v>-6.7500769535623076E-2</v>
      </c>
      <c r="E21" s="103">
        <v>4.8649984609287538</v>
      </c>
      <c r="F21" s="109">
        <v>-0.1282506870644459</v>
      </c>
      <c r="G21" s="103">
        <v>4.7434986258711085</v>
      </c>
      <c r="H21" s="102">
        <v>2.697872680865562E-2</v>
      </c>
      <c r="I21" s="103">
        <v>5.0539574536173113</v>
      </c>
    </row>
    <row r="22" spans="1:9" ht="16.5" thickTop="1" thickBot="1">
      <c r="A22" s="101">
        <v>25</v>
      </c>
      <c r="B22" s="109">
        <v>2.0277713971991053E-2</v>
      </c>
      <c r="C22" s="103">
        <v>5.0405554279439819</v>
      </c>
      <c r="D22" s="109">
        <v>0.25836501442944521</v>
      </c>
      <c r="E22" s="103">
        <v>5.5167300288588903</v>
      </c>
      <c r="F22" s="109">
        <v>0.15465524028359887</v>
      </c>
      <c r="G22" s="103">
        <v>5.3093104805671976</v>
      </c>
      <c r="H22" s="102">
        <v>0.33048940340603244</v>
      </c>
      <c r="I22" s="103">
        <v>5.6609788068120652</v>
      </c>
    </row>
    <row r="23" spans="1:9" ht="16.5" thickTop="1" thickBot="1">
      <c r="A23" s="101">
        <v>26</v>
      </c>
      <c r="B23" s="109">
        <v>0.37175808948650929</v>
      </c>
      <c r="C23" s="103">
        <v>5.7435161789730182</v>
      </c>
      <c r="D23" s="109">
        <v>0.58423079839451353</v>
      </c>
      <c r="E23" s="103">
        <v>6.1684615967890268</v>
      </c>
      <c r="F23" s="109">
        <v>0.4375611676316436</v>
      </c>
      <c r="G23" s="103">
        <v>5.8751223352632875</v>
      </c>
      <c r="H23" s="102">
        <v>0.63400008000340924</v>
      </c>
      <c r="I23" s="103">
        <v>6.2680001600068183</v>
      </c>
    </row>
    <row r="24" spans="1:9" ht="16.5" thickTop="1" thickBot="1">
      <c r="A24" s="101">
        <v>27</v>
      </c>
      <c r="B24" s="109">
        <v>0.72323846500102751</v>
      </c>
      <c r="C24" s="103">
        <v>6.4464769300020546</v>
      </c>
      <c r="D24" s="109">
        <v>0.9100965823595818</v>
      </c>
      <c r="E24" s="103">
        <v>6.8201931647191634</v>
      </c>
      <c r="F24" s="109">
        <v>0.72046709497968831</v>
      </c>
      <c r="G24" s="103">
        <v>6.4409341899593766</v>
      </c>
      <c r="H24" s="102">
        <v>0.93751075660078609</v>
      </c>
      <c r="I24" s="103">
        <v>6.8750215132015722</v>
      </c>
    </row>
    <row r="25" spans="1:9" ht="16.5" thickTop="1" thickBot="1">
      <c r="A25" s="101">
        <v>28</v>
      </c>
      <c r="B25" s="109">
        <v>1.0747188405155457</v>
      </c>
      <c r="C25" s="103">
        <v>7.1494376810310918</v>
      </c>
      <c r="D25" s="109">
        <v>1.23596236632465</v>
      </c>
      <c r="E25" s="103">
        <v>7.4719247326492999</v>
      </c>
      <c r="F25" s="109">
        <v>1.0033730223277331</v>
      </c>
      <c r="G25" s="103">
        <v>7.0067460446554666</v>
      </c>
      <c r="H25" s="102">
        <v>1.2410214331981628</v>
      </c>
      <c r="I25" s="103">
        <v>7.4820428663963252</v>
      </c>
    </row>
    <row r="26" spans="1:9" ht="16.5" thickTop="1" thickBot="1">
      <c r="A26" s="101">
        <v>29</v>
      </c>
      <c r="B26" s="109">
        <v>1.4261992160300641</v>
      </c>
      <c r="C26" s="103">
        <v>7.8523984320601281</v>
      </c>
      <c r="D26" s="109">
        <v>1.5618281502897182</v>
      </c>
      <c r="E26" s="103">
        <v>8.1236563005794373</v>
      </c>
      <c r="F26" s="109">
        <v>1.2862789496757778</v>
      </c>
      <c r="G26" s="103">
        <v>7.5725578993515557</v>
      </c>
      <c r="H26" s="102">
        <v>1.5445321097955398</v>
      </c>
      <c r="I26" s="103">
        <v>8.08906421959108</v>
      </c>
    </row>
    <row r="27" spans="1:9" ht="16.5" thickTop="1" thickBot="1">
      <c r="A27" s="101">
        <v>30</v>
      </c>
      <c r="B27" s="109">
        <v>1.7776795915445822</v>
      </c>
      <c r="C27" s="103">
        <v>8.5553591830891644</v>
      </c>
      <c r="D27" s="109">
        <v>1.8876939342547865</v>
      </c>
      <c r="E27" s="103">
        <v>8.7753878685095721</v>
      </c>
      <c r="F27" s="109">
        <v>1.5691848770238226</v>
      </c>
      <c r="G27" s="103">
        <v>8.1383697540476447</v>
      </c>
      <c r="H27" s="102">
        <v>1.8480427863929201</v>
      </c>
      <c r="I27" s="103">
        <v>8.6960855727858402</v>
      </c>
    </row>
    <row r="28" spans="1:9" ht="15.75" thickTop="1"/>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workbookViewId="0">
      <selection activeCell="E2" sqref="E2"/>
    </sheetView>
  </sheetViews>
  <sheetFormatPr defaultRowHeight="15"/>
  <cols>
    <col min="13" max="13" width="15" customWidth="1"/>
  </cols>
  <sheetData>
    <row r="1" spans="1:26">
      <c r="A1" t="s">
        <v>23</v>
      </c>
      <c r="B1" t="s">
        <v>24</v>
      </c>
      <c r="C1" t="s">
        <v>25</v>
      </c>
      <c r="D1" t="s">
        <v>26</v>
      </c>
      <c r="E1" t="s">
        <v>27</v>
      </c>
      <c r="F1" t="s">
        <v>28</v>
      </c>
      <c r="G1" t="s">
        <v>29</v>
      </c>
      <c r="H1" t="s">
        <v>300</v>
      </c>
      <c r="I1" t="s">
        <v>30</v>
      </c>
      <c r="J1" t="s">
        <v>31</v>
      </c>
      <c r="K1" t="s">
        <v>32</v>
      </c>
      <c r="L1" t="s">
        <v>33</v>
      </c>
      <c r="M1" t="s">
        <v>299</v>
      </c>
      <c r="N1" t="s">
        <v>34</v>
      </c>
      <c r="O1" t="s">
        <v>35</v>
      </c>
      <c r="P1" t="s">
        <v>36</v>
      </c>
      <c r="Q1" t="s">
        <v>37</v>
      </c>
      <c r="R1" t="s">
        <v>38</v>
      </c>
      <c r="S1" t="s">
        <v>39</v>
      </c>
      <c r="T1" t="s">
        <v>40</v>
      </c>
      <c r="U1" t="s">
        <v>41</v>
      </c>
      <c r="V1" t="s">
        <v>42</v>
      </c>
      <c r="W1" t="s">
        <v>43</v>
      </c>
      <c r="X1" t="s">
        <v>44</v>
      </c>
      <c r="Y1" t="s">
        <v>45</v>
      </c>
      <c r="Z1" t="s">
        <v>46</v>
      </c>
    </row>
    <row r="2" spans="1:26">
      <c r="A2" s="5">
        <v>15079</v>
      </c>
      <c r="B2" s="5">
        <v>0</v>
      </c>
      <c r="C2" s="5">
        <v>1965</v>
      </c>
      <c r="D2" s="6">
        <v>43768.46671296296</v>
      </c>
      <c r="E2" s="5" t="s">
        <v>73</v>
      </c>
      <c r="F2" s="5">
        <v>5</v>
      </c>
      <c r="G2" s="5">
        <v>1</v>
      </c>
      <c r="H2" s="2">
        <f>7-G2</f>
        <v>6</v>
      </c>
      <c r="I2" s="5">
        <v>1</v>
      </c>
      <c r="J2" s="5">
        <v>6</v>
      </c>
      <c r="K2" s="5">
        <v>6</v>
      </c>
      <c r="L2" s="5">
        <v>6</v>
      </c>
      <c r="M2" s="5"/>
      <c r="N2" s="5">
        <v>4</v>
      </c>
      <c r="O2" s="5">
        <v>4</v>
      </c>
      <c r="P2" s="5">
        <v>3</v>
      </c>
      <c r="Q2" s="5">
        <v>1</v>
      </c>
      <c r="R2" s="5">
        <v>2</v>
      </c>
      <c r="S2" s="5">
        <v>3</v>
      </c>
      <c r="T2" s="5">
        <v>4</v>
      </c>
      <c r="U2" s="5">
        <v>5</v>
      </c>
      <c r="V2" s="5">
        <v>6</v>
      </c>
      <c r="W2" s="5">
        <v>3</v>
      </c>
      <c r="X2" s="5">
        <v>2</v>
      </c>
      <c r="Y2" s="5">
        <v>1</v>
      </c>
      <c r="Z2">
        <v>189</v>
      </c>
    </row>
  </sheetData>
  <conditionalFormatting sqref="Z2">
    <cfRule type="cellIs" dxfId="0" priority="1" operator="greaterThan">
      <formula>100</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workbookViewId="0">
      <selection activeCell="O418" sqref="O418"/>
    </sheetView>
  </sheetViews>
  <sheetFormatPr defaultRowHeight="15"/>
  <sheetData>
    <row r="1" spans="1:12">
      <c r="A1" t="s">
        <v>23</v>
      </c>
      <c r="B1" t="s">
        <v>24</v>
      </c>
      <c r="C1" t="s">
        <v>25</v>
      </c>
      <c r="D1" t="s">
        <v>26</v>
      </c>
      <c r="E1" t="s">
        <v>27</v>
      </c>
      <c r="F1" t="s">
        <v>28</v>
      </c>
      <c r="G1" t="s">
        <v>300</v>
      </c>
      <c r="H1" t="s">
        <v>30</v>
      </c>
      <c r="I1" t="s">
        <v>31</v>
      </c>
      <c r="J1" t="s">
        <v>32</v>
      </c>
      <c r="K1" t="s">
        <v>33</v>
      </c>
      <c r="L1" t="s">
        <v>299</v>
      </c>
    </row>
    <row r="2" spans="1:12">
      <c r="A2">
        <v>13306</v>
      </c>
      <c r="B2">
        <v>0</v>
      </c>
      <c r="C2">
        <v>2002</v>
      </c>
      <c r="D2" s="1">
        <v>43767.31422453704</v>
      </c>
      <c r="E2" t="s">
        <v>47</v>
      </c>
      <c r="F2" s="2">
        <v>5</v>
      </c>
      <c r="G2" s="2">
        <v>4</v>
      </c>
      <c r="H2" s="2">
        <v>5</v>
      </c>
      <c r="I2" s="2">
        <v>4</v>
      </c>
      <c r="J2" s="2">
        <v>5</v>
      </c>
      <c r="K2" s="2">
        <v>4</v>
      </c>
      <c r="L2" s="7">
        <f>SUM(F2:K2)</f>
        <v>27</v>
      </c>
    </row>
    <row r="3" spans="1:12">
      <c r="A3">
        <v>13310</v>
      </c>
      <c r="B3">
        <v>1</v>
      </c>
      <c r="C3">
        <v>1999</v>
      </c>
      <c r="D3" s="1">
        <v>43767.319305555553</v>
      </c>
      <c r="E3" t="s">
        <v>47</v>
      </c>
      <c r="F3" s="2">
        <v>4</v>
      </c>
      <c r="G3" s="2">
        <v>3</v>
      </c>
      <c r="H3" s="2">
        <v>4</v>
      </c>
      <c r="I3" s="2">
        <v>3</v>
      </c>
      <c r="J3" s="2">
        <v>4</v>
      </c>
      <c r="K3" s="2">
        <v>3</v>
      </c>
      <c r="L3" s="7">
        <f t="shared" ref="L3:L66" si="0">SUM(F3:K3)</f>
        <v>21</v>
      </c>
    </row>
    <row r="4" spans="1:12">
      <c r="A4">
        <v>13336</v>
      </c>
      <c r="B4">
        <v>1</v>
      </c>
      <c r="C4">
        <v>1996</v>
      </c>
      <c r="D4" s="1">
        <v>43767.347708333335</v>
      </c>
      <c r="E4" t="s">
        <v>48</v>
      </c>
      <c r="F4" s="2">
        <v>4</v>
      </c>
      <c r="G4" s="2">
        <v>3</v>
      </c>
      <c r="H4" s="2">
        <v>4</v>
      </c>
      <c r="I4" s="2">
        <v>4</v>
      </c>
      <c r="J4" s="2">
        <v>6</v>
      </c>
      <c r="K4" s="2">
        <v>5</v>
      </c>
      <c r="L4" s="7">
        <f t="shared" si="0"/>
        <v>26</v>
      </c>
    </row>
    <row r="5" spans="1:12">
      <c r="A5">
        <v>13380</v>
      </c>
      <c r="B5">
        <v>0</v>
      </c>
      <c r="C5">
        <v>1999</v>
      </c>
      <c r="D5" s="1">
        <v>43767.392569444448</v>
      </c>
      <c r="E5" t="s">
        <v>49</v>
      </c>
      <c r="F5" s="2">
        <v>4</v>
      </c>
      <c r="G5" s="2">
        <v>4</v>
      </c>
      <c r="H5" s="2">
        <v>5</v>
      </c>
      <c r="I5" s="2">
        <v>4</v>
      </c>
      <c r="J5" s="2">
        <v>5</v>
      </c>
      <c r="K5" s="2">
        <v>5</v>
      </c>
      <c r="L5" s="7">
        <f t="shared" si="0"/>
        <v>27</v>
      </c>
    </row>
    <row r="6" spans="1:12">
      <c r="A6">
        <v>13388</v>
      </c>
      <c r="B6">
        <v>0</v>
      </c>
      <c r="C6">
        <v>1999</v>
      </c>
      <c r="D6" s="1">
        <v>43767.393541666665</v>
      </c>
      <c r="E6" t="s">
        <v>50</v>
      </c>
      <c r="F6" s="2">
        <v>6</v>
      </c>
      <c r="G6" s="2">
        <v>3</v>
      </c>
      <c r="H6" s="2">
        <v>6</v>
      </c>
      <c r="I6" s="2">
        <v>5</v>
      </c>
      <c r="J6" s="2">
        <v>4</v>
      </c>
      <c r="K6" s="2">
        <v>4</v>
      </c>
      <c r="L6" s="7">
        <f t="shared" si="0"/>
        <v>28</v>
      </c>
    </row>
    <row r="7" spans="1:12">
      <c r="A7">
        <v>13386</v>
      </c>
      <c r="B7">
        <v>0</v>
      </c>
      <c r="C7">
        <v>1996</v>
      </c>
      <c r="D7" s="1">
        <v>43767.406793981485</v>
      </c>
      <c r="E7" t="s">
        <v>51</v>
      </c>
      <c r="F7" s="2">
        <v>6</v>
      </c>
      <c r="G7" s="2">
        <v>4</v>
      </c>
      <c r="H7" s="2">
        <v>6</v>
      </c>
      <c r="I7" s="2">
        <v>5</v>
      </c>
      <c r="J7" s="2">
        <v>5</v>
      </c>
      <c r="K7" s="2">
        <v>6</v>
      </c>
      <c r="L7" s="7">
        <f t="shared" si="0"/>
        <v>32</v>
      </c>
    </row>
    <row r="8" spans="1:12">
      <c r="A8">
        <v>13452</v>
      </c>
      <c r="B8">
        <v>1</v>
      </c>
      <c r="C8">
        <v>1984</v>
      </c>
      <c r="D8" s="1">
        <v>43767.433032407411</v>
      </c>
      <c r="E8" t="s">
        <v>52</v>
      </c>
      <c r="F8" s="2">
        <v>3</v>
      </c>
      <c r="G8" s="2">
        <v>3</v>
      </c>
      <c r="H8" s="2">
        <v>4</v>
      </c>
      <c r="I8" s="2">
        <v>3</v>
      </c>
      <c r="J8" s="2">
        <v>4</v>
      </c>
      <c r="K8" s="2">
        <v>4</v>
      </c>
      <c r="L8" s="7">
        <f t="shared" si="0"/>
        <v>21</v>
      </c>
    </row>
    <row r="9" spans="1:12">
      <c r="A9">
        <v>13462</v>
      </c>
      <c r="B9">
        <v>0</v>
      </c>
      <c r="C9">
        <v>1969</v>
      </c>
      <c r="D9" s="1">
        <v>43767.450543981482</v>
      </c>
      <c r="E9" t="s">
        <v>53</v>
      </c>
      <c r="F9" s="2">
        <v>5</v>
      </c>
      <c r="G9" s="2">
        <v>1</v>
      </c>
      <c r="H9" s="2">
        <v>6</v>
      </c>
      <c r="I9" s="2">
        <v>5</v>
      </c>
      <c r="J9" s="2">
        <v>6</v>
      </c>
      <c r="K9" s="2">
        <v>6</v>
      </c>
      <c r="L9" s="7">
        <f t="shared" si="0"/>
        <v>29</v>
      </c>
    </row>
    <row r="10" spans="1:12">
      <c r="A10">
        <v>13490</v>
      </c>
      <c r="B10">
        <v>1</v>
      </c>
      <c r="C10">
        <v>1978</v>
      </c>
      <c r="D10" s="1">
        <v>43767.468958333331</v>
      </c>
      <c r="E10" t="s">
        <v>47</v>
      </c>
      <c r="F10" s="2">
        <v>4</v>
      </c>
      <c r="G10" s="2">
        <v>3</v>
      </c>
      <c r="H10" s="2">
        <v>6</v>
      </c>
      <c r="I10" s="2">
        <v>4</v>
      </c>
      <c r="J10" s="2">
        <v>4</v>
      </c>
      <c r="K10" s="2">
        <v>4</v>
      </c>
      <c r="L10" s="7">
        <f t="shared" si="0"/>
        <v>25</v>
      </c>
    </row>
    <row r="11" spans="1:12">
      <c r="A11">
        <v>13491</v>
      </c>
      <c r="B11">
        <v>0</v>
      </c>
      <c r="C11">
        <v>1978</v>
      </c>
      <c r="D11" s="1">
        <v>43767.479548611111</v>
      </c>
      <c r="E11" t="s">
        <v>54</v>
      </c>
      <c r="F11" s="2">
        <v>5</v>
      </c>
      <c r="G11" s="2">
        <v>3</v>
      </c>
      <c r="H11" s="2">
        <v>5</v>
      </c>
      <c r="I11" s="2">
        <v>6</v>
      </c>
      <c r="J11" s="2">
        <v>5</v>
      </c>
      <c r="K11" s="2">
        <v>6</v>
      </c>
      <c r="L11" s="7">
        <f t="shared" si="0"/>
        <v>30</v>
      </c>
    </row>
    <row r="12" spans="1:12">
      <c r="A12">
        <v>13479</v>
      </c>
      <c r="B12">
        <v>0</v>
      </c>
      <c r="C12">
        <v>1986</v>
      </c>
      <c r="D12" s="1">
        <v>43767.482222222221</v>
      </c>
      <c r="E12" t="s">
        <v>55</v>
      </c>
      <c r="F12" s="2">
        <v>4</v>
      </c>
      <c r="G12" s="2">
        <v>3</v>
      </c>
      <c r="H12" s="2">
        <v>6</v>
      </c>
      <c r="I12" s="2">
        <v>3</v>
      </c>
      <c r="J12" s="2">
        <v>4</v>
      </c>
      <c r="K12" s="2">
        <v>4</v>
      </c>
      <c r="L12" s="7">
        <f t="shared" si="0"/>
        <v>24</v>
      </c>
    </row>
    <row r="13" spans="1:12">
      <c r="A13">
        <v>13465</v>
      </c>
      <c r="B13">
        <v>0</v>
      </c>
      <c r="C13">
        <v>1997</v>
      </c>
      <c r="D13" s="1">
        <v>43767.483437499999</v>
      </c>
      <c r="E13" t="s">
        <v>56</v>
      </c>
      <c r="F13" s="2">
        <v>5</v>
      </c>
      <c r="G13" s="2">
        <v>2</v>
      </c>
      <c r="H13" s="2">
        <v>6</v>
      </c>
      <c r="I13" s="2">
        <v>4</v>
      </c>
      <c r="J13" s="2">
        <v>6</v>
      </c>
      <c r="K13" s="2">
        <v>5</v>
      </c>
      <c r="L13" s="7">
        <f t="shared" si="0"/>
        <v>28</v>
      </c>
    </row>
    <row r="14" spans="1:12">
      <c r="A14">
        <v>13488</v>
      </c>
      <c r="B14">
        <v>1</v>
      </c>
      <c r="C14">
        <v>1991</v>
      </c>
      <c r="D14" s="1">
        <v>43767.486724537041</v>
      </c>
      <c r="E14" t="s">
        <v>47</v>
      </c>
      <c r="F14" s="2">
        <v>5</v>
      </c>
      <c r="G14" s="2">
        <v>6</v>
      </c>
      <c r="H14" s="2">
        <v>4</v>
      </c>
      <c r="I14" s="2">
        <v>3</v>
      </c>
      <c r="J14" s="2">
        <v>5</v>
      </c>
      <c r="K14" s="2">
        <v>6</v>
      </c>
      <c r="L14" s="7">
        <f t="shared" si="0"/>
        <v>29</v>
      </c>
    </row>
    <row r="15" spans="1:12">
      <c r="A15">
        <v>13487</v>
      </c>
      <c r="B15">
        <v>0</v>
      </c>
      <c r="C15">
        <v>1999</v>
      </c>
      <c r="D15" s="1">
        <v>43767.487847222219</v>
      </c>
      <c r="E15" t="s">
        <v>57</v>
      </c>
      <c r="F15" s="2">
        <v>5</v>
      </c>
      <c r="G15" s="2">
        <v>6</v>
      </c>
      <c r="H15" s="2">
        <v>6</v>
      </c>
      <c r="I15" s="2">
        <v>4</v>
      </c>
      <c r="J15" s="2">
        <v>5</v>
      </c>
      <c r="K15" s="2">
        <v>5</v>
      </c>
      <c r="L15" s="7">
        <f t="shared" si="0"/>
        <v>31</v>
      </c>
    </row>
    <row r="16" spans="1:12">
      <c r="A16">
        <v>13529</v>
      </c>
      <c r="B16">
        <v>0</v>
      </c>
      <c r="C16">
        <v>2000</v>
      </c>
      <c r="D16" s="1">
        <v>43767.500960648147</v>
      </c>
      <c r="E16" t="s">
        <v>58</v>
      </c>
      <c r="F16" s="2">
        <v>3</v>
      </c>
      <c r="G16" s="2">
        <v>4</v>
      </c>
      <c r="H16" s="2">
        <v>4</v>
      </c>
      <c r="I16" s="2">
        <v>5</v>
      </c>
      <c r="J16" s="2">
        <v>6</v>
      </c>
      <c r="K16" s="2">
        <v>4</v>
      </c>
      <c r="L16" s="7">
        <f t="shared" si="0"/>
        <v>26</v>
      </c>
    </row>
    <row r="17" spans="1:12">
      <c r="A17">
        <v>13507</v>
      </c>
      <c r="B17">
        <v>0</v>
      </c>
      <c r="C17">
        <v>1997</v>
      </c>
      <c r="D17" s="1">
        <v>43767.504930555559</v>
      </c>
      <c r="E17" t="s">
        <v>59</v>
      </c>
      <c r="F17" s="2">
        <v>4</v>
      </c>
      <c r="G17" s="2">
        <v>3</v>
      </c>
      <c r="H17" s="2">
        <v>5</v>
      </c>
      <c r="I17" s="2">
        <v>5</v>
      </c>
      <c r="J17" s="2">
        <v>5</v>
      </c>
      <c r="K17" s="2">
        <v>6</v>
      </c>
      <c r="L17" s="7">
        <f t="shared" si="0"/>
        <v>28</v>
      </c>
    </row>
    <row r="18" spans="1:12">
      <c r="A18">
        <v>13531</v>
      </c>
      <c r="B18">
        <v>0</v>
      </c>
      <c r="C18">
        <v>1997</v>
      </c>
      <c r="D18" s="1">
        <v>43767.5077662037</v>
      </c>
      <c r="E18" t="s">
        <v>60</v>
      </c>
      <c r="F18" s="2">
        <v>5</v>
      </c>
      <c r="G18" s="2">
        <v>2</v>
      </c>
      <c r="H18" s="2">
        <v>5</v>
      </c>
      <c r="I18" s="2">
        <v>5</v>
      </c>
      <c r="J18" s="2">
        <v>6</v>
      </c>
      <c r="K18" s="2">
        <v>4</v>
      </c>
      <c r="L18" s="7">
        <f t="shared" si="0"/>
        <v>27</v>
      </c>
    </row>
    <row r="19" spans="1:12">
      <c r="A19">
        <v>13533</v>
      </c>
      <c r="B19">
        <v>0</v>
      </c>
      <c r="C19">
        <v>1998</v>
      </c>
      <c r="D19" s="1">
        <v>43767.509305555555</v>
      </c>
      <c r="E19" t="s">
        <v>61</v>
      </c>
      <c r="F19" s="2">
        <v>4</v>
      </c>
      <c r="G19" s="2">
        <v>3</v>
      </c>
      <c r="H19" s="2">
        <v>5</v>
      </c>
      <c r="I19" s="2">
        <v>3</v>
      </c>
      <c r="J19" s="2">
        <v>5</v>
      </c>
      <c r="K19" s="2">
        <v>4</v>
      </c>
      <c r="L19" s="7">
        <f t="shared" si="0"/>
        <v>24</v>
      </c>
    </row>
    <row r="20" spans="1:12">
      <c r="A20">
        <v>13540</v>
      </c>
      <c r="B20">
        <v>0</v>
      </c>
      <c r="C20">
        <v>1991</v>
      </c>
      <c r="D20" s="1">
        <v>43767.517002314817</v>
      </c>
      <c r="E20" t="s">
        <v>62</v>
      </c>
      <c r="F20" s="2">
        <v>6</v>
      </c>
      <c r="G20" s="2">
        <v>4</v>
      </c>
      <c r="H20" s="2">
        <v>6</v>
      </c>
      <c r="I20" s="2">
        <v>6</v>
      </c>
      <c r="J20" s="2">
        <v>6</v>
      </c>
      <c r="K20" s="2">
        <v>6</v>
      </c>
      <c r="L20" s="7">
        <f t="shared" si="0"/>
        <v>34</v>
      </c>
    </row>
    <row r="21" spans="1:12">
      <c r="A21">
        <v>13414</v>
      </c>
      <c r="B21">
        <v>0</v>
      </c>
      <c r="C21">
        <v>1998</v>
      </c>
      <c r="D21" s="1">
        <v>43767.519537037035</v>
      </c>
      <c r="E21" t="s">
        <v>63</v>
      </c>
      <c r="F21" s="2">
        <v>5</v>
      </c>
      <c r="G21" s="2">
        <v>3</v>
      </c>
      <c r="H21" s="2">
        <v>6</v>
      </c>
      <c r="I21" s="2">
        <v>5</v>
      </c>
      <c r="J21" s="2">
        <v>5</v>
      </c>
      <c r="K21" s="2">
        <v>5</v>
      </c>
      <c r="L21" s="7">
        <f t="shared" si="0"/>
        <v>29</v>
      </c>
    </row>
    <row r="22" spans="1:12">
      <c r="A22">
        <v>13575</v>
      </c>
      <c r="B22">
        <v>0</v>
      </c>
      <c r="C22">
        <v>1996</v>
      </c>
      <c r="D22" s="1">
        <v>43767.534687500003</v>
      </c>
      <c r="E22" t="s">
        <v>64</v>
      </c>
      <c r="F22" s="2">
        <v>4</v>
      </c>
      <c r="G22" s="2">
        <v>4</v>
      </c>
      <c r="H22" s="2">
        <v>4</v>
      </c>
      <c r="I22" s="2">
        <v>3</v>
      </c>
      <c r="J22" s="2">
        <v>3</v>
      </c>
      <c r="K22" s="2">
        <v>5</v>
      </c>
      <c r="L22" s="7">
        <f t="shared" si="0"/>
        <v>23</v>
      </c>
    </row>
    <row r="23" spans="1:12">
      <c r="A23">
        <v>13613</v>
      </c>
      <c r="B23">
        <v>0</v>
      </c>
      <c r="C23">
        <v>1988</v>
      </c>
      <c r="D23" s="1">
        <v>43767.562106481484</v>
      </c>
      <c r="E23" t="s">
        <v>47</v>
      </c>
      <c r="F23" s="2">
        <v>4</v>
      </c>
      <c r="G23" s="2">
        <v>3</v>
      </c>
      <c r="H23" s="2">
        <v>5</v>
      </c>
      <c r="I23" s="2">
        <v>5</v>
      </c>
      <c r="J23" s="2">
        <v>5</v>
      </c>
      <c r="K23" s="2">
        <v>5</v>
      </c>
      <c r="L23" s="7">
        <f t="shared" si="0"/>
        <v>27</v>
      </c>
    </row>
    <row r="24" spans="1:12">
      <c r="A24">
        <v>13636</v>
      </c>
      <c r="B24">
        <v>0</v>
      </c>
      <c r="C24">
        <v>1979</v>
      </c>
      <c r="D24" s="1">
        <v>43767.582708333335</v>
      </c>
      <c r="E24" t="s">
        <v>65</v>
      </c>
      <c r="F24" s="2">
        <v>5</v>
      </c>
      <c r="G24" s="2">
        <v>4</v>
      </c>
      <c r="H24" s="2">
        <v>6</v>
      </c>
      <c r="I24" s="2">
        <v>4</v>
      </c>
      <c r="J24" s="2">
        <v>4</v>
      </c>
      <c r="K24" s="2">
        <v>5</v>
      </c>
      <c r="L24" s="7">
        <f t="shared" si="0"/>
        <v>28</v>
      </c>
    </row>
    <row r="25" spans="1:12">
      <c r="A25">
        <v>13457</v>
      </c>
      <c r="B25">
        <v>1</v>
      </c>
      <c r="C25">
        <v>1998</v>
      </c>
      <c r="D25" s="1">
        <v>43767.583807870367</v>
      </c>
      <c r="E25" t="s">
        <v>66</v>
      </c>
      <c r="F25" s="2">
        <v>4</v>
      </c>
      <c r="G25" s="2">
        <v>4</v>
      </c>
      <c r="H25" s="2">
        <v>5</v>
      </c>
      <c r="I25" s="2">
        <v>4</v>
      </c>
      <c r="J25" s="2">
        <v>4</v>
      </c>
      <c r="K25" s="2">
        <v>4</v>
      </c>
      <c r="L25" s="7">
        <f t="shared" si="0"/>
        <v>25</v>
      </c>
    </row>
    <row r="26" spans="1:12">
      <c r="A26">
        <v>13676</v>
      </c>
      <c r="B26">
        <v>0</v>
      </c>
      <c r="C26">
        <v>1997</v>
      </c>
      <c r="D26" s="1">
        <v>43767.618125000001</v>
      </c>
      <c r="E26" t="s">
        <v>47</v>
      </c>
      <c r="F26" s="2">
        <v>5</v>
      </c>
      <c r="G26" s="2">
        <v>3</v>
      </c>
      <c r="H26" s="2">
        <v>4</v>
      </c>
      <c r="I26" s="2">
        <v>3</v>
      </c>
      <c r="J26" s="2">
        <v>6</v>
      </c>
      <c r="K26" s="2">
        <v>6</v>
      </c>
      <c r="L26" s="7">
        <f t="shared" si="0"/>
        <v>27</v>
      </c>
    </row>
    <row r="27" spans="1:12">
      <c r="A27">
        <v>13668</v>
      </c>
      <c r="B27">
        <v>0</v>
      </c>
      <c r="C27">
        <v>2002</v>
      </c>
      <c r="D27" s="1">
        <v>43767.618796296294</v>
      </c>
      <c r="E27" t="s">
        <v>67</v>
      </c>
      <c r="F27" s="2">
        <v>4</v>
      </c>
      <c r="G27" s="2">
        <v>3</v>
      </c>
      <c r="H27" s="2">
        <v>5</v>
      </c>
      <c r="I27" s="2">
        <v>4</v>
      </c>
      <c r="J27" s="2">
        <v>5</v>
      </c>
      <c r="K27" s="2">
        <v>6</v>
      </c>
      <c r="L27" s="7">
        <f t="shared" si="0"/>
        <v>27</v>
      </c>
    </row>
    <row r="28" spans="1:12">
      <c r="A28" s="5">
        <v>13699</v>
      </c>
      <c r="B28" s="5">
        <v>0</v>
      </c>
      <c r="C28" s="5">
        <v>1994</v>
      </c>
      <c r="D28" s="6">
        <v>43767.624050925922</v>
      </c>
      <c r="E28" s="5" t="s">
        <v>67</v>
      </c>
      <c r="F28" s="5">
        <v>1</v>
      </c>
      <c r="G28" s="2">
        <v>4</v>
      </c>
      <c r="H28" s="5">
        <v>6</v>
      </c>
      <c r="I28" s="5">
        <v>1</v>
      </c>
      <c r="J28" s="5">
        <v>3</v>
      </c>
      <c r="K28" s="5">
        <v>6</v>
      </c>
      <c r="L28" s="7">
        <f t="shared" si="0"/>
        <v>21</v>
      </c>
    </row>
    <row r="29" spans="1:12">
      <c r="A29">
        <v>13722</v>
      </c>
      <c r="B29">
        <v>1</v>
      </c>
      <c r="C29">
        <v>1996</v>
      </c>
      <c r="D29" s="1">
        <v>43767.631990740738</v>
      </c>
      <c r="E29" t="s">
        <v>68</v>
      </c>
      <c r="F29" s="2">
        <v>5</v>
      </c>
      <c r="G29" s="2">
        <v>5</v>
      </c>
      <c r="H29" s="2">
        <v>5</v>
      </c>
      <c r="I29" s="2">
        <v>4</v>
      </c>
      <c r="J29" s="2">
        <v>5</v>
      </c>
      <c r="K29" s="2">
        <v>6</v>
      </c>
      <c r="L29" s="7">
        <f t="shared" si="0"/>
        <v>30</v>
      </c>
    </row>
    <row r="30" spans="1:12">
      <c r="A30">
        <v>13714</v>
      </c>
      <c r="B30">
        <v>0</v>
      </c>
      <c r="C30">
        <v>1998</v>
      </c>
      <c r="D30" s="1">
        <v>43767.632465277777</v>
      </c>
      <c r="E30" t="s">
        <v>69</v>
      </c>
      <c r="F30" s="2">
        <v>5</v>
      </c>
      <c r="G30" s="2">
        <v>5</v>
      </c>
      <c r="H30" s="2">
        <v>5</v>
      </c>
      <c r="I30" s="2">
        <v>4</v>
      </c>
      <c r="J30" s="2">
        <v>6</v>
      </c>
      <c r="K30" s="2">
        <v>6</v>
      </c>
      <c r="L30" s="7">
        <f t="shared" si="0"/>
        <v>31</v>
      </c>
    </row>
    <row r="31" spans="1:12">
      <c r="A31">
        <v>13730</v>
      </c>
      <c r="B31">
        <v>0</v>
      </c>
      <c r="C31">
        <v>1997</v>
      </c>
      <c r="D31" s="1">
        <v>43767.633217592593</v>
      </c>
      <c r="E31" t="s">
        <v>47</v>
      </c>
      <c r="F31" s="2">
        <v>4</v>
      </c>
      <c r="G31" s="2">
        <v>4</v>
      </c>
      <c r="H31" s="2">
        <v>6</v>
      </c>
      <c r="I31" s="2">
        <v>6</v>
      </c>
      <c r="J31" s="2">
        <v>6</v>
      </c>
      <c r="K31" s="2">
        <v>6</v>
      </c>
      <c r="L31" s="7">
        <f t="shared" si="0"/>
        <v>32</v>
      </c>
    </row>
    <row r="32" spans="1:12">
      <c r="A32">
        <v>13772</v>
      </c>
      <c r="B32">
        <v>0</v>
      </c>
      <c r="C32">
        <v>1998</v>
      </c>
      <c r="D32" s="1">
        <v>43767.67291666667</v>
      </c>
      <c r="E32" t="s">
        <v>70</v>
      </c>
      <c r="F32" s="2">
        <v>4</v>
      </c>
      <c r="G32" s="2">
        <v>4</v>
      </c>
      <c r="H32" s="2">
        <v>6</v>
      </c>
      <c r="I32" s="2">
        <v>3</v>
      </c>
      <c r="J32" s="2">
        <v>6</v>
      </c>
      <c r="K32" s="2">
        <v>4</v>
      </c>
      <c r="L32" s="7">
        <f t="shared" si="0"/>
        <v>27</v>
      </c>
    </row>
    <row r="33" spans="1:12">
      <c r="A33">
        <v>13818</v>
      </c>
      <c r="B33">
        <v>1</v>
      </c>
      <c r="C33">
        <v>1996</v>
      </c>
      <c r="D33" s="1">
        <v>43767.687557870369</v>
      </c>
      <c r="E33" t="s">
        <v>71</v>
      </c>
      <c r="F33" s="2">
        <v>5</v>
      </c>
      <c r="G33" s="2">
        <v>3</v>
      </c>
      <c r="H33" s="2">
        <v>6</v>
      </c>
      <c r="I33" s="2">
        <v>6</v>
      </c>
      <c r="J33" s="2">
        <v>6</v>
      </c>
      <c r="K33" s="2">
        <v>5</v>
      </c>
      <c r="L33" s="7">
        <f t="shared" si="0"/>
        <v>31</v>
      </c>
    </row>
    <row r="34" spans="1:12">
      <c r="A34">
        <v>13842</v>
      </c>
      <c r="B34">
        <v>0</v>
      </c>
      <c r="C34">
        <v>1999</v>
      </c>
      <c r="D34" s="1">
        <v>43767.694826388892</v>
      </c>
      <c r="E34" t="s">
        <v>72</v>
      </c>
      <c r="F34" s="2">
        <v>5</v>
      </c>
      <c r="G34" s="2">
        <v>2</v>
      </c>
      <c r="H34" s="2">
        <v>5</v>
      </c>
      <c r="I34" s="2">
        <v>4</v>
      </c>
      <c r="J34" s="2">
        <v>4</v>
      </c>
      <c r="K34" s="2">
        <v>5</v>
      </c>
      <c r="L34" s="7">
        <f t="shared" si="0"/>
        <v>25</v>
      </c>
    </row>
    <row r="35" spans="1:12">
      <c r="A35">
        <v>13884</v>
      </c>
      <c r="B35">
        <v>0</v>
      </c>
      <c r="C35">
        <v>1998</v>
      </c>
      <c r="D35" s="1">
        <v>43767.712858796294</v>
      </c>
      <c r="E35" t="s">
        <v>73</v>
      </c>
      <c r="F35" s="2">
        <v>4</v>
      </c>
      <c r="G35" s="2">
        <v>5</v>
      </c>
      <c r="H35" s="2">
        <v>5</v>
      </c>
      <c r="I35" s="2">
        <v>4</v>
      </c>
      <c r="J35" s="2">
        <v>4</v>
      </c>
      <c r="K35" s="2">
        <v>3</v>
      </c>
      <c r="L35" s="7">
        <f t="shared" si="0"/>
        <v>25</v>
      </c>
    </row>
    <row r="36" spans="1:12">
      <c r="A36">
        <v>13915</v>
      </c>
      <c r="B36">
        <v>0</v>
      </c>
      <c r="C36">
        <v>1997</v>
      </c>
      <c r="D36" s="1">
        <v>43767.713090277779</v>
      </c>
      <c r="E36" t="s">
        <v>47</v>
      </c>
      <c r="F36" s="2">
        <v>5</v>
      </c>
      <c r="G36" s="2">
        <v>4</v>
      </c>
      <c r="H36" s="2">
        <v>5</v>
      </c>
      <c r="I36" s="2">
        <v>5</v>
      </c>
      <c r="J36" s="2">
        <v>5</v>
      </c>
      <c r="K36" s="2">
        <v>5</v>
      </c>
      <c r="L36" s="7">
        <f t="shared" si="0"/>
        <v>29</v>
      </c>
    </row>
    <row r="37" spans="1:12">
      <c r="A37">
        <v>13921</v>
      </c>
      <c r="B37">
        <v>0</v>
      </c>
      <c r="C37">
        <v>1997</v>
      </c>
      <c r="D37" s="1">
        <v>43767.71675925926</v>
      </c>
      <c r="E37" t="s">
        <v>74</v>
      </c>
      <c r="F37" s="2">
        <v>4</v>
      </c>
      <c r="G37" s="2">
        <v>3</v>
      </c>
      <c r="H37" s="2">
        <v>5</v>
      </c>
      <c r="I37" s="2">
        <v>4</v>
      </c>
      <c r="J37" s="2">
        <v>5</v>
      </c>
      <c r="K37" s="2">
        <v>6</v>
      </c>
      <c r="L37" s="7">
        <f t="shared" si="0"/>
        <v>27</v>
      </c>
    </row>
    <row r="38" spans="1:12">
      <c r="A38">
        <v>13918</v>
      </c>
      <c r="B38">
        <v>0</v>
      </c>
      <c r="C38">
        <v>1994</v>
      </c>
      <c r="D38" s="1">
        <v>43767.717592592591</v>
      </c>
      <c r="E38" t="s">
        <v>73</v>
      </c>
      <c r="F38" s="2">
        <v>4</v>
      </c>
      <c r="G38" s="2">
        <v>4</v>
      </c>
      <c r="H38" s="2">
        <v>3</v>
      </c>
      <c r="I38" s="2">
        <v>6</v>
      </c>
      <c r="J38" s="2">
        <v>4</v>
      </c>
      <c r="K38" s="2">
        <v>3</v>
      </c>
      <c r="L38" s="7">
        <f t="shared" si="0"/>
        <v>24</v>
      </c>
    </row>
    <row r="39" spans="1:12">
      <c r="A39">
        <v>13911</v>
      </c>
      <c r="B39">
        <v>0</v>
      </c>
      <c r="C39">
        <v>1978</v>
      </c>
      <c r="D39" s="1">
        <v>43767.726990740739</v>
      </c>
      <c r="E39" t="s">
        <v>47</v>
      </c>
      <c r="F39" s="2">
        <v>6</v>
      </c>
      <c r="G39" s="2">
        <v>3</v>
      </c>
      <c r="H39" s="2">
        <v>6</v>
      </c>
      <c r="I39" s="2">
        <v>6</v>
      </c>
      <c r="J39" s="2">
        <v>6</v>
      </c>
      <c r="K39" s="2">
        <v>6</v>
      </c>
      <c r="L39" s="7">
        <f t="shared" si="0"/>
        <v>33</v>
      </c>
    </row>
    <row r="40" spans="1:12">
      <c r="A40">
        <v>13965</v>
      </c>
      <c r="B40">
        <v>0</v>
      </c>
      <c r="C40">
        <v>1996</v>
      </c>
      <c r="D40" s="1">
        <v>43767.728437500002</v>
      </c>
      <c r="E40" t="s">
        <v>75</v>
      </c>
      <c r="F40" s="2">
        <v>6</v>
      </c>
      <c r="G40" s="2">
        <v>3</v>
      </c>
      <c r="H40" s="2">
        <v>6</v>
      </c>
      <c r="I40" s="2">
        <v>3</v>
      </c>
      <c r="J40" s="2">
        <v>6</v>
      </c>
      <c r="K40" s="2">
        <v>6</v>
      </c>
      <c r="L40" s="7">
        <f t="shared" si="0"/>
        <v>30</v>
      </c>
    </row>
    <row r="41" spans="1:12">
      <c r="A41">
        <v>13801</v>
      </c>
      <c r="B41">
        <v>1</v>
      </c>
      <c r="C41">
        <v>1994</v>
      </c>
      <c r="D41" s="1">
        <v>43767.731400462966</v>
      </c>
      <c r="E41" t="s">
        <v>76</v>
      </c>
      <c r="F41" s="2">
        <v>6</v>
      </c>
      <c r="G41" s="2">
        <v>6</v>
      </c>
      <c r="H41" s="2">
        <v>6</v>
      </c>
      <c r="I41" s="2">
        <v>5</v>
      </c>
      <c r="J41" s="2">
        <v>4</v>
      </c>
      <c r="K41" s="2">
        <v>6</v>
      </c>
      <c r="L41" s="7">
        <f t="shared" si="0"/>
        <v>33</v>
      </c>
    </row>
    <row r="42" spans="1:12">
      <c r="A42">
        <v>13969</v>
      </c>
      <c r="B42">
        <v>0</v>
      </c>
      <c r="C42">
        <v>1997</v>
      </c>
      <c r="D42" s="1">
        <v>43767.734097222223</v>
      </c>
      <c r="E42" t="s">
        <v>73</v>
      </c>
      <c r="F42" s="2">
        <v>5</v>
      </c>
      <c r="G42" s="2">
        <v>3</v>
      </c>
      <c r="H42" s="2">
        <v>5</v>
      </c>
      <c r="I42" s="2">
        <v>5</v>
      </c>
      <c r="J42" s="2">
        <v>6</v>
      </c>
      <c r="K42" s="2">
        <v>6</v>
      </c>
      <c r="L42" s="7">
        <f t="shared" si="0"/>
        <v>30</v>
      </c>
    </row>
    <row r="43" spans="1:12">
      <c r="A43">
        <v>13984</v>
      </c>
      <c r="B43">
        <v>0</v>
      </c>
      <c r="C43">
        <v>1974</v>
      </c>
      <c r="D43" s="1">
        <v>43767.735601851855</v>
      </c>
      <c r="E43" t="s">
        <v>77</v>
      </c>
      <c r="F43" s="2">
        <v>4</v>
      </c>
      <c r="G43" s="2">
        <v>4</v>
      </c>
      <c r="H43" s="2">
        <v>6</v>
      </c>
      <c r="I43" s="2">
        <v>3</v>
      </c>
      <c r="J43" s="2">
        <v>5</v>
      </c>
      <c r="K43" s="2">
        <v>5</v>
      </c>
      <c r="L43" s="7">
        <f t="shared" si="0"/>
        <v>27</v>
      </c>
    </row>
    <row r="44" spans="1:12">
      <c r="A44">
        <v>13982</v>
      </c>
      <c r="B44">
        <v>0</v>
      </c>
      <c r="C44">
        <v>1998</v>
      </c>
      <c r="D44" s="1">
        <v>43767.735694444447</v>
      </c>
      <c r="E44" t="s">
        <v>47</v>
      </c>
      <c r="F44" s="2">
        <v>4</v>
      </c>
      <c r="G44" s="2">
        <v>4</v>
      </c>
      <c r="H44" s="2">
        <v>6</v>
      </c>
      <c r="I44" s="2">
        <v>5</v>
      </c>
      <c r="J44" s="2">
        <v>5</v>
      </c>
      <c r="K44" s="2">
        <v>4</v>
      </c>
      <c r="L44" s="7">
        <f t="shared" si="0"/>
        <v>28</v>
      </c>
    </row>
    <row r="45" spans="1:12">
      <c r="A45">
        <v>13958</v>
      </c>
      <c r="B45">
        <v>0</v>
      </c>
      <c r="C45">
        <v>1987</v>
      </c>
      <c r="D45" s="1">
        <v>43767.742905092593</v>
      </c>
      <c r="E45" t="s">
        <v>78</v>
      </c>
      <c r="F45" s="2">
        <v>5</v>
      </c>
      <c r="G45" s="2">
        <v>6</v>
      </c>
      <c r="H45" s="2">
        <v>6</v>
      </c>
      <c r="I45" s="2">
        <v>5</v>
      </c>
      <c r="J45" s="2">
        <v>6</v>
      </c>
      <c r="K45" s="2">
        <v>6</v>
      </c>
      <c r="L45" s="7">
        <f t="shared" si="0"/>
        <v>34</v>
      </c>
    </row>
    <row r="46" spans="1:12">
      <c r="A46">
        <v>14028</v>
      </c>
      <c r="B46">
        <v>0</v>
      </c>
      <c r="C46">
        <v>1999</v>
      </c>
      <c r="D46" s="1">
        <v>43767.755416666667</v>
      </c>
      <c r="E46" t="s">
        <v>47</v>
      </c>
      <c r="F46" s="2">
        <v>4</v>
      </c>
      <c r="G46" s="2">
        <v>5</v>
      </c>
      <c r="H46" s="2">
        <v>3</v>
      </c>
      <c r="I46" s="2">
        <v>4</v>
      </c>
      <c r="J46" s="2">
        <v>5</v>
      </c>
      <c r="K46" s="2">
        <v>6</v>
      </c>
      <c r="L46" s="7">
        <f t="shared" si="0"/>
        <v>27</v>
      </c>
    </row>
    <row r="47" spans="1:12">
      <c r="A47">
        <v>14024</v>
      </c>
      <c r="B47">
        <v>0</v>
      </c>
      <c r="C47">
        <v>1992</v>
      </c>
      <c r="D47" s="1">
        <v>43767.757199074076</v>
      </c>
      <c r="E47" t="s">
        <v>79</v>
      </c>
      <c r="F47" s="2">
        <v>5</v>
      </c>
      <c r="G47" s="2">
        <v>3</v>
      </c>
      <c r="H47" s="2">
        <v>6</v>
      </c>
      <c r="I47" s="2">
        <v>3</v>
      </c>
      <c r="J47" s="2">
        <v>5</v>
      </c>
      <c r="K47" s="2">
        <v>5</v>
      </c>
      <c r="L47" s="7">
        <f t="shared" si="0"/>
        <v>27</v>
      </c>
    </row>
    <row r="48" spans="1:12">
      <c r="A48">
        <v>13933</v>
      </c>
      <c r="B48">
        <v>1</v>
      </c>
      <c r="C48">
        <v>1990</v>
      </c>
      <c r="D48" s="1">
        <v>43767.763541666667</v>
      </c>
      <c r="E48" t="s">
        <v>47</v>
      </c>
      <c r="F48" s="2">
        <v>5</v>
      </c>
      <c r="G48" s="2">
        <v>2</v>
      </c>
      <c r="H48" s="2">
        <v>5</v>
      </c>
      <c r="I48" s="2">
        <v>5</v>
      </c>
      <c r="J48" s="2">
        <v>5</v>
      </c>
      <c r="K48" s="2">
        <v>5</v>
      </c>
      <c r="L48" s="7">
        <f t="shared" si="0"/>
        <v>27</v>
      </c>
    </row>
    <row r="49" spans="1:12">
      <c r="A49">
        <v>14045</v>
      </c>
      <c r="B49">
        <v>0</v>
      </c>
      <c r="C49">
        <v>1996</v>
      </c>
      <c r="D49" s="1">
        <v>43767.767199074071</v>
      </c>
      <c r="E49" t="s">
        <v>80</v>
      </c>
      <c r="F49" s="2">
        <v>4</v>
      </c>
      <c r="G49" s="2">
        <v>3</v>
      </c>
      <c r="H49" s="2">
        <v>6</v>
      </c>
      <c r="I49" s="2">
        <v>4</v>
      </c>
      <c r="J49" s="2">
        <v>5</v>
      </c>
      <c r="K49" s="2">
        <v>6</v>
      </c>
      <c r="L49" s="7">
        <f t="shared" si="0"/>
        <v>28</v>
      </c>
    </row>
    <row r="50" spans="1:12">
      <c r="A50">
        <v>14044</v>
      </c>
      <c r="B50">
        <v>0</v>
      </c>
      <c r="C50">
        <v>1972</v>
      </c>
      <c r="D50" s="1">
        <v>43767.76934027778</v>
      </c>
      <c r="E50" t="s">
        <v>67</v>
      </c>
      <c r="F50" s="2">
        <v>5</v>
      </c>
      <c r="G50" s="2">
        <v>6</v>
      </c>
      <c r="H50" s="2">
        <v>4</v>
      </c>
      <c r="I50" s="2">
        <v>4</v>
      </c>
      <c r="J50" s="2">
        <v>4</v>
      </c>
      <c r="K50" s="2">
        <v>6</v>
      </c>
      <c r="L50" s="7">
        <f t="shared" si="0"/>
        <v>29</v>
      </c>
    </row>
    <row r="51" spans="1:12">
      <c r="A51">
        <v>14021</v>
      </c>
      <c r="B51">
        <v>1</v>
      </c>
      <c r="C51">
        <v>1982</v>
      </c>
      <c r="D51" s="1">
        <v>43767.770902777775</v>
      </c>
      <c r="E51" t="s">
        <v>47</v>
      </c>
      <c r="F51" s="2">
        <v>4</v>
      </c>
      <c r="G51" s="2">
        <v>5</v>
      </c>
      <c r="H51" s="2">
        <v>4</v>
      </c>
      <c r="I51" s="2">
        <v>4</v>
      </c>
      <c r="J51" s="2">
        <v>4</v>
      </c>
      <c r="K51" s="2">
        <v>4</v>
      </c>
      <c r="L51" s="7">
        <f t="shared" si="0"/>
        <v>25</v>
      </c>
    </row>
    <row r="52" spans="1:12">
      <c r="A52">
        <v>13850</v>
      </c>
      <c r="B52">
        <v>0</v>
      </c>
      <c r="C52">
        <v>1950</v>
      </c>
      <c r="D52" s="1">
        <v>43767.771527777775</v>
      </c>
      <c r="E52" t="s">
        <v>47</v>
      </c>
      <c r="F52" s="2">
        <v>4</v>
      </c>
      <c r="G52" s="2">
        <v>3</v>
      </c>
      <c r="H52" s="2">
        <v>4</v>
      </c>
      <c r="I52" s="2">
        <v>5</v>
      </c>
      <c r="J52" s="2">
        <v>6</v>
      </c>
      <c r="K52" s="2">
        <v>4</v>
      </c>
      <c r="L52" s="7">
        <f t="shared" si="0"/>
        <v>26</v>
      </c>
    </row>
    <row r="53" spans="1:12">
      <c r="A53">
        <v>14055</v>
      </c>
      <c r="B53">
        <v>0</v>
      </c>
      <c r="C53">
        <v>1996</v>
      </c>
      <c r="D53" s="1">
        <v>43767.776736111111</v>
      </c>
      <c r="E53" t="s">
        <v>81</v>
      </c>
      <c r="F53" s="2">
        <v>3</v>
      </c>
      <c r="G53" s="2">
        <v>5</v>
      </c>
      <c r="H53" s="2">
        <v>4</v>
      </c>
      <c r="I53" s="2">
        <v>4</v>
      </c>
      <c r="J53" s="2">
        <v>6</v>
      </c>
      <c r="K53" s="2">
        <v>3</v>
      </c>
      <c r="L53" s="7">
        <f t="shared" si="0"/>
        <v>25</v>
      </c>
    </row>
    <row r="54" spans="1:12">
      <c r="A54">
        <v>14062</v>
      </c>
      <c r="B54">
        <v>0</v>
      </c>
      <c r="C54">
        <v>1999</v>
      </c>
      <c r="D54" s="1">
        <v>43767.782071759262</v>
      </c>
      <c r="E54" t="s">
        <v>82</v>
      </c>
      <c r="F54" s="2">
        <v>4</v>
      </c>
      <c r="G54" s="2">
        <v>3</v>
      </c>
      <c r="H54" s="2">
        <v>5</v>
      </c>
      <c r="I54" s="2">
        <v>4</v>
      </c>
      <c r="J54" s="2">
        <v>5</v>
      </c>
      <c r="K54" s="2">
        <v>6</v>
      </c>
      <c r="L54" s="7">
        <f t="shared" si="0"/>
        <v>27</v>
      </c>
    </row>
    <row r="55" spans="1:12">
      <c r="A55">
        <v>14063</v>
      </c>
      <c r="B55">
        <v>0</v>
      </c>
      <c r="C55">
        <v>1996</v>
      </c>
      <c r="D55" s="1">
        <v>43767.786423611113</v>
      </c>
      <c r="E55" t="s">
        <v>83</v>
      </c>
      <c r="F55" s="2">
        <v>5</v>
      </c>
      <c r="G55" s="2">
        <v>5</v>
      </c>
      <c r="H55" s="2">
        <v>4</v>
      </c>
      <c r="I55" s="2">
        <v>5</v>
      </c>
      <c r="J55" s="2">
        <v>5</v>
      </c>
      <c r="K55" s="2">
        <v>3</v>
      </c>
      <c r="L55" s="7">
        <f t="shared" si="0"/>
        <v>27</v>
      </c>
    </row>
    <row r="56" spans="1:12">
      <c r="A56">
        <v>14088</v>
      </c>
      <c r="B56">
        <v>0</v>
      </c>
      <c r="C56">
        <v>1957</v>
      </c>
      <c r="D56" s="1">
        <v>43767.789409722223</v>
      </c>
      <c r="E56" t="s">
        <v>84</v>
      </c>
      <c r="F56" s="2">
        <v>5</v>
      </c>
      <c r="G56" s="2">
        <v>6</v>
      </c>
      <c r="H56" s="2">
        <v>5</v>
      </c>
      <c r="I56" s="2">
        <v>4</v>
      </c>
      <c r="J56" s="2">
        <v>5</v>
      </c>
      <c r="K56" s="2">
        <v>6</v>
      </c>
      <c r="L56" s="7">
        <f t="shared" si="0"/>
        <v>31</v>
      </c>
    </row>
    <row r="57" spans="1:12">
      <c r="A57">
        <v>14077</v>
      </c>
      <c r="B57">
        <v>0</v>
      </c>
      <c r="C57">
        <v>1961</v>
      </c>
      <c r="D57" s="1">
        <v>43767.79278935185</v>
      </c>
      <c r="E57" t="s">
        <v>85</v>
      </c>
      <c r="F57" s="2">
        <v>6</v>
      </c>
      <c r="G57" s="2">
        <v>4</v>
      </c>
      <c r="H57" s="2">
        <v>6</v>
      </c>
      <c r="I57" s="2">
        <v>6</v>
      </c>
      <c r="J57" s="2">
        <v>6</v>
      </c>
      <c r="K57" s="2">
        <v>6</v>
      </c>
      <c r="L57" s="7">
        <f t="shared" si="0"/>
        <v>34</v>
      </c>
    </row>
    <row r="58" spans="1:12">
      <c r="A58">
        <v>14081</v>
      </c>
      <c r="B58">
        <v>0</v>
      </c>
      <c r="C58">
        <v>1994</v>
      </c>
      <c r="D58" s="1">
        <v>43767.796990740739</v>
      </c>
      <c r="E58" t="s">
        <v>67</v>
      </c>
      <c r="F58" s="2">
        <v>6</v>
      </c>
      <c r="G58" s="2">
        <v>5</v>
      </c>
      <c r="H58" s="2">
        <v>6</v>
      </c>
      <c r="I58" s="2">
        <v>5</v>
      </c>
      <c r="J58" s="2">
        <v>6</v>
      </c>
      <c r="K58" s="2">
        <v>6</v>
      </c>
      <c r="L58" s="7">
        <f t="shared" si="0"/>
        <v>34</v>
      </c>
    </row>
    <row r="59" spans="1:12">
      <c r="A59">
        <v>14133</v>
      </c>
      <c r="B59">
        <v>1</v>
      </c>
      <c r="C59">
        <v>1996</v>
      </c>
      <c r="D59" s="1">
        <v>43767.798321759263</v>
      </c>
      <c r="E59" t="s">
        <v>86</v>
      </c>
      <c r="F59" s="2">
        <v>4</v>
      </c>
      <c r="G59" s="2">
        <v>5</v>
      </c>
      <c r="H59" s="2">
        <v>4</v>
      </c>
      <c r="I59" s="2">
        <v>4</v>
      </c>
      <c r="J59" s="2">
        <v>5</v>
      </c>
      <c r="K59" s="2">
        <v>3</v>
      </c>
      <c r="L59" s="7">
        <f t="shared" si="0"/>
        <v>25</v>
      </c>
    </row>
    <row r="60" spans="1:12">
      <c r="A60">
        <v>14048</v>
      </c>
      <c r="B60">
        <v>1</v>
      </c>
      <c r="C60">
        <v>1967</v>
      </c>
      <c r="D60" s="1">
        <v>43767.798495370371</v>
      </c>
      <c r="E60" t="s">
        <v>77</v>
      </c>
      <c r="F60" s="2">
        <v>5</v>
      </c>
      <c r="G60" s="2">
        <v>3</v>
      </c>
      <c r="H60" s="2">
        <v>5</v>
      </c>
      <c r="I60" s="2">
        <v>6</v>
      </c>
      <c r="J60" s="2">
        <v>5</v>
      </c>
      <c r="K60" s="2">
        <v>4</v>
      </c>
      <c r="L60" s="7">
        <f t="shared" si="0"/>
        <v>28</v>
      </c>
    </row>
    <row r="61" spans="1:12">
      <c r="A61">
        <v>14129</v>
      </c>
      <c r="B61">
        <v>0</v>
      </c>
      <c r="C61">
        <v>1998</v>
      </c>
      <c r="D61" s="1">
        <v>43767.799861111111</v>
      </c>
      <c r="E61" t="s">
        <v>73</v>
      </c>
      <c r="F61" s="2">
        <v>4</v>
      </c>
      <c r="G61" s="2">
        <v>2</v>
      </c>
      <c r="H61" s="2">
        <v>5</v>
      </c>
      <c r="I61" s="2">
        <v>4</v>
      </c>
      <c r="J61" s="2">
        <v>3</v>
      </c>
      <c r="K61" s="2">
        <v>6</v>
      </c>
      <c r="L61" s="7">
        <f t="shared" si="0"/>
        <v>24</v>
      </c>
    </row>
    <row r="62" spans="1:12">
      <c r="A62">
        <v>14068</v>
      </c>
      <c r="B62">
        <v>1</v>
      </c>
      <c r="C62">
        <v>1981</v>
      </c>
      <c r="D62" s="1">
        <v>43767.801701388889</v>
      </c>
      <c r="E62" t="s">
        <v>47</v>
      </c>
      <c r="F62" s="2">
        <v>4</v>
      </c>
      <c r="G62" s="2">
        <v>1</v>
      </c>
      <c r="H62" s="2">
        <v>6</v>
      </c>
      <c r="I62" s="2">
        <v>5</v>
      </c>
      <c r="J62" s="2">
        <v>4</v>
      </c>
      <c r="K62" s="2">
        <v>5</v>
      </c>
      <c r="L62" s="7">
        <f t="shared" si="0"/>
        <v>25</v>
      </c>
    </row>
    <row r="63" spans="1:12">
      <c r="A63">
        <v>14145</v>
      </c>
      <c r="B63">
        <v>0</v>
      </c>
      <c r="C63">
        <v>1999</v>
      </c>
      <c r="D63" s="1">
        <v>43767.808310185188</v>
      </c>
      <c r="E63" t="s">
        <v>67</v>
      </c>
      <c r="F63" s="2">
        <v>5</v>
      </c>
      <c r="G63" s="2">
        <v>3</v>
      </c>
      <c r="H63" s="2">
        <v>5</v>
      </c>
      <c r="I63" s="2">
        <v>5</v>
      </c>
      <c r="J63" s="2">
        <v>6</v>
      </c>
      <c r="K63" s="2">
        <v>6</v>
      </c>
      <c r="L63" s="7">
        <f t="shared" si="0"/>
        <v>30</v>
      </c>
    </row>
    <row r="64" spans="1:12">
      <c r="A64">
        <v>14155</v>
      </c>
      <c r="B64">
        <v>0</v>
      </c>
      <c r="C64">
        <v>1974</v>
      </c>
      <c r="D64" s="1">
        <v>43767.81523148148</v>
      </c>
      <c r="E64" t="s">
        <v>87</v>
      </c>
      <c r="F64" s="2">
        <v>4</v>
      </c>
      <c r="G64" s="2">
        <v>4</v>
      </c>
      <c r="H64" s="2">
        <v>5</v>
      </c>
      <c r="I64" s="2">
        <v>2</v>
      </c>
      <c r="J64" s="2">
        <v>5</v>
      </c>
      <c r="K64" s="2">
        <v>5</v>
      </c>
      <c r="L64" s="7">
        <f t="shared" si="0"/>
        <v>25</v>
      </c>
    </row>
    <row r="65" spans="1:12">
      <c r="A65">
        <v>14105</v>
      </c>
      <c r="B65">
        <v>0</v>
      </c>
      <c r="C65">
        <v>1988</v>
      </c>
      <c r="D65" s="1">
        <v>43767.81994212963</v>
      </c>
      <c r="E65" t="s">
        <v>88</v>
      </c>
      <c r="F65" s="2">
        <v>4</v>
      </c>
      <c r="G65" s="2">
        <v>4</v>
      </c>
      <c r="H65" s="2">
        <v>4</v>
      </c>
      <c r="I65" s="2">
        <v>4</v>
      </c>
      <c r="J65" s="2">
        <v>4</v>
      </c>
      <c r="K65" s="2">
        <v>4</v>
      </c>
      <c r="L65" s="7">
        <f t="shared" si="0"/>
        <v>24</v>
      </c>
    </row>
    <row r="66" spans="1:12">
      <c r="A66">
        <v>14182</v>
      </c>
      <c r="B66">
        <v>0</v>
      </c>
      <c r="C66">
        <v>2001</v>
      </c>
      <c r="D66" s="1">
        <v>43767.823067129626</v>
      </c>
      <c r="E66" t="s">
        <v>89</v>
      </c>
      <c r="F66" s="2">
        <v>4</v>
      </c>
      <c r="G66" s="2">
        <v>4</v>
      </c>
      <c r="H66" s="2">
        <v>4</v>
      </c>
      <c r="I66" s="2">
        <v>4</v>
      </c>
      <c r="J66" s="2">
        <v>5</v>
      </c>
      <c r="K66" s="2">
        <v>5</v>
      </c>
      <c r="L66" s="7">
        <f t="shared" si="0"/>
        <v>26</v>
      </c>
    </row>
    <row r="67" spans="1:12">
      <c r="A67">
        <v>13673</v>
      </c>
      <c r="B67">
        <v>0</v>
      </c>
      <c r="C67">
        <v>1996</v>
      </c>
      <c r="D67" s="1">
        <v>43767.831412037034</v>
      </c>
      <c r="E67" t="s">
        <v>90</v>
      </c>
      <c r="F67" s="2">
        <v>4</v>
      </c>
      <c r="G67" s="2">
        <v>4</v>
      </c>
      <c r="H67" s="2">
        <v>6</v>
      </c>
      <c r="I67" s="2">
        <v>5</v>
      </c>
      <c r="J67" s="2">
        <v>6</v>
      </c>
      <c r="K67" s="2">
        <v>6</v>
      </c>
      <c r="L67" s="7">
        <f t="shared" ref="L67:L130" si="1">SUM(F67:K67)</f>
        <v>31</v>
      </c>
    </row>
    <row r="68" spans="1:12">
      <c r="A68">
        <v>14223</v>
      </c>
      <c r="B68">
        <v>0</v>
      </c>
      <c r="C68">
        <v>1993</v>
      </c>
      <c r="D68" s="1">
        <v>43767.831990740742</v>
      </c>
      <c r="E68" t="s">
        <v>91</v>
      </c>
      <c r="F68" s="2">
        <v>4</v>
      </c>
      <c r="G68" s="2">
        <v>3</v>
      </c>
      <c r="H68" s="2">
        <v>6</v>
      </c>
      <c r="I68" s="2">
        <v>5</v>
      </c>
      <c r="J68" s="2">
        <v>6</v>
      </c>
      <c r="K68" s="2">
        <v>5</v>
      </c>
      <c r="L68" s="7">
        <f t="shared" si="1"/>
        <v>29</v>
      </c>
    </row>
    <row r="69" spans="1:12">
      <c r="A69">
        <v>14027</v>
      </c>
      <c r="B69">
        <v>0</v>
      </c>
      <c r="C69">
        <v>1990</v>
      </c>
      <c r="D69" s="1">
        <v>43767.834016203706</v>
      </c>
      <c r="E69" t="s">
        <v>47</v>
      </c>
      <c r="F69" s="2">
        <v>4</v>
      </c>
      <c r="G69" s="2">
        <v>5</v>
      </c>
      <c r="H69" s="2">
        <v>6</v>
      </c>
      <c r="I69" s="2">
        <v>5</v>
      </c>
      <c r="J69" s="2">
        <v>5</v>
      </c>
      <c r="K69" s="2">
        <v>5</v>
      </c>
      <c r="L69" s="7">
        <f t="shared" si="1"/>
        <v>30</v>
      </c>
    </row>
    <row r="70" spans="1:12">
      <c r="A70">
        <v>14237</v>
      </c>
      <c r="B70">
        <v>0</v>
      </c>
      <c r="C70">
        <v>1970</v>
      </c>
      <c r="D70" s="1">
        <v>43767.844814814816</v>
      </c>
      <c r="E70" t="s">
        <v>77</v>
      </c>
      <c r="F70" s="2">
        <v>4</v>
      </c>
      <c r="G70" s="2">
        <v>5</v>
      </c>
      <c r="H70" s="2">
        <v>4</v>
      </c>
      <c r="I70" s="2">
        <v>4</v>
      </c>
      <c r="J70" s="2">
        <v>5</v>
      </c>
      <c r="K70" s="2">
        <v>3</v>
      </c>
      <c r="L70" s="7">
        <f t="shared" si="1"/>
        <v>25</v>
      </c>
    </row>
    <row r="71" spans="1:12">
      <c r="A71">
        <v>14094</v>
      </c>
      <c r="B71">
        <v>0</v>
      </c>
      <c r="C71">
        <v>1997</v>
      </c>
      <c r="D71" s="1">
        <v>43767.857199074075</v>
      </c>
      <c r="E71" t="s">
        <v>73</v>
      </c>
      <c r="F71" s="2">
        <v>5</v>
      </c>
      <c r="G71" s="2">
        <v>4</v>
      </c>
      <c r="H71" s="2">
        <v>5</v>
      </c>
      <c r="I71" s="2">
        <v>4</v>
      </c>
      <c r="J71" s="2">
        <v>5</v>
      </c>
      <c r="K71" s="2">
        <v>5</v>
      </c>
      <c r="L71" s="7">
        <f t="shared" si="1"/>
        <v>28</v>
      </c>
    </row>
    <row r="72" spans="1:12">
      <c r="A72">
        <v>14289</v>
      </c>
      <c r="B72">
        <v>0</v>
      </c>
      <c r="C72">
        <v>1982</v>
      </c>
      <c r="D72" s="1">
        <v>43767.857581018521</v>
      </c>
      <c r="E72" t="s">
        <v>67</v>
      </c>
      <c r="F72" s="2">
        <v>5</v>
      </c>
      <c r="G72" s="2">
        <v>5</v>
      </c>
      <c r="H72" s="2">
        <v>6</v>
      </c>
      <c r="I72" s="2">
        <v>5</v>
      </c>
      <c r="J72" s="2">
        <v>5</v>
      </c>
      <c r="K72" s="2">
        <v>4</v>
      </c>
      <c r="L72" s="7">
        <f t="shared" si="1"/>
        <v>30</v>
      </c>
    </row>
    <row r="73" spans="1:12">
      <c r="A73">
        <v>14304</v>
      </c>
      <c r="B73">
        <v>1</v>
      </c>
      <c r="C73">
        <v>1988</v>
      </c>
      <c r="D73" s="1">
        <v>43767.860625000001</v>
      </c>
      <c r="E73" t="s">
        <v>47</v>
      </c>
      <c r="F73" s="2">
        <v>6</v>
      </c>
      <c r="G73" s="2">
        <v>4</v>
      </c>
      <c r="H73" s="2">
        <v>6</v>
      </c>
      <c r="I73" s="2">
        <v>3</v>
      </c>
      <c r="J73" s="2">
        <v>6</v>
      </c>
      <c r="K73" s="2">
        <v>5</v>
      </c>
      <c r="L73" s="7">
        <f t="shared" si="1"/>
        <v>30</v>
      </c>
    </row>
    <row r="74" spans="1:12">
      <c r="A74">
        <v>14305</v>
      </c>
      <c r="B74">
        <v>0</v>
      </c>
      <c r="C74">
        <v>1998</v>
      </c>
      <c r="D74" s="1">
        <v>43767.862175925926</v>
      </c>
      <c r="E74" t="s">
        <v>47</v>
      </c>
      <c r="F74" s="2">
        <v>4</v>
      </c>
      <c r="G74" s="2">
        <v>4</v>
      </c>
      <c r="H74" s="2">
        <v>4</v>
      </c>
      <c r="I74" s="2">
        <v>4</v>
      </c>
      <c r="J74" s="2">
        <v>4</v>
      </c>
      <c r="K74" s="2">
        <v>5</v>
      </c>
      <c r="L74" s="7">
        <f t="shared" si="1"/>
        <v>25</v>
      </c>
    </row>
    <row r="75" spans="1:12">
      <c r="A75">
        <v>14209</v>
      </c>
      <c r="B75">
        <v>0</v>
      </c>
      <c r="C75">
        <v>1996</v>
      </c>
      <c r="D75" s="1">
        <v>43767.863020833334</v>
      </c>
      <c r="E75" t="s">
        <v>92</v>
      </c>
      <c r="F75" s="2">
        <v>5</v>
      </c>
      <c r="G75" s="2">
        <v>5</v>
      </c>
      <c r="H75" s="2">
        <v>5</v>
      </c>
      <c r="I75" s="2">
        <v>5</v>
      </c>
      <c r="J75" s="2">
        <v>5</v>
      </c>
      <c r="K75" s="2">
        <v>4</v>
      </c>
      <c r="L75" s="7">
        <f t="shared" si="1"/>
        <v>29</v>
      </c>
    </row>
    <row r="76" spans="1:12">
      <c r="A76">
        <v>14296</v>
      </c>
      <c r="B76">
        <v>1</v>
      </c>
      <c r="C76">
        <v>1987</v>
      </c>
      <c r="D76" s="1">
        <v>43767.865671296298</v>
      </c>
      <c r="E76" t="s">
        <v>93</v>
      </c>
      <c r="F76" s="2">
        <v>4</v>
      </c>
      <c r="G76" s="2">
        <v>3</v>
      </c>
      <c r="H76" s="2">
        <v>6</v>
      </c>
      <c r="I76" s="2">
        <v>5</v>
      </c>
      <c r="J76" s="2">
        <v>5</v>
      </c>
      <c r="K76" s="2">
        <v>6</v>
      </c>
      <c r="L76" s="7">
        <f t="shared" si="1"/>
        <v>29</v>
      </c>
    </row>
    <row r="77" spans="1:12">
      <c r="A77">
        <v>14310</v>
      </c>
      <c r="B77">
        <v>0</v>
      </c>
      <c r="C77">
        <v>1979</v>
      </c>
      <c r="D77" s="1">
        <v>43767.875428240739</v>
      </c>
      <c r="E77" t="s">
        <v>94</v>
      </c>
      <c r="F77" s="2">
        <v>4</v>
      </c>
      <c r="G77" s="2">
        <v>4</v>
      </c>
      <c r="H77" s="2">
        <v>4</v>
      </c>
      <c r="I77" s="2">
        <v>3</v>
      </c>
      <c r="J77" s="2">
        <v>4</v>
      </c>
      <c r="K77" s="2">
        <v>4</v>
      </c>
      <c r="L77" s="7">
        <f t="shared" si="1"/>
        <v>23</v>
      </c>
    </row>
    <row r="78" spans="1:12">
      <c r="A78">
        <v>14152</v>
      </c>
      <c r="B78">
        <v>0</v>
      </c>
      <c r="C78">
        <v>1955</v>
      </c>
      <c r="D78" s="1">
        <v>43767.876331018517</v>
      </c>
      <c r="E78" t="s">
        <v>61</v>
      </c>
      <c r="F78" s="2">
        <v>4</v>
      </c>
      <c r="G78" s="2">
        <v>4</v>
      </c>
      <c r="H78" s="2">
        <v>4</v>
      </c>
      <c r="I78" s="2">
        <v>4</v>
      </c>
      <c r="J78" s="2">
        <v>4</v>
      </c>
      <c r="K78" s="2">
        <v>3</v>
      </c>
      <c r="L78" s="7">
        <f t="shared" si="1"/>
        <v>23</v>
      </c>
    </row>
    <row r="79" spans="1:12">
      <c r="A79">
        <v>14332</v>
      </c>
      <c r="B79">
        <v>0</v>
      </c>
      <c r="C79">
        <v>1995</v>
      </c>
      <c r="D79" s="1">
        <v>43767.881504629629</v>
      </c>
      <c r="E79" t="s">
        <v>95</v>
      </c>
      <c r="F79" s="2">
        <v>6</v>
      </c>
      <c r="G79" s="2">
        <v>4</v>
      </c>
      <c r="H79" s="2">
        <v>6</v>
      </c>
      <c r="I79" s="2">
        <v>6</v>
      </c>
      <c r="J79" s="2">
        <v>6</v>
      </c>
      <c r="K79" s="2">
        <v>6</v>
      </c>
      <c r="L79" s="7">
        <f t="shared" si="1"/>
        <v>34</v>
      </c>
    </row>
    <row r="80" spans="1:12">
      <c r="A80">
        <v>14220</v>
      </c>
      <c r="B80">
        <v>0</v>
      </c>
      <c r="C80">
        <v>1999</v>
      </c>
      <c r="D80" s="1">
        <v>43767.883414351854</v>
      </c>
      <c r="E80" t="s">
        <v>47</v>
      </c>
      <c r="F80" s="2">
        <v>5</v>
      </c>
      <c r="G80" s="2">
        <v>6</v>
      </c>
      <c r="H80" s="2">
        <v>6</v>
      </c>
      <c r="I80" s="2">
        <v>5</v>
      </c>
      <c r="J80" s="2">
        <v>4</v>
      </c>
      <c r="K80" s="2">
        <v>6</v>
      </c>
      <c r="L80" s="7">
        <f t="shared" si="1"/>
        <v>32</v>
      </c>
    </row>
    <row r="81" spans="1:12">
      <c r="A81">
        <v>14395</v>
      </c>
      <c r="B81">
        <v>0</v>
      </c>
      <c r="C81">
        <v>2000</v>
      </c>
      <c r="D81" s="1">
        <v>43767.884351851855</v>
      </c>
      <c r="E81" t="s">
        <v>73</v>
      </c>
      <c r="F81" s="2">
        <v>4</v>
      </c>
      <c r="G81" s="2">
        <v>5</v>
      </c>
      <c r="H81" s="2">
        <v>4</v>
      </c>
      <c r="I81" s="2">
        <v>4</v>
      </c>
      <c r="J81" s="2">
        <v>5</v>
      </c>
      <c r="K81" s="2">
        <v>5</v>
      </c>
      <c r="L81" s="7">
        <f t="shared" si="1"/>
        <v>27</v>
      </c>
    </row>
    <row r="82" spans="1:12">
      <c r="A82">
        <v>14387</v>
      </c>
      <c r="B82">
        <v>0</v>
      </c>
      <c r="C82">
        <v>1998</v>
      </c>
      <c r="D82" s="1">
        <v>43767.885347222225</v>
      </c>
      <c r="E82" t="s">
        <v>96</v>
      </c>
      <c r="F82" s="2">
        <v>4</v>
      </c>
      <c r="G82" s="2">
        <v>4</v>
      </c>
      <c r="H82" s="2">
        <v>5</v>
      </c>
      <c r="I82" s="2">
        <v>5</v>
      </c>
      <c r="J82" s="2">
        <v>4</v>
      </c>
      <c r="K82" s="2">
        <v>5</v>
      </c>
      <c r="L82" s="7">
        <f t="shared" si="1"/>
        <v>27</v>
      </c>
    </row>
    <row r="83" spans="1:12">
      <c r="A83">
        <v>14375</v>
      </c>
      <c r="B83">
        <v>0</v>
      </c>
      <c r="C83">
        <v>1999</v>
      </c>
      <c r="D83" s="1">
        <v>43767.885393518518</v>
      </c>
      <c r="E83" t="s">
        <v>73</v>
      </c>
      <c r="F83" s="2">
        <v>6</v>
      </c>
      <c r="G83" s="2">
        <v>4</v>
      </c>
      <c r="H83" s="2">
        <v>6</v>
      </c>
      <c r="I83" s="2">
        <v>4</v>
      </c>
      <c r="J83" s="2">
        <v>6</v>
      </c>
      <c r="K83" s="2">
        <v>6</v>
      </c>
      <c r="L83" s="7">
        <f t="shared" si="1"/>
        <v>32</v>
      </c>
    </row>
    <row r="84" spans="1:12">
      <c r="A84">
        <v>14371</v>
      </c>
      <c r="B84">
        <v>0</v>
      </c>
      <c r="C84">
        <v>1984</v>
      </c>
      <c r="D84" s="1">
        <v>43767.885509259257</v>
      </c>
      <c r="E84" t="s">
        <v>97</v>
      </c>
      <c r="F84" s="2">
        <v>5</v>
      </c>
      <c r="G84" s="2">
        <v>5</v>
      </c>
      <c r="H84" s="2">
        <v>5</v>
      </c>
      <c r="I84" s="2">
        <v>4</v>
      </c>
      <c r="J84" s="2">
        <v>6</v>
      </c>
      <c r="K84" s="2">
        <v>6</v>
      </c>
      <c r="L84" s="7">
        <f t="shared" si="1"/>
        <v>31</v>
      </c>
    </row>
    <row r="85" spans="1:12">
      <c r="A85">
        <v>14380</v>
      </c>
      <c r="B85">
        <v>0</v>
      </c>
      <c r="C85">
        <v>1970</v>
      </c>
      <c r="D85" s="1">
        <v>43767.886631944442</v>
      </c>
      <c r="E85" t="s">
        <v>98</v>
      </c>
      <c r="F85" s="2">
        <v>4</v>
      </c>
      <c r="G85" s="2">
        <v>4</v>
      </c>
      <c r="H85" s="2">
        <v>5</v>
      </c>
      <c r="I85" s="2">
        <v>5</v>
      </c>
      <c r="J85" s="2">
        <v>4</v>
      </c>
      <c r="K85" s="2">
        <v>4</v>
      </c>
      <c r="L85" s="7">
        <f t="shared" si="1"/>
        <v>26</v>
      </c>
    </row>
    <row r="86" spans="1:12">
      <c r="A86">
        <v>14420</v>
      </c>
      <c r="B86">
        <v>0</v>
      </c>
      <c r="C86">
        <v>1993</v>
      </c>
      <c r="D86" s="1">
        <v>43767.889733796299</v>
      </c>
      <c r="E86" t="s">
        <v>99</v>
      </c>
      <c r="F86" s="2">
        <v>6</v>
      </c>
      <c r="G86" s="2">
        <v>1</v>
      </c>
      <c r="H86" s="2">
        <v>4</v>
      </c>
      <c r="I86" s="2">
        <v>3</v>
      </c>
      <c r="J86" s="2">
        <v>2</v>
      </c>
      <c r="K86" s="2">
        <v>6</v>
      </c>
      <c r="L86" s="7">
        <f t="shared" si="1"/>
        <v>22</v>
      </c>
    </row>
    <row r="87" spans="1:12">
      <c r="A87">
        <v>14251</v>
      </c>
      <c r="B87">
        <v>1</v>
      </c>
      <c r="C87">
        <v>1996</v>
      </c>
      <c r="D87" s="1">
        <v>43767.890694444446</v>
      </c>
      <c r="E87" t="s">
        <v>47</v>
      </c>
      <c r="F87" s="2">
        <v>4</v>
      </c>
      <c r="G87" s="2">
        <v>5</v>
      </c>
      <c r="H87" s="2">
        <v>4</v>
      </c>
      <c r="I87" s="2">
        <v>5</v>
      </c>
      <c r="J87" s="2">
        <v>3</v>
      </c>
      <c r="K87" s="2">
        <v>4</v>
      </c>
      <c r="L87" s="7">
        <f t="shared" si="1"/>
        <v>25</v>
      </c>
    </row>
    <row r="88" spans="1:12">
      <c r="A88">
        <v>14357</v>
      </c>
      <c r="B88">
        <v>0</v>
      </c>
      <c r="C88">
        <v>1978</v>
      </c>
      <c r="D88" s="1">
        <v>43767.891585648147</v>
      </c>
      <c r="E88" t="s">
        <v>79</v>
      </c>
      <c r="F88" s="2">
        <v>5</v>
      </c>
      <c r="G88" s="2">
        <v>2</v>
      </c>
      <c r="H88" s="2">
        <v>5</v>
      </c>
      <c r="I88" s="2">
        <v>5</v>
      </c>
      <c r="J88" s="2">
        <v>5</v>
      </c>
      <c r="K88" s="2">
        <v>5</v>
      </c>
      <c r="L88" s="7">
        <f t="shared" si="1"/>
        <v>27</v>
      </c>
    </row>
    <row r="89" spans="1:12">
      <c r="A89">
        <v>14349</v>
      </c>
      <c r="B89">
        <v>0</v>
      </c>
      <c r="C89">
        <v>2000</v>
      </c>
      <c r="D89" s="1">
        <v>43767.896770833337</v>
      </c>
      <c r="E89" t="s">
        <v>48</v>
      </c>
      <c r="F89" s="2">
        <v>5</v>
      </c>
      <c r="G89" s="2">
        <v>3</v>
      </c>
      <c r="H89" s="2">
        <v>5</v>
      </c>
      <c r="I89" s="2">
        <v>5</v>
      </c>
      <c r="J89" s="2">
        <v>5</v>
      </c>
      <c r="K89" s="2">
        <v>5</v>
      </c>
      <c r="L89" s="7">
        <f t="shared" si="1"/>
        <v>28</v>
      </c>
    </row>
    <row r="90" spans="1:12">
      <c r="A90">
        <v>14341</v>
      </c>
      <c r="B90">
        <v>0</v>
      </c>
      <c r="C90">
        <v>1991</v>
      </c>
      <c r="D90" s="1">
        <v>43767.904502314814</v>
      </c>
      <c r="E90" t="s">
        <v>100</v>
      </c>
      <c r="F90" s="2">
        <v>6</v>
      </c>
      <c r="G90" s="2">
        <v>4</v>
      </c>
      <c r="H90" s="2">
        <v>6</v>
      </c>
      <c r="I90" s="2">
        <v>4</v>
      </c>
      <c r="J90" s="2">
        <v>4</v>
      </c>
      <c r="K90" s="2">
        <v>6</v>
      </c>
      <c r="L90" s="7">
        <f t="shared" si="1"/>
        <v>30</v>
      </c>
    </row>
    <row r="91" spans="1:12">
      <c r="A91">
        <v>14142</v>
      </c>
      <c r="B91">
        <v>0</v>
      </c>
      <c r="C91">
        <v>1989</v>
      </c>
      <c r="D91" s="1">
        <v>43767.904548611114</v>
      </c>
      <c r="E91" t="s">
        <v>55</v>
      </c>
      <c r="F91" s="2">
        <v>4</v>
      </c>
      <c r="G91" s="2">
        <v>3</v>
      </c>
      <c r="H91" s="2">
        <v>4</v>
      </c>
      <c r="I91" s="2">
        <v>4</v>
      </c>
      <c r="J91" s="2">
        <v>4</v>
      </c>
      <c r="K91" s="2">
        <v>4</v>
      </c>
      <c r="L91" s="7">
        <f t="shared" si="1"/>
        <v>23</v>
      </c>
    </row>
    <row r="92" spans="1:12">
      <c r="A92">
        <v>14441</v>
      </c>
      <c r="B92">
        <v>0</v>
      </c>
      <c r="C92">
        <v>1997</v>
      </c>
      <c r="D92" s="1">
        <v>43767.908900462964</v>
      </c>
      <c r="E92" t="s">
        <v>101</v>
      </c>
      <c r="F92" s="2">
        <v>5</v>
      </c>
      <c r="G92" s="2">
        <v>4</v>
      </c>
      <c r="H92" s="2">
        <v>5</v>
      </c>
      <c r="I92" s="2">
        <v>4</v>
      </c>
      <c r="J92" s="2">
        <v>4</v>
      </c>
      <c r="K92" s="2">
        <v>4</v>
      </c>
      <c r="L92" s="7">
        <f t="shared" si="1"/>
        <v>26</v>
      </c>
    </row>
    <row r="93" spans="1:12">
      <c r="A93">
        <v>14454</v>
      </c>
      <c r="B93">
        <v>0</v>
      </c>
      <c r="C93">
        <v>1985</v>
      </c>
      <c r="D93" s="1">
        <v>43767.924421296295</v>
      </c>
      <c r="E93" t="s">
        <v>47</v>
      </c>
      <c r="F93" s="2">
        <v>6</v>
      </c>
      <c r="G93" s="2">
        <v>4</v>
      </c>
      <c r="H93" s="2">
        <v>6</v>
      </c>
      <c r="I93" s="2">
        <v>4</v>
      </c>
      <c r="J93" s="2">
        <v>6</v>
      </c>
      <c r="K93" s="2">
        <v>6</v>
      </c>
      <c r="L93" s="7">
        <f t="shared" si="1"/>
        <v>32</v>
      </c>
    </row>
    <row r="94" spans="1:12">
      <c r="A94">
        <v>14498</v>
      </c>
      <c r="B94">
        <v>0</v>
      </c>
      <c r="C94">
        <v>1999</v>
      </c>
      <c r="D94" s="1">
        <v>43767.925844907404</v>
      </c>
      <c r="E94" t="s">
        <v>102</v>
      </c>
      <c r="F94" s="2">
        <v>6</v>
      </c>
      <c r="G94" s="2">
        <v>3</v>
      </c>
      <c r="H94" s="2">
        <v>6</v>
      </c>
      <c r="I94" s="2">
        <v>6</v>
      </c>
      <c r="J94" s="2">
        <v>6</v>
      </c>
      <c r="K94" s="2">
        <v>3</v>
      </c>
      <c r="L94" s="7">
        <f t="shared" si="1"/>
        <v>30</v>
      </c>
    </row>
    <row r="95" spans="1:12">
      <c r="A95" s="5">
        <v>14462</v>
      </c>
      <c r="B95" s="5">
        <v>1</v>
      </c>
      <c r="C95" s="5">
        <v>1999</v>
      </c>
      <c r="D95" s="6">
        <v>43767.928796296299</v>
      </c>
      <c r="E95" s="5" t="s">
        <v>47</v>
      </c>
      <c r="F95" s="5">
        <v>2</v>
      </c>
      <c r="G95" s="2">
        <v>5</v>
      </c>
      <c r="H95" s="5">
        <v>6</v>
      </c>
      <c r="I95" s="5">
        <v>6</v>
      </c>
      <c r="J95" s="5">
        <v>1</v>
      </c>
      <c r="K95" s="5">
        <v>6</v>
      </c>
      <c r="L95" s="7">
        <f t="shared" si="1"/>
        <v>26</v>
      </c>
    </row>
    <row r="96" spans="1:12">
      <c r="A96">
        <v>14489</v>
      </c>
      <c r="B96">
        <v>0</v>
      </c>
      <c r="C96">
        <v>1977</v>
      </c>
      <c r="D96" s="1">
        <v>43767.933263888888</v>
      </c>
      <c r="E96" t="s">
        <v>67</v>
      </c>
      <c r="F96" s="2">
        <v>6</v>
      </c>
      <c r="G96" s="2">
        <v>6</v>
      </c>
      <c r="H96" s="2">
        <v>6</v>
      </c>
      <c r="I96" s="2">
        <v>6</v>
      </c>
      <c r="J96" s="2">
        <v>6</v>
      </c>
      <c r="K96" s="2">
        <v>6</v>
      </c>
      <c r="L96" s="7">
        <f t="shared" si="1"/>
        <v>36</v>
      </c>
    </row>
    <row r="97" spans="1:12">
      <c r="A97">
        <v>14505</v>
      </c>
      <c r="B97">
        <v>1</v>
      </c>
      <c r="C97">
        <v>1988</v>
      </c>
      <c r="D97" s="1">
        <v>43767.937881944446</v>
      </c>
      <c r="E97" t="s">
        <v>77</v>
      </c>
      <c r="F97" s="2">
        <v>6</v>
      </c>
      <c r="G97" s="2">
        <v>6</v>
      </c>
      <c r="H97" s="2">
        <v>6</v>
      </c>
      <c r="I97" s="2">
        <v>6</v>
      </c>
      <c r="J97" s="2">
        <v>6</v>
      </c>
      <c r="K97" s="2">
        <v>6</v>
      </c>
      <c r="L97" s="7">
        <f t="shared" si="1"/>
        <v>36</v>
      </c>
    </row>
    <row r="98" spans="1:12">
      <c r="A98">
        <v>13822</v>
      </c>
      <c r="B98">
        <v>0</v>
      </c>
      <c r="C98">
        <v>1958</v>
      </c>
      <c r="D98" s="1">
        <v>43767.939432870371</v>
      </c>
      <c r="E98" t="s">
        <v>47</v>
      </c>
      <c r="F98" s="2">
        <v>4</v>
      </c>
      <c r="G98" s="2">
        <v>3</v>
      </c>
      <c r="H98" s="2">
        <v>4</v>
      </c>
      <c r="I98" s="2">
        <v>3</v>
      </c>
      <c r="J98" s="2">
        <v>3</v>
      </c>
      <c r="K98" s="2">
        <v>4</v>
      </c>
      <c r="L98" s="7">
        <f t="shared" si="1"/>
        <v>21</v>
      </c>
    </row>
    <row r="99" spans="1:12">
      <c r="A99">
        <v>14468</v>
      </c>
      <c r="B99">
        <v>0</v>
      </c>
      <c r="C99">
        <v>1997</v>
      </c>
      <c r="D99" s="1">
        <v>43767.942094907405</v>
      </c>
      <c r="E99" t="s">
        <v>77</v>
      </c>
      <c r="F99" s="2">
        <v>5</v>
      </c>
      <c r="G99" s="2">
        <v>4</v>
      </c>
      <c r="H99" s="2">
        <v>4</v>
      </c>
      <c r="I99" s="2">
        <v>5</v>
      </c>
      <c r="J99" s="2">
        <v>5</v>
      </c>
      <c r="K99" s="2">
        <v>5</v>
      </c>
      <c r="L99" s="7">
        <f t="shared" si="1"/>
        <v>28</v>
      </c>
    </row>
    <row r="100" spans="1:12">
      <c r="A100">
        <v>14533</v>
      </c>
      <c r="B100">
        <v>0</v>
      </c>
      <c r="C100">
        <v>2000</v>
      </c>
      <c r="D100" s="1">
        <v>43767.946145833332</v>
      </c>
      <c r="E100" t="s">
        <v>47</v>
      </c>
      <c r="F100" s="2">
        <v>5</v>
      </c>
      <c r="G100" s="2">
        <v>5</v>
      </c>
      <c r="H100" s="2">
        <v>6</v>
      </c>
      <c r="I100" s="2">
        <v>6</v>
      </c>
      <c r="J100" s="2">
        <v>6</v>
      </c>
      <c r="K100" s="2">
        <v>6</v>
      </c>
      <c r="L100" s="7">
        <f t="shared" si="1"/>
        <v>34</v>
      </c>
    </row>
    <row r="101" spans="1:12">
      <c r="A101">
        <v>14552</v>
      </c>
      <c r="B101">
        <v>1</v>
      </c>
      <c r="C101">
        <v>1996</v>
      </c>
      <c r="D101" s="1">
        <v>43767.951782407406</v>
      </c>
      <c r="E101" t="s">
        <v>47</v>
      </c>
      <c r="F101" s="2">
        <v>6</v>
      </c>
      <c r="G101" s="2">
        <v>1</v>
      </c>
      <c r="H101" s="2">
        <v>4</v>
      </c>
      <c r="I101" s="2">
        <v>3</v>
      </c>
      <c r="J101" s="2">
        <v>3</v>
      </c>
      <c r="K101" s="2">
        <v>5</v>
      </c>
      <c r="L101" s="7">
        <f t="shared" si="1"/>
        <v>22</v>
      </c>
    </row>
    <row r="102" spans="1:12">
      <c r="A102">
        <v>14492</v>
      </c>
      <c r="B102">
        <v>0</v>
      </c>
      <c r="C102">
        <v>2002</v>
      </c>
      <c r="D102" s="1">
        <v>43767.95207175926</v>
      </c>
      <c r="E102" t="s">
        <v>67</v>
      </c>
      <c r="F102" s="2">
        <v>6</v>
      </c>
      <c r="G102" s="2">
        <v>6</v>
      </c>
      <c r="H102" s="2">
        <v>6</v>
      </c>
      <c r="I102" s="2">
        <v>6</v>
      </c>
      <c r="J102" s="2">
        <v>6</v>
      </c>
      <c r="K102" s="2">
        <v>6</v>
      </c>
      <c r="L102" s="7">
        <f t="shared" si="1"/>
        <v>36</v>
      </c>
    </row>
    <row r="103" spans="1:12">
      <c r="A103">
        <v>14551</v>
      </c>
      <c r="B103">
        <v>0</v>
      </c>
      <c r="C103">
        <v>1998</v>
      </c>
      <c r="D103" s="1">
        <v>43767.961261574077</v>
      </c>
      <c r="E103" t="s">
        <v>48</v>
      </c>
      <c r="F103" s="2">
        <v>6</v>
      </c>
      <c r="G103" s="2">
        <v>2</v>
      </c>
      <c r="H103" s="2">
        <v>6</v>
      </c>
      <c r="I103" s="2">
        <v>6</v>
      </c>
      <c r="J103" s="2">
        <v>6</v>
      </c>
      <c r="K103" s="2">
        <v>6</v>
      </c>
      <c r="L103" s="7">
        <f t="shared" si="1"/>
        <v>32</v>
      </c>
    </row>
    <row r="104" spans="1:12">
      <c r="A104">
        <v>14553</v>
      </c>
      <c r="B104">
        <v>0</v>
      </c>
      <c r="C104">
        <v>1996</v>
      </c>
      <c r="D104" s="1">
        <v>43767.964444444442</v>
      </c>
      <c r="E104" t="s">
        <v>47</v>
      </c>
      <c r="F104" s="2">
        <v>5</v>
      </c>
      <c r="G104" s="2">
        <v>6</v>
      </c>
      <c r="H104" s="2">
        <v>5</v>
      </c>
      <c r="I104" s="2">
        <v>5</v>
      </c>
      <c r="J104" s="2">
        <v>4</v>
      </c>
      <c r="K104" s="2">
        <v>5</v>
      </c>
      <c r="L104" s="7">
        <f t="shared" si="1"/>
        <v>30</v>
      </c>
    </row>
    <row r="105" spans="1:12">
      <c r="A105">
        <v>14491</v>
      </c>
      <c r="B105">
        <v>0</v>
      </c>
      <c r="C105">
        <v>1977</v>
      </c>
      <c r="D105" s="1">
        <v>43767.965636574074</v>
      </c>
      <c r="E105" t="s">
        <v>103</v>
      </c>
      <c r="F105" s="2">
        <v>4</v>
      </c>
      <c r="G105" s="2">
        <v>1</v>
      </c>
      <c r="H105" s="2">
        <v>6</v>
      </c>
      <c r="I105" s="2">
        <v>3</v>
      </c>
      <c r="J105" s="2">
        <v>3</v>
      </c>
      <c r="K105" s="2">
        <v>6</v>
      </c>
      <c r="L105" s="7">
        <f t="shared" si="1"/>
        <v>23</v>
      </c>
    </row>
    <row r="106" spans="1:12">
      <c r="A106">
        <v>14566</v>
      </c>
      <c r="B106">
        <v>0</v>
      </c>
      <c r="C106">
        <v>1999</v>
      </c>
      <c r="D106" s="1">
        <v>43767.970312500001</v>
      </c>
      <c r="E106" t="s">
        <v>47</v>
      </c>
      <c r="F106" s="2">
        <v>4</v>
      </c>
      <c r="G106" s="2">
        <v>6</v>
      </c>
      <c r="H106" s="2">
        <v>6</v>
      </c>
      <c r="I106" s="2">
        <v>6</v>
      </c>
      <c r="J106" s="2">
        <v>5</v>
      </c>
      <c r="K106" s="2">
        <v>6</v>
      </c>
      <c r="L106" s="7">
        <f t="shared" si="1"/>
        <v>33</v>
      </c>
    </row>
    <row r="107" spans="1:12">
      <c r="A107">
        <v>14581</v>
      </c>
      <c r="B107">
        <v>0</v>
      </c>
      <c r="C107">
        <v>1974</v>
      </c>
      <c r="D107" s="1">
        <v>43767.981493055559</v>
      </c>
      <c r="E107" t="s">
        <v>104</v>
      </c>
      <c r="F107" s="2">
        <v>6</v>
      </c>
      <c r="G107" s="2">
        <v>5</v>
      </c>
      <c r="H107" s="2">
        <v>5</v>
      </c>
      <c r="I107" s="2">
        <v>4</v>
      </c>
      <c r="J107" s="2">
        <v>6</v>
      </c>
      <c r="K107" s="2">
        <v>6</v>
      </c>
      <c r="L107" s="7">
        <f t="shared" si="1"/>
        <v>32</v>
      </c>
    </row>
    <row r="108" spans="1:12">
      <c r="A108">
        <v>14595</v>
      </c>
      <c r="B108">
        <v>1</v>
      </c>
      <c r="C108">
        <v>1981</v>
      </c>
      <c r="D108" s="1">
        <v>43767.982187499998</v>
      </c>
      <c r="E108" t="s">
        <v>105</v>
      </c>
      <c r="F108" s="2">
        <v>4</v>
      </c>
      <c r="G108" s="2">
        <v>4</v>
      </c>
      <c r="H108" s="2">
        <v>4</v>
      </c>
      <c r="I108" s="2">
        <v>5</v>
      </c>
      <c r="J108" s="2">
        <v>5</v>
      </c>
      <c r="K108" s="2">
        <v>5</v>
      </c>
      <c r="L108" s="7">
        <f t="shared" si="1"/>
        <v>27</v>
      </c>
    </row>
    <row r="109" spans="1:12">
      <c r="A109">
        <v>14640</v>
      </c>
      <c r="B109">
        <v>0</v>
      </c>
      <c r="C109">
        <v>1996</v>
      </c>
      <c r="D109" s="1">
        <v>43768.212789351855</v>
      </c>
      <c r="E109" t="s">
        <v>106</v>
      </c>
      <c r="F109" s="2">
        <v>2</v>
      </c>
      <c r="G109" s="2">
        <v>3</v>
      </c>
      <c r="H109" s="2">
        <v>5</v>
      </c>
      <c r="I109" s="2">
        <v>3</v>
      </c>
      <c r="J109" s="2">
        <v>5</v>
      </c>
      <c r="K109" s="2">
        <v>4</v>
      </c>
      <c r="L109" s="7">
        <f t="shared" si="1"/>
        <v>22</v>
      </c>
    </row>
    <row r="110" spans="1:12">
      <c r="A110">
        <v>14733</v>
      </c>
      <c r="B110">
        <v>0</v>
      </c>
      <c r="C110">
        <v>1997</v>
      </c>
      <c r="D110" s="1">
        <v>43768.349907407406</v>
      </c>
      <c r="E110" t="s">
        <v>67</v>
      </c>
      <c r="F110" s="2">
        <v>5</v>
      </c>
      <c r="G110" s="2">
        <v>3</v>
      </c>
      <c r="H110" s="2">
        <v>5</v>
      </c>
      <c r="I110" s="2">
        <v>3</v>
      </c>
      <c r="J110" s="2">
        <v>5</v>
      </c>
      <c r="K110" s="2">
        <v>5</v>
      </c>
      <c r="L110" s="7">
        <f t="shared" si="1"/>
        <v>26</v>
      </c>
    </row>
    <row r="111" spans="1:12">
      <c r="A111">
        <v>14731</v>
      </c>
      <c r="B111">
        <v>0</v>
      </c>
      <c r="C111">
        <v>1997</v>
      </c>
      <c r="D111" s="1">
        <v>43768.350624999999</v>
      </c>
      <c r="E111" t="s">
        <v>107</v>
      </c>
      <c r="F111" s="2">
        <v>5</v>
      </c>
      <c r="G111" s="2">
        <v>4</v>
      </c>
      <c r="H111" s="2">
        <v>6</v>
      </c>
      <c r="I111" s="2">
        <v>4</v>
      </c>
      <c r="J111" s="2">
        <v>5</v>
      </c>
      <c r="K111" s="2">
        <v>4</v>
      </c>
      <c r="L111" s="7">
        <f t="shared" si="1"/>
        <v>28</v>
      </c>
    </row>
    <row r="112" spans="1:12">
      <c r="A112">
        <v>14801</v>
      </c>
      <c r="B112">
        <v>0</v>
      </c>
      <c r="C112">
        <v>1994</v>
      </c>
      <c r="D112" s="1">
        <v>43768.379305555558</v>
      </c>
      <c r="E112" t="s">
        <v>48</v>
      </c>
      <c r="F112" s="2">
        <v>5</v>
      </c>
      <c r="G112" s="2">
        <v>5</v>
      </c>
      <c r="H112" s="2">
        <v>5</v>
      </c>
      <c r="I112" s="2">
        <v>4</v>
      </c>
      <c r="J112" s="2">
        <v>4</v>
      </c>
      <c r="K112" s="2">
        <v>5</v>
      </c>
      <c r="L112" s="7">
        <f t="shared" si="1"/>
        <v>28</v>
      </c>
    </row>
    <row r="113" spans="1:12">
      <c r="A113">
        <v>14764</v>
      </c>
      <c r="B113">
        <v>1</v>
      </c>
      <c r="C113">
        <v>2001</v>
      </c>
      <c r="D113" s="1">
        <v>43768.381307870368</v>
      </c>
      <c r="E113" t="s">
        <v>108</v>
      </c>
      <c r="F113" s="2">
        <v>4</v>
      </c>
      <c r="G113" s="2">
        <v>3</v>
      </c>
      <c r="H113" s="2">
        <v>4</v>
      </c>
      <c r="I113" s="2">
        <v>4</v>
      </c>
      <c r="J113" s="2">
        <v>4</v>
      </c>
      <c r="K113" s="2">
        <v>4</v>
      </c>
      <c r="L113" s="7">
        <f t="shared" si="1"/>
        <v>23</v>
      </c>
    </row>
    <row r="114" spans="1:12">
      <c r="A114">
        <v>14817</v>
      </c>
      <c r="B114">
        <v>0</v>
      </c>
      <c r="C114">
        <v>1995</v>
      </c>
      <c r="D114" s="1">
        <v>43768.382314814815</v>
      </c>
      <c r="E114" t="s">
        <v>47</v>
      </c>
      <c r="F114" s="2">
        <v>6</v>
      </c>
      <c r="G114" s="2">
        <v>5</v>
      </c>
      <c r="H114" s="2">
        <v>6</v>
      </c>
      <c r="I114" s="2">
        <v>5</v>
      </c>
      <c r="J114" s="2">
        <v>5</v>
      </c>
      <c r="K114" s="2">
        <v>6</v>
      </c>
      <c r="L114" s="7">
        <f t="shared" si="1"/>
        <v>33</v>
      </c>
    </row>
    <row r="115" spans="1:12">
      <c r="A115">
        <v>14818</v>
      </c>
      <c r="B115">
        <v>0</v>
      </c>
      <c r="C115">
        <v>1993</v>
      </c>
      <c r="D115" s="1">
        <v>43768.386678240742</v>
      </c>
      <c r="E115" t="s">
        <v>47</v>
      </c>
      <c r="F115" s="2">
        <v>5</v>
      </c>
      <c r="G115" s="2">
        <v>2</v>
      </c>
      <c r="H115" s="2">
        <v>6</v>
      </c>
      <c r="I115" s="2">
        <v>6</v>
      </c>
      <c r="J115" s="2">
        <v>6</v>
      </c>
      <c r="K115" s="2">
        <v>5</v>
      </c>
      <c r="L115" s="7">
        <f t="shared" si="1"/>
        <v>30</v>
      </c>
    </row>
    <row r="116" spans="1:12">
      <c r="A116">
        <v>14857</v>
      </c>
      <c r="B116">
        <v>0</v>
      </c>
      <c r="C116">
        <v>1989</v>
      </c>
      <c r="D116" s="1">
        <v>43768.394178240742</v>
      </c>
      <c r="E116" t="s">
        <v>109</v>
      </c>
      <c r="F116" s="2">
        <v>4</v>
      </c>
      <c r="G116" s="2">
        <v>4</v>
      </c>
      <c r="H116" s="2">
        <v>4</v>
      </c>
      <c r="I116" s="2">
        <v>5</v>
      </c>
      <c r="J116" s="2">
        <v>5</v>
      </c>
      <c r="K116" s="2">
        <v>6</v>
      </c>
      <c r="L116" s="7">
        <f t="shared" si="1"/>
        <v>28</v>
      </c>
    </row>
    <row r="117" spans="1:12">
      <c r="A117">
        <v>14907</v>
      </c>
      <c r="B117">
        <v>0</v>
      </c>
      <c r="C117">
        <v>1998</v>
      </c>
      <c r="D117" s="1">
        <v>43768.407407407409</v>
      </c>
      <c r="E117" t="s">
        <v>47</v>
      </c>
      <c r="F117" s="2">
        <v>5</v>
      </c>
      <c r="G117" s="2">
        <v>6</v>
      </c>
      <c r="H117" s="2">
        <v>3</v>
      </c>
      <c r="I117" s="2">
        <v>4</v>
      </c>
      <c r="J117" s="2">
        <v>6</v>
      </c>
      <c r="K117" s="2">
        <v>6</v>
      </c>
      <c r="L117" s="7">
        <f t="shared" si="1"/>
        <v>30</v>
      </c>
    </row>
    <row r="118" spans="1:12">
      <c r="A118">
        <v>14937</v>
      </c>
      <c r="B118">
        <v>0</v>
      </c>
      <c r="C118">
        <v>1977</v>
      </c>
      <c r="D118" s="1">
        <v>43768.408310185187</v>
      </c>
      <c r="E118" t="s">
        <v>110</v>
      </c>
      <c r="F118" s="2">
        <v>4</v>
      </c>
      <c r="G118" s="2">
        <v>2</v>
      </c>
      <c r="H118" s="2">
        <v>4</v>
      </c>
      <c r="I118" s="2">
        <v>4</v>
      </c>
      <c r="J118" s="2">
        <v>4</v>
      </c>
      <c r="K118" s="2">
        <v>5</v>
      </c>
      <c r="L118" s="7">
        <f t="shared" si="1"/>
        <v>23</v>
      </c>
    </row>
    <row r="119" spans="1:12">
      <c r="A119" s="5">
        <v>14954</v>
      </c>
      <c r="B119" s="5">
        <v>1</v>
      </c>
      <c r="C119" s="5">
        <v>1978</v>
      </c>
      <c r="D119" s="6">
        <v>43768.419560185182</v>
      </c>
      <c r="E119" s="5" t="s">
        <v>48</v>
      </c>
      <c r="F119" s="5">
        <v>3</v>
      </c>
      <c r="G119" s="2">
        <v>6</v>
      </c>
      <c r="H119" s="5">
        <v>1</v>
      </c>
      <c r="I119" s="5">
        <v>2</v>
      </c>
      <c r="J119" s="5">
        <v>1</v>
      </c>
      <c r="K119" s="5">
        <v>1</v>
      </c>
      <c r="L119" s="7">
        <f t="shared" si="1"/>
        <v>14</v>
      </c>
    </row>
    <row r="120" spans="1:12">
      <c r="A120">
        <v>15003</v>
      </c>
      <c r="B120">
        <v>0</v>
      </c>
      <c r="C120">
        <v>1974</v>
      </c>
      <c r="D120" s="1">
        <v>43768.434791666667</v>
      </c>
      <c r="E120" t="s">
        <v>111</v>
      </c>
      <c r="F120" s="2">
        <v>5</v>
      </c>
      <c r="G120" s="2">
        <v>6</v>
      </c>
      <c r="H120" s="2">
        <v>5</v>
      </c>
      <c r="I120" s="2">
        <v>2</v>
      </c>
      <c r="J120" s="2">
        <v>4</v>
      </c>
      <c r="K120" s="2">
        <v>6</v>
      </c>
      <c r="L120" s="7">
        <f t="shared" si="1"/>
        <v>28</v>
      </c>
    </row>
    <row r="121" spans="1:12">
      <c r="A121">
        <v>15007</v>
      </c>
      <c r="B121">
        <v>0</v>
      </c>
      <c r="C121">
        <v>2000</v>
      </c>
      <c r="D121" s="1">
        <v>43768.43546296296</v>
      </c>
      <c r="E121" t="s">
        <v>112</v>
      </c>
      <c r="F121" s="2">
        <v>6</v>
      </c>
      <c r="G121" s="2">
        <v>3</v>
      </c>
      <c r="H121" s="2">
        <v>6</v>
      </c>
      <c r="I121" s="2">
        <v>5</v>
      </c>
      <c r="J121" s="2">
        <v>6</v>
      </c>
      <c r="K121" s="2">
        <v>6</v>
      </c>
      <c r="L121" s="7">
        <f t="shared" si="1"/>
        <v>32</v>
      </c>
    </row>
    <row r="122" spans="1:12">
      <c r="A122">
        <v>14964</v>
      </c>
      <c r="B122">
        <v>1</v>
      </c>
      <c r="C122">
        <v>1978</v>
      </c>
      <c r="D122" s="1">
        <v>43768.440509259257</v>
      </c>
      <c r="E122" t="s">
        <v>77</v>
      </c>
      <c r="F122" s="2">
        <v>5</v>
      </c>
      <c r="G122" s="2">
        <v>3</v>
      </c>
      <c r="H122" s="2">
        <v>6</v>
      </c>
      <c r="I122" s="2">
        <v>5</v>
      </c>
      <c r="J122" s="2">
        <v>4</v>
      </c>
      <c r="K122" s="2">
        <v>4</v>
      </c>
      <c r="L122" s="7">
        <f t="shared" si="1"/>
        <v>27</v>
      </c>
    </row>
    <row r="123" spans="1:12">
      <c r="A123">
        <v>15013</v>
      </c>
      <c r="B123">
        <v>1</v>
      </c>
      <c r="C123">
        <v>1998</v>
      </c>
      <c r="D123" s="1">
        <v>43768.440520833334</v>
      </c>
      <c r="E123" t="s">
        <v>47</v>
      </c>
      <c r="F123" s="2">
        <v>4</v>
      </c>
      <c r="G123" s="2">
        <v>4</v>
      </c>
      <c r="H123" s="2">
        <v>4</v>
      </c>
      <c r="I123" s="2">
        <v>4</v>
      </c>
      <c r="J123" s="2">
        <v>2</v>
      </c>
      <c r="K123" s="2">
        <v>4</v>
      </c>
      <c r="L123" s="7">
        <f t="shared" si="1"/>
        <v>22</v>
      </c>
    </row>
    <row r="124" spans="1:12">
      <c r="A124">
        <v>15082</v>
      </c>
      <c r="B124">
        <v>1</v>
      </c>
      <c r="C124">
        <v>1966</v>
      </c>
      <c r="D124" s="1">
        <v>43768.473576388889</v>
      </c>
      <c r="E124" t="s">
        <v>61</v>
      </c>
      <c r="F124" s="2">
        <v>4</v>
      </c>
      <c r="G124" s="2">
        <v>1</v>
      </c>
      <c r="H124" s="2">
        <v>2</v>
      </c>
      <c r="I124" s="2">
        <v>3</v>
      </c>
      <c r="J124" s="2">
        <v>2</v>
      </c>
      <c r="K124" s="2">
        <v>3</v>
      </c>
      <c r="L124" s="7">
        <f t="shared" si="1"/>
        <v>15</v>
      </c>
    </row>
    <row r="125" spans="1:12">
      <c r="A125">
        <v>15097</v>
      </c>
      <c r="B125">
        <v>1</v>
      </c>
      <c r="C125">
        <v>1989</v>
      </c>
      <c r="D125" s="1">
        <v>43768.481249999997</v>
      </c>
      <c r="E125" t="s">
        <v>113</v>
      </c>
      <c r="F125" s="2">
        <v>5</v>
      </c>
      <c r="G125" s="2">
        <v>2</v>
      </c>
      <c r="H125" s="2">
        <v>5</v>
      </c>
      <c r="I125" s="2">
        <v>5</v>
      </c>
      <c r="J125" s="2">
        <v>5</v>
      </c>
      <c r="K125" s="2">
        <v>5</v>
      </c>
      <c r="L125" s="7">
        <f t="shared" si="1"/>
        <v>27</v>
      </c>
    </row>
    <row r="126" spans="1:12">
      <c r="A126">
        <v>15148</v>
      </c>
      <c r="B126">
        <v>0</v>
      </c>
      <c r="C126">
        <v>1996</v>
      </c>
      <c r="D126" s="1">
        <v>43768.493356481478</v>
      </c>
      <c r="E126" t="s">
        <v>114</v>
      </c>
      <c r="F126" s="2">
        <v>5</v>
      </c>
      <c r="G126" s="2">
        <v>4</v>
      </c>
      <c r="H126" s="2">
        <v>6</v>
      </c>
      <c r="I126" s="2">
        <v>5</v>
      </c>
      <c r="J126" s="2">
        <v>5</v>
      </c>
      <c r="K126" s="2">
        <v>4</v>
      </c>
      <c r="L126" s="7">
        <f t="shared" si="1"/>
        <v>29</v>
      </c>
    </row>
    <row r="127" spans="1:12">
      <c r="A127">
        <v>15183</v>
      </c>
      <c r="B127">
        <v>1</v>
      </c>
      <c r="C127">
        <v>2000</v>
      </c>
      <c r="D127" s="1">
        <v>43768.506030092591</v>
      </c>
      <c r="E127" t="s">
        <v>115</v>
      </c>
      <c r="F127" s="2">
        <v>5</v>
      </c>
      <c r="G127" s="2">
        <v>4</v>
      </c>
      <c r="H127" s="2">
        <v>5</v>
      </c>
      <c r="I127" s="2">
        <v>6</v>
      </c>
      <c r="J127" s="2">
        <v>6</v>
      </c>
      <c r="K127" s="2">
        <v>4</v>
      </c>
      <c r="L127" s="7">
        <f t="shared" si="1"/>
        <v>30</v>
      </c>
    </row>
    <row r="128" spans="1:12">
      <c r="A128">
        <v>15101</v>
      </c>
      <c r="B128">
        <v>0</v>
      </c>
      <c r="C128">
        <v>2000</v>
      </c>
      <c r="D128" s="1">
        <v>43768.507696759261</v>
      </c>
      <c r="E128" t="s">
        <v>47</v>
      </c>
      <c r="F128" s="2">
        <v>6</v>
      </c>
      <c r="G128" s="2">
        <v>3</v>
      </c>
      <c r="H128" s="2">
        <v>6</v>
      </c>
      <c r="I128" s="2">
        <v>5</v>
      </c>
      <c r="J128" s="2">
        <v>6</v>
      </c>
      <c r="K128" s="2">
        <v>6</v>
      </c>
      <c r="L128" s="7">
        <f t="shared" si="1"/>
        <v>32</v>
      </c>
    </row>
    <row r="129" spans="1:12">
      <c r="A129">
        <v>15186</v>
      </c>
      <c r="B129">
        <v>0</v>
      </c>
      <c r="C129">
        <v>2000</v>
      </c>
      <c r="D129" s="1">
        <v>43768.511041666665</v>
      </c>
      <c r="E129" t="s">
        <v>116</v>
      </c>
      <c r="F129" s="2">
        <v>6</v>
      </c>
      <c r="G129" s="2">
        <v>4</v>
      </c>
      <c r="H129" s="2">
        <v>6</v>
      </c>
      <c r="I129" s="2">
        <v>5</v>
      </c>
      <c r="J129" s="2">
        <v>6</v>
      </c>
      <c r="K129" s="2">
        <v>6</v>
      </c>
      <c r="L129" s="7">
        <f t="shared" si="1"/>
        <v>33</v>
      </c>
    </row>
    <row r="130" spans="1:12">
      <c r="A130">
        <v>14987</v>
      </c>
      <c r="B130">
        <v>1</v>
      </c>
      <c r="C130">
        <v>1978</v>
      </c>
      <c r="D130" s="1">
        <v>43768.511874999997</v>
      </c>
      <c r="E130" t="s">
        <v>117</v>
      </c>
      <c r="F130" s="2">
        <v>5</v>
      </c>
      <c r="G130" s="2">
        <v>5</v>
      </c>
      <c r="H130" s="2">
        <v>4</v>
      </c>
      <c r="I130" s="2">
        <v>3</v>
      </c>
      <c r="J130" s="2">
        <v>4</v>
      </c>
      <c r="K130" s="2">
        <v>4</v>
      </c>
      <c r="L130" s="7">
        <f t="shared" si="1"/>
        <v>25</v>
      </c>
    </row>
    <row r="131" spans="1:12">
      <c r="A131">
        <v>15042</v>
      </c>
      <c r="B131">
        <v>0</v>
      </c>
      <c r="C131">
        <v>1956</v>
      </c>
      <c r="D131" s="1">
        <v>43768.5315625</v>
      </c>
      <c r="E131" t="s">
        <v>48</v>
      </c>
      <c r="F131" s="2">
        <v>6</v>
      </c>
      <c r="G131" s="2">
        <v>5</v>
      </c>
      <c r="H131" s="2">
        <v>6</v>
      </c>
      <c r="I131" s="2">
        <v>6</v>
      </c>
      <c r="J131" s="2">
        <v>6</v>
      </c>
      <c r="K131" s="2">
        <v>6</v>
      </c>
      <c r="L131" s="7">
        <f t="shared" ref="L131:L194" si="2">SUM(F131:K131)</f>
        <v>35</v>
      </c>
    </row>
    <row r="132" spans="1:12">
      <c r="A132">
        <v>15224</v>
      </c>
      <c r="B132">
        <v>0</v>
      </c>
      <c r="C132">
        <v>1977</v>
      </c>
      <c r="D132" s="1">
        <v>43768.531585648147</v>
      </c>
      <c r="E132" t="s">
        <v>47</v>
      </c>
      <c r="F132" s="2">
        <v>6</v>
      </c>
      <c r="G132" s="2">
        <v>5</v>
      </c>
      <c r="H132" s="2">
        <v>6</v>
      </c>
      <c r="I132" s="2">
        <v>6</v>
      </c>
      <c r="J132" s="2">
        <v>5</v>
      </c>
      <c r="K132" s="2">
        <v>5</v>
      </c>
      <c r="L132" s="7">
        <f t="shared" si="2"/>
        <v>33</v>
      </c>
    </row>
    <row r="133" spans="1:12">
      <c r="A133">
        <v>15212</v>
      </c>
      <c r="B133">
        <v>0</v>
      </c>
      <c r="C133">
        <v>1989</v>
      </c>
      <c r="D133" s="1">
        <v>43768.531655092593</v>
      </c>
      <c r="E133" t="s">
        <v>47</v>
      </c>
      <c r="F133" s="2">
        <v>5</v>
      </c>
      <c r="G133" s="2">
        <v>2</v>
      </c>
      <c r="H133" s="2">
        <v>6</v>
      </c>
      <c r="I133" s="2">
        <v>5</v>
      </c>
      <c r="J133" s="2">
        <v>5</v>
      </c>
      <c r="K133" s="2">
        <v>5</v>
      </c>
      <c r="L133" s="7">
        <f t="shared" si="2"/>
        <v>28</v>
      </c>
    </row>
    <row r="134" spans="1:12">
      <c r="A134">
        <v>15179</v>
      </c>
      <c r="B134">
        <v>1</v>
      </c>
      <c r="C134">
        <v>1999</v>
      </c>
      <c r="D134" s="1">
        <v>43768.534259259257</v>
      </c>
      <c r="E134" t="s">
        <v>118</v>
      </c>
      <c r="F134" s="2">
        <v>5</v>
      </c>
      <c r="G134" s="2">
        <v>3</v>
      </c>
      <c r="H134" s="2">
        <v>4</v>
      </c>
      <c r="I134" s="2">
        <v>4</v>
      </c>
      <c r="J134" s="2">
        <v>4</v>
      </c>
      <c r="K134" s="2">
        <v>3</v>
      </c>
      <c r="L134" s="7">
        <f t="shared" si="2"/>
        <v>23</v>
      </c>
    </row>
    <row r="135" spans="1:12">
      <c r="A135">
        <v>15244</v>
      </c>
      <c r="B135">
        <v>0</v>
      </c>
      <c r="C135">
        <v>2002</v>
      </c>
      <c r="D135" s="1">
        <v>43768.534444444442</v>
      </c>
      <c r="E135" t="s">
        <v>47</v>
      </c>
      <c r="F135" s="2">
        <v>5</v>
      </c>
      <c r="G135" s="2">
        <v>5</v>
      </c>
      <c r="H135" s="2">
        <v>5</v>
      </c>
      <c r="I135" s="2">
        <v>4</v>
      </c>
      <c r="J135" s="2">
        <v>5</v>
      </c>
      <c r="K135" s="2">
        <v>6</v>
      </c>
      <c r="L135" s="7">
        <f t="shared" si="2"/>
        <v>30</v>
      </c>
    </row>
    <row r="136" spans="1:12">
      <c r="A136">
        <v>15230</v>
      </c>
      <c r="B136">
        <v>0</v>
      </c>
      <c r="C136">
        <v>1991</v>
      </c>
      <c r="D136" s="1">
        <v>43768.540046296293</v>
      </c>
      <c r="E136" t="s">
        <v>119</v>
      </c>
      <c r="F136" s="2">
        <v>5</v>
      </c>
      <c r="G136" s="2">
        <v>3</v>
      </c>
      <c r="H136" s="2">
        <v>6</v>
      </c>
      <c r="I136" s="2">
        <v>6</v>
      </c>
      <c r="J136" s="2">
        <v>6</v>
      </c>
      <c r="K136" s="2">
        <v>6</v>
      </c>
      <c r="L136" s="7">
        <f t="shared" si="2"/>
        <v>32</v>
      </c>
    </row>
    <row r="137" spans="1:12">
      <c r="A137">
        <v>15256</v>
      </c>
      <c r="B137">
        <v>0</v>
      </c>
      <c r="C137">
        <v>1998</v>
      </c>
      <c r="D137" s="1">
        <v>43768.544907407406</v>
      </c>
      <c r="E137" t="s">
        <v>47</v>
      </c>
      <c r="F137" s="2">
        <v>6</v>
      </c>
      <c r="G137" s="2">
        <v>1</v>
      </c>
      <c r="H137" s="2">
        <v>6</v>
      </c>
      <c r="I137" s="2">
        <v>6</v>
      </c>
      <c r="J137" s="2">
        <v>6</v>
      </c>
      <c r="K137" s="2">
        <v>6</v>
      </c>
      <c r="L137" s="7">
        <f t="shared" si="2"/>
        <v>31</v>
      </c>
    </row>
    <row r="138" spans="1:12">
      <c r="A138">
        <v>15269</v>
      </c>
      <c r="B138">
        <v>0</v>
      </c>
      <c r="C138">
        <v>1998</v>
      </c>
      <c r="D138" s="1">
        <v>43768.555208333331</v>
      </c>
      <c r="E138" t="s">
        <v>67</v>
      </c>
      <c r="F138" s="2">
        <v>5</v>
      </c>
      <c r="G138" s="2">
        <v>4</v>
      </c>
      <c r="H138" s="2">
        <v>4</v>
      </c>
      <c r="I138" s="2">
        <v>4</v>
      </c>
      <c r="J138" s="2">
        <v>5</v>
      </c>
      <c r="K138" s="2">
        <v>5</v>
      </c>
      <c r="L138" s="7">
        <f t="shared" si="2"/>
        <v>27</v>
      </c>
    </row>
    <row r="139" spans="1:12">
      <c r="A139">
        <v>15271</v>
      </c>
      <c r="B139">
        <v>0</v>
      </c>
      <c r="C139">
        <v>1983</v>
      </c>
      <c r="D139" s="1">
        <v>43768.568402777775</v>
      </c>
      <c r="E139" t="s">
        <v>120</v>
      </c>
      <c r="F139" s="2">
        <v>4</v>
      </c>
      <c r="G139" s="2">
        <v>2</v>
      </c>
      <c r="H139" s="2">
        <v>5</v>
      </c>
      <c r="I139" s="2">
        <v>6</v>
      </c>
      <c r="J139" s="2">
        <v>5</v>
      </c>
      <c r="K139" s="2">
        <v>5</v>
      </c>
      <c r="L139" s="7">
        <f t="shared" si="2"/>
        <v>27</v>
      </c>
    </row>
    <row r="140" spans="1:12">
      <c r="A140">
        <v>15313</v>
      </c>
      <c r="B140">
        <v>1</v>
      </c>
      <c r="C140">
        <v>1996</v>
      </c>
      <c r="D140" s="1">
        <v>43768.570300925923</v>
      </c>
      <c r="E140" t="s">
        <v>67</v>
      </c>
      <c r="F140" s="2">
        <v>4</v>
      </c>
      <c r="G140" s="2">
        <v>2</v>
      </c>
      <c r="H140" s="2">
        <v>3</v>
      </c>
      <c r="I140" s="2">
        <v>4</v>
      </c>
      <c r="J140" s="2">
        <v>5</v>
      </c>
      <c r="K140" s="2">
        <v>3</v>
      </c>
      <c r="L140" s="7">
        <f t="shared" si="2"/>
        <v>21</v>
      </c>
    </row>
    <row r="141" spans="1:12">
      <c r="A141">
        <v>15301</v>
      </c>
      <c r="B141">
        <v>0</v>
      </c>
      <c r="C141">
        <v>1983</v>
      </c>
      <c r="D141" s="1">
        <v>43768.570555555554</v>
      </c>
      <c r="E141" t="s">
        <v>121</v>
      </c>
      <c r="F141" s="2">
        <v>5</v>
      </c>
      <c r="G141" s="2">
        <v>1</v>
      </c>
      <c r="H141" s="2">
        <v>6</v>
      </c>
      <c r="I141" s="2">
        <v>5</v>
      </c>
      <c r="J141" s="2">
        <v>6</v>
      </c>
      <c r="K141" s="2">
        <v>4</v>
      </c>
      <c r="L141" s="7">
        <f t="shared" si="2"/>
        <v>27</v>
      </c>
    </row>
    <row r="142" spans="1:12">
      <c r="A142">
        <v>15048</v>
      </c>
      <c r="B142">
        <v>0</v>
      </c>
      <c r="C142">
        <v>1994</v>
      </c>
      <c r="D142" s="1">
        <v>43768.571932870371</v>
      </c>
      <c r="E142" t="s">
        <v>122</v>
      </c>
      <c r="F142" s="2">
        <v>5</v>
      </c>
      <c r="G142" s="2">
        <v>5</v>
      </c>
      <c r="H142" s="2">
        <v>6</v>
      </c>
      <c r="I142" s="2">
        <v>3</v>
      </c>
      <c r="J142" s="2">
        <v>6</v>
      </c>
      <c r="K142" s="2">
        <v>6</v>
      </c>
      <c r="L142" s="7">
        <f t="shared" si="2"/>
        <v>31</v>
      </c>
    </row>
    <row r="143" spans="1:12">
      <c r="A143">
        <v>15345</v>
      </c>
      <c r="B143">
        <v>1</v>
      </c>
      <c r="C143">
        <v>1986</v>
      </c>
      <c r="D143" s="1">
        <v>43768.590532407405</v>
      </c>
      <c r="E143" t="s">
        <v>67</v>
      </c>
      <c r="F143" s="2">
        <v>5</v>
      </c>
      <c r="G143" s="2">
        <v>3</v>
      </c>
      <c r="H143" s="2">
        <v>5</v>
      </c>
      <c r="I143" s="2">
        <v>4</v>
      </c>
      <c r="J143" s="2">
        <v>6</v>
      </c>
      <c r="K143" s="2">
        <v>5</v>
      </c>
      <c r="L143" s="7">
        <f t="shared" si="2"/>
        <v>28</v>
      </c>
    </row>
    <row r="144" spans="1:12">
      <c r="A144">
        <v>15377</v>
      </c>
      <c r="B144">
        <v>0</v>
      </c>
      <c r="C144">
        <v>1997</v>
      </c>
      <c r="D144" s="1">
        <v>43768.607199074075</v>
      </c>
      <c r="E144" t="s">
        <v>47</v>
      </c>
      <c r="F144" s="2">
        <v>5</v>
      </c>
      <c r="G144" s="2">
        <v>6</v>
      </c>
      <c r="H144" s="2">
        <v>6</v>
      </c>
      <c r="I144" s="2">
        <v>5</v>
      </c>
      <c r="J144" s="2">
        <v>5</v>
      </c>
      <c r="K144" s="2">
        <v>4</v>
      </c>
      <c r="L144" s="7">
        <f t="shared" si="2"/>
        <v>31</v>
      </c>
    </row>
    <row r="145" spans="1:12">
      <c r="A145">
        <v>13744</v>
      </c>
      <c r="B145">
        <v>0</v>
      </c>
      <c r="C145">
        <v>1998</v>
      </c>
      <c r="D145" s="1">
        <v>43768.643368055556</v>
      </c>
      <c r="E145" t="s">
        <v>123</v>
      </c>
      <c r="F145" s="2">
        <v>4</v>
      </c>
      <c r="G145" s="2">
        <v>4</v>
      </c>
      <c r="H145" s="2">
        <v>5</v>
      </c>
      <c r="I145" s="2">
        <v>5</v>
      </c>
      <c r="J145" s="2">
        <v>6</v>
      </c>
      <c r="K145" s="2">
        <v>5</v>
      </c>
      <c r="L145" s="7">
        <f t="shared" si="2"/>
        <v>29</v>
      </c>
    </row>
    <row r="146" spans="1:12">
      <c r="A146">
        <v>15443</v>
      </c>
      <c r="B146">
        <v>1</v>
      </c>
      <c r="C146">
        <v>1967</v>
      </c>
      <c r="D146" s="1">
        <v>43768.657546296294</v>
      </c>
      <c r="E146" t="s">
        <v>67</v>
      </c>
      <c r="F146" s="2">
        <v>4</v>
      </c>
      <c r="G146" s="2">
        <v>6</v>
      </c>
      <c r="H146" s="2">
        <v>6</v>
      </c>
      <c r="I146" s="2">
        <v>4</v>
      </c>
      <c r="J146" s="2">
        <v>5</v>
      </c>
      <c r="K146" s="2">
        <v>6</v>
      </c>
      <c r="L146" s="7">
        <f t="shared" si="2"/>
        <v>31</v>
      </c>
    </row>
    <row r="147" spans="1:12">
      <c r="A147">
        <v>15528</v>
      </c>
      <c r="B147">
        <v>0</v>
      </c>
      <c r="C147">
        <v>2003</v>
      </c>
      <c r="D147" s="1">
        <v>43768.675949074073</v>
      </c>
      <c r="E147" t="s">
        <v>47</v>
      </c>
      <c r="F147" s="2">
        <v>4</v>
      </c>
      <c r="G147" s="2">
        <v>3</v>
      </c>
      <c r="H147" s="2">
        <v>5</v>
      </c>
      <c r="I147" s="2">
        <v>4</v>
      </c>
      <c r="J147" s="2">
        <v>3</v>
      </c>
      <c r="K147" s="2">
        <v>6</v>
      </c>
      <c r="L147" s="7">
        <f t="shared" si="2"/>
        <v>25</v>
      </c>
    </row>
    <row r="148" spans="1:12">
      <c r="A148">
        <v>15487</v>
      </c>
      <c r="B148">
        <v>0</v>
      </c>
      <c r="C148">
        <v>1966</v>
      </c>
      <c r="D148" s="1">
        <v>43768.676006944443</v>
      </c>
      <c r="E148" t="s">
        <v>124</v>
      </c>
      <c r="F148" s="2">
        <v>6</v>
      </c>
      <c r="G148" s="2">
        <v>6</v>
      </c>
      <c r="H148" s="2">
        <v>4</v>
      </c>
      <c r="I148" s="2">
        <v>4</v>
      </c>
      <c r="J148" s="2">
        <v>4</v>
      </c>
      <c r="K148" s="2">
        <v>3</v>
      </c>
      <c r="L148" s="7">
        <f t="shared" si="2"/>
        <v>27</v>
      </c>
    </row>
    <row r="149" spans="1:12">
      <c r="A149">
        <v>15529</v>
      </c>
      <c r="B149">
        <v>0</v>
      </c>
      <c r="C149">
        <v>1973</v>
      </c>
      <c r="D149" s="1">
        <v>43768.678900462961</v>
      </c>
      <c r="E149" t="s">
        <v>125</v>
      </c>
      <c r="F149" s="2">
        <v>5</v>
      </c>
      <c r="G149" s="2">
        <v>4</v>
      </c>
      <c r="H149" s="2">
        <v>5</v>
      </c>
      <c r="I149" s="2">
        <v>4</v>
      </c>
      <c r="J149" s="2">
        <v>5</v>
      </c>
      <c r="K149" s="2">
        <v>5</v>
      </c>
      <c r="L149" s="7">
        <f t="shared" si="2"/>
        <v>28</v>
      </c>
    </row>
    <row r="150" spans="1:12">
      <c r="A150">
        <v>14895</v>
      </c>
      <c r="B150">
        <v>0</v>
      </c>
      <c r="C150">
        <v>1995</v>
      </c>
      <c r="D150" s="1">
        <v>43768.688078703701</v>
      </c>
      <c r="E150" t="s">
        <v>94</v>
      </c>
      <c r="F150" s="2">
        <v>4</v>
      </c>
      <c r="G150" s="2">
        <v>4</v>
      </c>
      <c r="H150" s="2">
        <v>6</v>
      </c>
      <c r="I150" s="2">
        <v>5</v>
      </c>
      <c r="J150" s="2">
        <v>5</v>
      </c>
      <c r="K150" s="2">
        <v>6</v>
      </c>
      <c r="L150" s="7">
        <f t="shared" si="2"/>
        <v>30</v>
      </c>
    </row>
    <row r="151" spans="1:12">
      <c r="A151">
        <v>15486</v>
      </c>
      <c r="B151">
        <v>1</v>
      </c>
      <c r="C151">
        <v>1990</v>
      </c>
      <c r="D151" s="1">
        <v>43768.700428240743</v>
      </c>
      <c r="E151" t="s">
        <v>126</v>
      </c>
      <c r="F151" s="2">
        <v>5</v>
      </c>
      <c r="G151" s="2">
        <v>3</v>
      </c>
      <c r="H151" s="2">
        <v>5</v>
      </c>
      <c r="I151" s="2">
        <v>4</v>
      </c>
      <c r="J151" s="2">
        <v>4</v>
      </c>
      <c r="K151" s="2">
        <v>5</v>
      </c>
      <c r="L151" s="7">
        <f t="shared" si="2"/>
        <v>26</v>
      </c>
    </row>
    <row r="152" spans="1:12">
      <c r="A152">
        <v>15530</v>
      </c>
      <c r="B152">
        <v>0</v>
      </c>
      <c r="C152">
        <v>1984</v>
      </c>
      <c r="D152" s="1">
        <v>43768.705000000002</v>
      </c>
      <c r="E152" t="s">
        <v>79</v>
      </c>
      <c r="F152" s="2">
        <v>6</v>
      </c>
      <c r="G152" s="2">
        <v>1</v>
      </c>
      <c r="H152" s="2">
        <v>6</v>
      </c>
      <c r="I152" s="2">
        <v>5</v>
      </c>
      <c r="J152" s="2">
        <v>5</v>
      </c>
      <c r="K152" s="2">
        <v>5</v>
      </c>
      <c r="L152" s="7">
        <f t="shared" si="2"/>
        <v>28</v>
      </c>
    </row>
    <row r="153" spans="1:12">
      <c r="A153">
        <v>15569</v>
      </c>
      <c r="B153">
        <v>1</v>
      </c>
      <c r="C153">
        <v>1997</v>
      </c>
      <c r="D153" s="1">
        <v>43768.709027777775</v>
      </c>
      <c r="E153" t="s">
        <v>127</v>
      </c>
      <c r="F153" s="2">
        <v>5</v>
      </c>
      <c r="G153" s="2">
        <v>4</v>
      </c>
      <c r="H153" s="2">
        <v>5</v>
      </c>
      <c r="I153" s="2">
        <v>5</v>
      </c>
      <c r="J153" s="2">
        <v>4</v>
      </c>
      <c r="K153" s="2">
        <v>3</v>
      </c>
      <c r="L153" s="7">
        <f t="shared" si="2"/>
        <v>26</v>
      </c>
    </row>
    <row r="154" spans="1:12">
      <c r="A154">
        <v>15617</v>
      </c>
      <c r="B154">
        <v>0</v>
      </c>
      <c r="C154">
        <v>1990</v>
      </c>
      <c r="D154" s="1">
        <v>43768.72965277778</v>
      </c>
      <c r="E154" t="s">
        <v>128</v>
      </c>
      <c r="F154" s="2">
        <v>5</v>
      </c>
      <c r="G154" s="2">
        <v>4</v>
      </c>
      <c r="H154" s="2">
        <v>5</v>
      </c>
      <c r="I154" s="2">
        <v>4</v>
      </c>
      <c r="J154" s="2">
        <v>5</v>
      </c>
      <c r="K154" s="2">
        <v>5</v>
      </c>
      <c r="L154" s="7">
        <f t="shared" si="2"/>
        <v>28</v>
      </c>
    </row>
    <row r="155" spans="1:12">
      <c r="A155">
        <v>15662</v>
      </c>
      <c r="B155">
        <v>0</v>
      </c>
      <c r="C155">
        <v>1978</v>
      </c>
      <c r="D155" s="1">
        <v>43768.759247685186</v>
      </c>
      <c r="E155" t="s">
        <v>48</v>
      </c>
      <c r="F155" s="2">
        <v>5</v>
      </c>
      <c r="G155" s="2">
        <v>4</v>
      </c>
      <c r="H155" s="2">
        <v>6</v>
      </c>
      <c r="I155" s="2">
        <v>3</v>
      </c>
      <c r="J155" s="2">
        <v>5</v>
      </c>
      <c r="K155" s="2">
        <v>6</v>
      </c>
      <c r="L155" s="7">
        <f t="shared" si="2"/>
        <v>29</v>
      </c>
    </row>
    <row r="156" spans="1:12">
      <c r="A156">
        <v>15668</v>
      </c>
      <c r="B156">
        <v>0</v>
      </c>
      <c r="C156">
        <v>1998</v>
      </c>
      <c r="D156" s="1">
        <v>43768.771655092591</v>
      </c>
      <c r="E156" t="s">
        <v>47</v>
      </c>
      <c r="F156" s="2">
        <v>5</v>
      </c>
      <c r="G156" s="2">
        <v>5</v>
      </c>
      <c r="H156" s="2">
        <v>6</v>
      </c>
      <c r="I156" s="2">
        <v>3</v>
      </c>
      <c r="J156" s="2">
        <v>4</v>
      </c>
      <c r="K156" s="2">
        <v>4</v>
      </c>
      <c r="L156" s="7">
        <f t="shared" si="2"/>
        <v>27</v>
      </c>
    </row>
    <row r="157" spans="1:12">
      <c r="A157">
        <v>15678</v>
      </c>
      <c r="B157">
        <v>0</v>
      </c>
      <c r="C157">
        <v>1993</v>
      </c>
      <c r="D157" s="1">
        <v>43768.772812499999</v>
      </c>
      <c r="E157" t="s">
        <v>129</v>
      </c>
      <c r="F157" s="2">
        <v>5</v>
      </c>
      <c r="G157" s="2">
        <v>3</v>
      </c>
      <c r="H157" s="2">
        <v>6</v>
      </c>
      <c r="I157" s="2">
        <v>4</v>
      </c>
      <c r="J157" s="2">
        <v>5</v>
      </c>
      <c r="K157" s="2">
        <v>4</v>
      </c>
      <c r="L157" s="7">
        <f t="shared" si="2"/>
        <v>27</v>
      </c>
    </row>
    <row r="158" spans="1:12">
      <c r="A158">
        <v>15688</v>
      </c>
      <c r="B158">
        <v>0</v>
      </c>
      <c r="C158">
        <v>1972</v>
      </c>
      <c r="D158" s="1">
        <v>43768.774872685186</v>
      </c>
      <c r="E158" t="s">
        <v>48</v>
      </c>
      <c r="F158" s="2">
        <v>4</v>
      </c>
      <c r="G158" s="2">
        <v>6</v>
      </c>
      <c r="H158" s="2">
        <v>6</v>
      </c>
      <c r="I158" s="2">
        <v>5</v>
      </c>
      <c r="J158" s="2">
        <v>5</v>
      </c>
      <c r="K158" s="2">
        <v>5</v>
      </c>
      <c r="L158" s="7">
        <f t="shared" si="2"/>
        <v>31</v>
      </c>
    </row>
    <row r="159" spans="1:12">
      <c r="A159">
        <v>15708</v>
      </c>
      <c r="B159">
        <v>0</v>
      </c>
      <c r="C159">
        <v>1998</v>
      </c>
      <c r="D159" s="1">
        <v>43768.793715277781</v>
      </c>
      <c r="E159" t="s">
        <v>47</v>
      </c>
      <c r="F159" s="2">
        <v>5</v>
      </c>
      <c r="G159" s="2">
        <v>2</v>
      </c>
      <c r="H159" s="2">
        <v>5</v>
      </c>
      <c r="I159" s="2">
        <v>4</v>
      </c>
      <c r="J159" s="2">
        <v>5</v>
      </c>
      <c r="K159" s="2">
        <v>5</v>
      </c>
      <c r="L159" s="7">
        <f t="shared" si="2"/>
        <v>26</v>
      </c>
    </row>
    <row r="160" spans="1:12">
      <c r="A160">
        <v>15723</v>
      </c>
      <c r="B160">
        <v>0</v>
      </c>
      <c r="C160">
        <v>1980</v>
      </c>
      <c r="D160" s="1">
        <v>43768.809166666666</v>
      </c>
      <c r="E160" t="s">
        <v>67</v>
      </c>
      <c r="F160" s="2">
        <v>6</v>
      </c>
      <c r="G160" s="2">
        <v>1</v>
      </c>
      <c r="H160" s="2">
        <v>6</v>
      </c>
      <c r="I160" s="2">
        <v>6</v>
      </c>
      <c r="J160" s="2">
        <v>6</v>
      </c>
      <c r="K160" s="2">
        <v>6</v>
      </c>
      <c r="L160" s="7">
        <f t="shared" si="2"/>
        <v>31</v>
      </c>
    </row>
    <row r="161" spans="1:12">
      <c r="A161">
        <v>15730</v>
      </c>
      <c r="B161">
        <v>0</v>
      </c>
      <c r="C161">
        <v>1997</v>
      </c>
      <c r="D161" s="1">
        <v>43768.811249999999</v>
      </c>
      <c r="E161" t="s">
        <v>130</v>
      </c>
      <c r="F161" s="2">
        <v>5</v>
      </c>
      <c r="G161" s="2">
        <v>1</v>
      </c>
      <c r="H161" s="2">
        <v>6</v>
      </c>
      <c r="I161" s="2">
        <v>4</v>
      </c>
      <c r="J161" s="2">
        <v>5</v>
      </c>
      <c r="K161" s="2">
        <v>6</v>
      </c>
      <c r="L161" s="7">
        <f t="shared" si="2"/>
        <v>27</v>
      </c>
    </row>
    <row r="162" spans="1:12">
      <c r="A162">
        <v>15751</v>
      </c>
      <c r="B162">
        <v>0</v>
      </c>
      <c r="C162">
        <v>1997</v>
      </c>
      <c r="D162" s="1">
        <v>43768.817847222221</v>
      </c>
      <c r="E162" t="s">
        <v>131</v>
      </c>
      <c r="F162" s="2">
        <v>6</v>
      </c>
      <c r="G162" s="2">
        <v>1</v>
      </c>
      <c r="H162" s="2">
        <v>6</v>
      </c>
      <c r="I162" s="2">
        <v>6</v>
      </c>
      <c r="J162" s="2">
        <v>6</v>
      </c>
      <c r="K162" s="2">
        <v>6</v>
      </c>
      <c r="L162" s="7">
        <f t="shared" si="2"/>
        <v>31</v>
      </c>
    </row>
    <row r="163" spans="1:12">
      <c r="A163">
        <v>15763</v>
      </c>
      <c r="B163">
        <v>1</v>
      </c>
      <c r="C163">
        <v>1997</v>
      </c>
      <c r="D163" s="1">
        <v>43768.826655092591</v>
      </c>
      <c r="E163" t="s">
        <v>132</v>
      </c>
      <c r="F163" s="2">
        <v>6</v>
      </c>
      <c r="G163" s="2">
        <v>2</v>
      </c>
      <c r="H163" s="2">
        <v>5</v>
      </c>
      <c r="I163" s="2">
        <v>4</v>
      </c>
      <c r="J163" s="2">
        <v>6</v>
      </c>
      <c r="K163" s="2">
        <v>5</v>
      </c>
      <c r="L163" s="7">
        <f t="shared" si="2"/>
        <v>28</v>
      </c>
    </row>
    <row r="164" spans="1:12">
      <c r="A164">
        <v>15753</v>
      </c>
      <c r="B164">
        <v>0</v>
      </c>
      <c r="C164">
        <v>1977</v>
      </c>
      <c r="D164" s="1">
        <v>43768.827824074076</v>
      </c>
      <c r="E164" t="s">
        <v>67</v>
      </c>
      <c r="F164" s="2">
        <v>5</v>
      </c>
      <c r="G164" s="2">
        <v>4</v>
      </c>
      <c r="H164" s="2">
        <v>6</v>
      </c>
      <c r="I164" s="2">
        <v>6</v>
      </c>
      <c r="J164" s="2">
        <v>5</v>
      </c>
      <c r="K164" s="2">
        <v>6</v>
      </c>
      <c r="L164" s="7">
        <f t="shared" si="2"/>
        <v>32</v>
      </c>
    </row>
    <row r="165" spans="1:12">
      <c r="A165">
        <v>15804</v>
      </c>
      <c r="B165">
        <v>0</v>
      </c>
      <c r="C165">
        <v>1988</v>
      </c>
      <c r="D165" s="1">
        <v>43768.848414351851</v>
      </c>
      <c r="E165" t="s">
        <v>133</v>
      </c>
      <c r="F165" s="2">
        <v>3</v>
      </c>
      <c r="G165" s="2">
        <v>2</v>
      </c>
      <c r="H165" s="2">
        <v>4</v>
      </c>
      <c r="I165" s="2">
        <v>4</v>
      </c>
      <c r="J165" s="2">
        <v>4</v>
      </c>
      <c r="K165" s="2">
        <v>4</v>
      </c>
      <c r="L165" s="7">
        <f t="shared" si="2"/>
        <v>21</v>
      </c>
    </row>
    <row r="166" spans="1:12">
      <c r="A166">
        <v>15844</v>
      </c>
      <c r="B166">
        <v>1</v>
      </c>
      <c r="C166">
        <v>2004</v>
      </c>
      <c r="D166" s="1">
        <v>43768.870358796295</v>
      </c>
      <c r="E166" t="s">
        <v>134</v>
      </c>
      <c r="F166" s="2">
        <v>2</v>
      </c>
      <c r="G166" s="2">
        <v>3</v>
      </c>
      <c r="H166" s="2">
        <v>4</v>
      </c>
      <c r="I166" s="2">
        <v>4</v>
      </c>
      <c r="J166" s="2">
        <v>3</v>
      </c>
      <c r="K166" s="2">
        <v>3</v>
      </c>
      <c r="L166" s="7">
        <f t="shared" si="2"/>
        <v>19</v>
      </c>
    </row>
    <row r="167" spans="1:12">
      <c r="A167">
        <v>15866</v>
      </c>
      <c r="B167">
        <v>0</v>
      </c>
      <c r="C167">
        <v>1993</v>
      </c>
      <c r="D167" s="1">
        <v>43768.879664351851</v>
      </c>
      <c r="E167" t="s">
        <v>47</v>
      </c>
      <c r="F167" s="2">
        <v>4</v>
      </c>
      <c r="G167" s="2">
        <v>3</v>
      </c>
      <c r="H167" s="2">
        <v>6</v>
      </c>
      <c r="I167" s="2">
        <v>5</v>
      </c>
      <c r="J167" s="2">
        <v>6</v>
      </c>
      <c r="K167" s="2">
        <v>6</v>
      </c>
      <c r="L167" s="7">
        <f t="shared" si="2"/>
        <v>30</v>
      </c>
    </row>
    <row r="168" spans="1:12">
      <c r="A168">
        <v>15869</v>
      </c>
      <c r="B168">
        <v>0</v>
      </c>
      <c r="C168">
        <v>2002</v>
      </c>
      <c r="D168" s="1">
        <v>43768.880266203705</v>
      </c>
      <c r="E168" t="s">
        <v>135</v>
      </c>
      <c r="F168" s="2">
        <v>5</v>
      </c>
      <c r="G168" s="2">
        <v>6</v>
      </c>
      <c r="H168" s="2">
        <v>5</v>
      </c>
      <c r="I168" s="2">
        <v>6</v>
      </c>
      <c r="J168" s="2">
        <v>4</v>
      </c>
      <c r="K168" s="2">
        <v>1</v>
      </c>
      <c r="L168" s="7">
        <f t="shared" si="2"/>
        <v>27</v>
      </c>
    </row>
    <row r="169" spans="1:12">
      <c r="A169">
        <v>15936</v>
      </c>
      <c r="B169">
        <v>0</v>
      </c>
      <c r="C169">
        <v>1982</v>
      </c>
      <c r="D169" s="1">
        <v>43768.907453703701</v>
      </c>
      <c r="E169" t="s">
        <v>136</v>
      </c>
      <c r="F169" s="2">
        <v>4</v>
      </c>
      <c r="G169" s="2">
        <v>6</v>
      </c>
      <c r="H169" s="2">
        <v>5</v>
      </c>
      <c r="I169" s="2">
        <v>4</v>
      </c>
      <c r="J169" s="2">
        <v>5</v>
      </c>
      <c r="K169" s="2">
        <v>4</v>
      </c>
      <c r="L169" s="7">
        <f t="shared" si="2"/>
        <v>28</v>
      </c>
    </row>
    <row r="170" spans="1:12">
      <c r="A170">
        <v>15933</v>
      </c>
      <c r="B170">
        <v>0</v>
      </c>
      <c r="C170">
        <v>1996</v>
      </c>
      <c r="D170" s="1">
        <v>43768.907754629632</v>
      </c>
      <c r="E170" t="s">
        <v>137</v>
      </c>
      <c r="F170" s="2">
        <v>4</v>
      </c>
      <c r="G170" s="2">
        <v>5</v>
      </c>
      <c r="H170" s="2">
        <v>5</v>
      </c>
      <c r="I170" s="2">
        <v>4</v>
      </c>
      <c r="J170" s="2">
        <v>3</v>
      </c>
      <c r="K170" s="2">
        <v>5</v>
      </c>
      <c r="L170" s="7">
        <f t="shared" si="2"/>
        <v>26</v>
      </c>
    </row>
    <row r="171" spans="1:12">
      <c r="A171">
        <v>14481</v>
      </c>
      <c r="B171">
        <v>0</v>
      </c>
      <c r="C171">
        <v>1996</v>
      </c>
      <c r="D171" s="1">
        <v>43768.912847222222</v>
      </c>
      <c r="E171" t="s">
        <v>94</v>
      </c>
      <c r="F171" s="2">
        <v>4</v>
      </c>
      <c r="G171" s="2">
        <v>2</v>
      </c>
      <c r="H171" s="2">
        <v>5</v>
      </c>
      <c r="I171" s="2">
        <v>4</v>
      </c>
      <c r="J171" s="2">
        <v>5</v>
      </c>
      <c r="K171" s="2">
        <v>5</v>
      </c>
      <c r="L171" s="7">
        <f t="shared" si="2"/>
        <v>25</v>
      </c>
    </row>
    <row r="172" spans="1:12">
      <c r="A172">
        <v>15950</v>
      </c>
      <c r="B172">
        <v>0</v>
      </c>
      <c r="C172">
        <v>1997</v>
      </c>
      <c r="D172" s="1">
        <v>43768.914965277778</v>
      </c>
      <c r="E172" t="s">
        <v>138</v>
      </c>
      <c r="F172" s="2">
        <v>5</v>
      </c>
      <c r="G172" s="2">
        <v>5</v>
      </c>
      <c r="H172" s="2">
        <v>6</v>
      </c>
      <c r="I172" s="2">
        <v>6</v>
      </c>
      <c r="J172" s="2">
        <v>5</v>
      </c>
      <c r="K172" s="2">
        <v>6</v>
      </c>
      <c r="L172" s="7">
        <f t="shared" si="2"/>
        <v>33</v>
      </c>
    </row>
    <row r="173" spans="1:12">
      <c r="A173">
        <v>15930</v>
      </c>
      <c r="B173">
        <v>0</v>
      </c>
      <c r="C173">
        <v>2000</v>
      </c>
      <c r="D173" s="1">
        <v>43768.922465277778</v>
      </c>
      <c r="E173" t="s">
        <v>139</v>
      </c>
      <c r="F173" s="2">
        <v>5</v>
      </c>
      <c r="G173" s="2">
        <v>5</v>
      </c>
      <c r="H173" s="2">
        <v>6</v>
      </c>
      <c r="I173" s="2">
        <v>5</v>
      </c>
      <c r="J173" s="2">
        <v>6</v>
      </c>
      <c r="K173" s="2">
        <v>6</v>
      </c>
      <c r="L173" s="7">
        <f t="shared" si="2"/>
        <v>33</v>
      </c>
    </row>
    <row r="174" spans="1:12">
      <c r="A174">
        <v>15974</v>
      </c>
      <c r="B174">
        <v>0</v>
      </c>
      <c r="C174">
        <v>1988</v>
      </c>
      <c r="D174" s="1">
        <v>43768.922986111109</v>
      </c>
      <c r="E174" t="s">
        <v>140</v>
      </c>
      <c r="F174" s="2">
        <v>6</v>
      </c>
      <c r="G174" s="2">
        <v>4</v>
      </c>
      <c r="H174" s="2">
        <v>6</v>
      </c>
      <c r="I174" s="2">
        <v>5</v>
      </c>
      <c r="J174" s="2">
        <v>6</v>
      </c>
      <c r="K174" s="2">
        <v>6</v>
      </c>
      <c r="L174" s="7">
        <f t="shared" si="2"/>
        <v>33</v>
      </c>
    </row>
    <row r="175" spans="1:12">
      <c r="A175">
        <v>15963</v>
      </c>
      <c r="B175">
        <v>1</v>
      </c>
      <c r="C175">
        <v>1999</v>
      </c>
      <c r="D175" s="1">
        <v>43768.926053240742</v>
      </c>
      <c r="E175" t="s">
        <v>141</v>
      </c>
      <c r="F175" s="2">
        <v>5</v>
      </c>
      <c r="G175" s="2">
        <v>6</v>
      </c>
      <c r="H175" s="2">
        <v>6</v>
      </c>
      <c r="I175" s="2">
        <v>4</v>
      </c>
      <c r="J175" s="2">
        <v>6</v>
      </c>
      <c r="K175" s="2">
        <v>5</v>
      </c>
      <c r="L175" s="7">
        <f t="shared" si="2"/>
        <v>32</v>
      </c>
    </row>
    <row r="176" spans="1:12">
      <c r="A176">
        <v>15989</v>
      </c>
      <c r="B176">
        <v>0</v>
      </c>
      <c r="C176">
        <v>1995</v>
      </c>
      <c r="D176" s="1">
        <v>43768.932106481479</v>
      </c>
      <c r="E176" t="s">
        <v>142</v>
      </c>
      <c r="F176" s="2">
        <v>4</v>
      </c>
      <c r="G176" s="2">
        <v>5</v>
      </c>
      <c r="H176" s="2">
        <v>4</v>
      </c>
      <c r="I176" s="2">
        <v>2</v>
      </c>
      <c r="J176" s="2">
        <v>6</v>
      </c>
      <c r="K176" s="2">
        <v>6</v>
      </c>
      <c r="L176" s="7">
        <f t="shared" si="2"/>
        <v>27</v>
      </c>
    </row>
    <row r="177" spans="1:12">
      <c r="A177">
        <v>15915</v>
      </c>
      <c r="B177">
        <v>0</v>
      </c>
      <c r="C177">
        <v>1994</v>
      </c>
      <c r="D177" s="1">
        <v>43768.943090277775</v>
      </c>
      <c r="E177" t="s">
        <v>73</v>
      </c>
      <c r="F177" s="2">
        <v>4</v>
      </c>
      <c r="G177" s="2">
        <v>4</v>
      </c>
      <c r="H177" s="2">
        <v>5</v>
      </c>
      <c r="I177" s="2">
        <v>4</v>
      </c>
      <c r="J177" s="2">
        <v>4</v>
      </c>
      <c r="K177" s="2">
        <v>6</v>
      </c>
      <c r="L177" s="7">
        <f t="shared" si="2"/>
        <v>27</v>
      </c>
    </row>
    <row r="178" spans="1:12">
      <c r="A178">
        <v>16023</v>
      </c>
      <c r="B178">
        <v>0</v>
      </c>
      <c r="C178">
        <v>1998</v>
      </c>
      <c r="D178" s="1">
        <v>43768.962638888886</v>
      </c>
      <c r="E178" t="s">
        <v>67</v>
      </c>
      <c r="F178" s="2">
        <v>6</v>
      </c>
      <c r="G178" s="2">
        <v>4</v>
      </c>
      <c r="H178" s="2">
        <v>6</v>
      </c>
      <c r="I178" s="2">
        <v>6</v>
      </c>
      <c r="J178" s="2">
        <v>6</v>
      </c>
      <c r="K178" s="2">
        <v>5</v>
      </c>
      <c r="L178" s="7">
        <f t="shared" si="2"/>
        <v>33</v>
      </c>
    </row>
    <row r="179" spans="1:12">
      <c r="A179">
        <v>16028</v>
      </c>
      <c r="B179">
        <v>0</v>
      </c>
      <c r="C179">
        <v>1998</v>
      </c>
      <c r="D179" s="1">
        <v>43768.972118055557</v>
      </c>
      <c r="E179" t="s">
        <v>79</v>
      </c>
      <c r="F179" s="2">
        <v>5</v>
      </c>
      <c r="G179" s="2">
        <v>3</v>
      </c>
      <c r="H179" s="2">
        <v>5</v>
      </c>
      <c r="I179" s="2">
        <v>4</v>
      </c>
      <c r="J179" s="2">
        <v>5</v>
      </c>
      <c r="K179" s="2">
        <v>6</v>
      </c>
      <c r="L179" s="7">
        <f t="shared" si="2"/>
        <v>28</v>
      </c>
    </row>
    <row r="180" spans="1:12">
      <c r="A180" s="5">
        <v>16049</v>
      </c>
      <c r="B180" s="5">
        <v>0</v>
      </c>
      <c r="C180" s="5">
        <v>1997</v>
      </c>
      <c r="D180" s="6">
        <v>43768.979363425926</v>
      </c>
      <c r="E180" s="5" t="s">
        <v>48</v>
      </c>
      <c r="F180" s="5">
        <v>3</v>
      </c>
      <c r="G180" s="2">
        <v>2</v>
      </c>
      <c r="H180" s="5">
        <v>5</v>
      </c>
      <c r="I180" s="5">
        <v>1</v>
      </c>
      <c r="J180" s="5">
        <v>2</v>
      </c>
      <c r="K180" s="5">
        <v>1</v>
      </c>
      <c r="L180" s="7">
        <f t="shared" si="2"/>
        <v>14</v>
      </c>
    </row>
    <row r="181" spans="1:12">
      <c r="A181">
        <v>16051</v>
      </c>
      <c r="B181">
        <v>1</v>
      </c>
      <c r="C181">
        <v>1994</v>
      </c>
      <c r="D181" s="1">
        <v>43768.983437499999</v>
      </c>
      <c r="E181" t="s">
        <v>143</v>
      </c>
      <c r="F181" s="2">
        <v>4</v>
      </c>
      <c r="G181" s="2">
        <v>3</v>
      </c>
      <c r="H181" s="2">
        <v>4</v>
      </c>
      <c r="I181" s="2">
        <v>5</v>
      </c>
      <c r="J181" s="2">
        <v>4</v>
      </c>
      <c r="K181" s="2">
        <v>4</v>
      </c>
      <c r="L181" s="7">
        <f t="shared" si="2"/>
        <v>24</v>
      </c>
    </row>
    <row r="182" spans="1:12">
      <c r="A182">
        <v>16064</v>
      </c>
      <c r="B182">
        <v>0</v>
      </c>
      <c r="C182">
        <v>1983</v>
      </c>
      <c r="D182" s="1">
        <v>43769.025509259256</v>
      </c>
      <c r="E182" t="s">
        <v>144</v>
      </c>
      <c r="F182" s="2">
        <v>4</v>
      </c>
      <c r="G182" s="2">
        <v>5</v>
      </c>
      <c r="H182" s="2">
        <v>6</v>
      </c>
      <c r="I182" s="2">
        <v>5</v>
      </c>
      <c r="J182" s="2">
        <v>6</v>
      </c>
      <c r="K182" s="2">
        <v>6</v>
      </c>
      <c r="L182" s="7">
        <f t="shared" si="2"/>
        <v>32</v>
      </c>
    </row>
    <row r="183" spans="1:12">
      <c r="A183">
        <v>16047</v>
      </c>
      <c r="B183">
        <v>1</v>
      </c>
      <c r="C183">
        <v>1985</v>
      </c>
      <c r="D183" s="1">
        <v>43769.0309837963</v>
      </c>
      <c r="E183" t="s">
        <v>108</v>
      </c>
      <c r="F183" s="2">
        <v>4</v>
      </c>
      <c r="G183" s="2">
        <v>3</v>
      </c>
      <c r="H183" s="2">
        <v>4</v>
      </c>
      <c r="I183" s="2">
        <v>3</v>
      </c>
      <c r="J183" s="2">
        <v>5</v>
      </c>
      <c r="K183" s="2">
        <v>5</v>
      </c>
      <c r="L183" s="7">
        <f t="shared" si="2"/>
        <v>24</v>
      </c>
    </row>
    <row r="184" spans="1:12">
      <c r="A184">
        <v>16080</v>
      </c>
      <c r="B184">
        <v>0</v>
      </c>
      <c r="C184">
        <v>1993</v>
      </c>
      <c r="D184" s="1">
        <v>43769.19394675926</v>
      </c>
      <c r="E184" t="s">
        <v>47</v>
      </c>
      <c r="F184" s="2">
        <v>4</v>
      </c>
      <c r="G184" s="2">
        <v>1</v>
      </c>
      <c r="H184" s="2">
        <v>4</v>
      </c>
      <c r="I184" s="2">
        <v>5</v>
      </c>
      <c r="J184" s="2">
        <v>6</v>
      </c>
      <c r="K184" s="2">
        <v>6</v>
      </c>
      <c r="L184" s="7">
        <f t="shared" si="2"/>
        <v>26</v>
      </c>
    </row>
    <row r="185" spans="1:12">
      <c r="A185">
        <v>16105</v>
      </c>
      <c r="B185">
        <v>0</v>
      </c>
      <c r="C185">
        <v>1976</v>
      </c>
      <c r="D185" s="1">
        <v>43769.31722222222</v>
      </c>
      <c r="E185" t="s">
        <v>94</v>
      </c>
      <c r="F185" s="2">
        <v>5</v>
      </c>
      <c r="G185" s="2">
        <v>5</v>
      </c>
      <c r="H185" s="2">
        <v>6</v>
      </c>
      <c r="I185" s="2">
        <v>4</v>
      </c>
      <c r="J185" s="2">
        <v>6</v>
      </c>
      <c r="K185" s="2">
        <v>6</v>
      </c>
      <c r="L185" s="7">
        <f t="shared" si="2"/>
        <v>32</v>
      </c>
    </row>
    <row r="186" spans="1:12">
      <c r="A186">
        <v>16109</v>
      </c>
      <c r="B186">
        <v>0</v>
      </c>
      <c r="C186">
        <v>1981</v>
      </c>
      <c r="D186" s="1">
        <v>43769.345034722224</v>
      </c>
      <c r="E186" t="s">
        <v>47</v>
      </c>
      <c r="F186" s="2">
        <v>6</v>
      </c>
      <c r="G186" s="2">
        <v>6</v>
      </c>
      <c r="H186" s="2">
        <v>6</v>
      </c>
      <c r="I186" s="2">
        <v>6</v>
      </c>
      <c r="J186" s="2">
        <v>6</v>
      </c>
      <c r="K186" s="2">
        <v>6</v>
      </c>
      <c r="L186" s="7">
        <f t="shared" si="2"/>
        <v>36</v>
      </c>
    </row>
    <row r="187" spans="1:12">
      <c r="A187">
        <v>16148</v>
      </c>
      <c r="B187">
        <v>1</v>
      </c>
      <c r="C187">
        <v>1986</v>
      </c>
      <c r="D187" s="1">
        <v>43769.396724537037</v>
      </c>
      <c r="E187" t="s">
        <v>79</v>
      </c>
      <c r="F187" s="2">
        <v>3</v>
      </c>
      <c r="G187" s="2">
        <v>4</v>
      </c>
      <c r="H187" s="2">
        <v>6</v>
      </c>
      <c r="I187" s="2">
        <v>6</v>
      </c>
      <c r="J187" s="2">
        <v>6</v>
      </c>
      <c r="K187" s="2">
        <v>6</v>
      </c>
      <c r="L187" s="7">
        <f t="shared" si="2"/>
        <v>31</v>
      </c>
    </row>
    <row r="188" spans="1:12">
      <c r="A188">
        <v>16153</v>
      </c>
      <c r="B188">
        <v>0</v>
      </c>
      <c r="C188">
        <v>1982</v>
      </c>
      <c r="D188" s="1">
        <v>43769.40047453704</v>
      </c>
      <c r="E188" t="s">
        <v>47</v>
      </c>
      <c r="F188" s="2">
        <v>5</v>
      </c>
      <c r="G188" s="2">
        <v>3</v>
      </c>
      <c r="H188" s="2">
        <v>6</v>
      </c>
      <c r="I188" s="2">
        <v>6</v>
      </c>
      <c r="J188" s="2">
        <v>6</v>
      </c>
      <c r="K188" s="2">
        <v>6</v>
      </c>
      <c r="L188" s="7">
        <f t="shared" si="2"/>
        <v>32</v>
      </c>
    </row>
    <row r="189" spans="1:12">
      <c r="A189">
        <v>16172</v>
      </c>
      <c r="B189">
        <v>0</v>
      </c>
      <c r="C189">
        <v>1976</v>
      </c>
      <c r="D189" s="1">
        <v>43769.439918981479</v>
      </c>
      <c r="E189" t="s">
        <v>145</v>
      </c>
      <c r="F189" s="2">
        <v>6</v>
      </c>
      <c r="G189" s="2">
        <v>3</v>
      </c>
      <c r="H189" s="2">
        <v>5</v>
      </c>
      <c r="I189" s="2">
        <v>6</v>
      </c>
      <c r="J189" s="2">
        <v>4</v>
      </c>
      <c r="K189" s="2">
        <v>6</v>
      </c>
      <c r="L189" s="7">
        <f t="shared" si="2"/>
        <v>30</v>
      </c>
    </row>
    <row r="190" spans="1:12">
      <c r="A190">
        <v>16178</v>
      </c>
      <c r="B190">
        <v>1</v>
      </c>
      <c r="C190">
        <v>1970</v>
      </c>
      <c r="D190" s="1">
        <v>43769.442013888889</v>
      </c>
      <c r="E190" t="s">
        <v>48</v>
      </c>
      <c r="F190" s="2">
        <v>4</v>
      </c>
      <c r="G190" s="2">
        <v>2</v>
      </c>
      <c r="H190" s="2">
        <v>6</v>
      </c>
      <c r="I190" s="2">
        <v>5</v>
      </c>
      <c r="J190" s="2">
        <v>5</v>
      </c>
      <c r="K190" s="2">
        <v>6</v>
      </c>
      <c r="L190" s="7">
        <f t="shared" si="2"/>
        <v>28</v>
      </c>
    </row>
    <row r="191" spans="1:12">
      <c r="A191">
        <v>16220</v>
      </c>
      <c r="B191">
        <v>1</v>
      </c>
      <c r="C191">
        <v>1997</v>
      </c>
      <c r="D191" s="1">
        <v>43769.458541666667</v>
      </c>
      <c r="E191" t="s">
        <v>47</v>
      </c>
      <c r="F191" s="2">
        <v>5</v>
      </c>
      <c r="G191" s="2">
        <v>1</v>
      </c>
      <c r="H191" s="2">
        <v>6</v>
      </c>
      <c r="I191" s="2">
        <v>4</v>
      </c>
      <c r="J191" s="2">
        <v>4</v>
      </c>
      <c r="K191" s="2">
        <v>5</v>
      </c>
      <c r="L191" s="7">
        <f t="shared" si="2"/>
        <v>25</v>
      </c>
    </row>
    <row r="192" spans="1:12">
      <c r="A192">
        <v>16192</v>
      </c>
      <c r="B192">
        <v>0</v>
      </c>
      <c r="C192">
        <v>1997</v>
      </c>
      <c r="D192" s="1">
        <v>43769.463229166664</v>
      </c>
      <c r="E192" t="s">
        <v>48</v>
      </c>
      <c r="F192" s="2">
        <v>4</v>
      </c>
      <c r="G192" s="2">
        <v>3</v>
      </c>
      <c r="H192" s="2">
        <v>6</v>
      </c>
      <c r="I192" s="2">
        <v>6</v>
      </c>
      <c r="J192" s="2">
        <v>6</v>
      </c>
      <c r="K192" s="2">
        <v>4</v>
      </c>
      <c r="L192" s="7">
        <f t="shared" si="2"/>
        <v>29</v>
      </c>
    </row>
    <row r="193" spans="1:12">
      <c r="A193">
        <v>16247</v>
      </c>
      <c r="B193">
        <v>0</v>
      </c>
      <c r="C193">
        <v>1975</v>
      </c>
      <c r="D193" s="1">
        <v>43769.464606481481</v>
      </c>
      <c r="E193" t="s">
        <v>61</v>
      </c>
      <c r="F193" s="2">
        <v>5</v>
      </c>
      <c r="G193" s="2">
        <v>5</v>
      </c>
      <c r="H193" s="2">
        <v>5</v>
      </c>
      <c r="I193" s="2">
        <v>5</v>
      </c>
      <c r="J193" s="2">
        <v>5</v>
      </c>
      <c r="K193" s="2">
        <v>5</v>
      </c>
      <c r="L193" s="7">
        <f t="shared" si="2"/>
        <v>30</v>
      </c>
    </row>
    <row r="194" spans="1:12">
      <c r="A194">
        <v>16281</v>
      </c>
      <c r="B194">
        <v>0</v>
      </c>
      <c r="C194">
        <v>1998</v>
      </c>
      <c r="D194" s="1">
        <v>43769.486273148148</v>
      </c>
      <c r="E194" t="s">
        <v>73</v>
      </c>
      <c r="F194" s="2">
        <v>2</v>
      </c>
      <c r="G194" s="2">
        <v>4</v>
      </c>
      <c r="H194" s="2">
        <v>6</v>
      </c>
      <c r="I194" s="2">
        <v>6</v>
      </c>
      <c r="J194" s="2">
        <v>5</v>
      </c>
      <c r="K194" s="2">
        <v>5</v>
      </c>
      <c r="L194" s="7">
        <f t="shared" si="2"/>
        <v>28</v>
      </c>
    </row>
    <row r="195" spans="1:12">
      <c r="A195">
        <v>16289</v>
      </c>
      <c r="B195">
        <v>0</v>
      </c>
      <c r="C195">
        <v>1969</v>
      </c>
      <c r="D195" s="1">
        <v>43769.493703703702</v>
      </c>
      <c r="E195" t="s">
        <v>79</v>
      </c>
      <c r="F195" s="2">
        <v>5</v>
      </c>
      <c r="G195" s="2">
        <v>5</v>
      </c>
      <c r="H195" s="2">
        <v>6</v>
      </c>
      <c r="I195" s="2">
        <v>5</v>
      </c>
      <c r="J195" s="2">
        <v>5</v>
      </c>
      <c r="K195" s="2">
        <v>6</v>
      </c>
      <c r="L195" s="7">
        <f t="shared" ref="L195:L258" si="3">SUM(F195:K195)</f>
        <v>32</v>
      </c>
    </row>
    <row r="196" spans="1:12">
      <c r="A196">
        <v>13993</v>
      </c>
      <c r="B196">
        <v>1</v>
      </c>
      <c r="C196">
        <v>1996</v>
      </c>
      <c r="D196" s="1">
        <v>43769.500150462962</v>
      </c>
      <c r="E196" t="s">
        <v>108</v>
      </c>
      <c r="F196" s="2">
        <v>4</v>
      </c>
      <c r="G196" s="2">
        <v>4</v>
      </c>
      <c r="H196" s="2">
        <v>5</v>
      </c>
      <c r="I196" s="2">
        <v>4</v>
      </c>
      <c r="J196" s="2">
        <v>5</v>
      </c>
      <c r="K196" s="2">
        <v>4</v>
      </c>
      <c r="L196" s="7">
        <f t="shared" si="3"/>
        <v>26</v>
      </c>
    </row>
    <row r="197" spans="1:12">
      <c r="A197">
        <v>16359</v>
      </c>
      <c r="B197">
        <v>1</v>
      </c>
      <c r="C197">
        <v>1993</v>
      </c>
      <c r="D197" s="1">
        <v>43769.59170138889</v>
      </c>
      <c r="E197" t="s">
        <v>146</v>
      </c>
      <c r="F197" s="2">
        <v>4</v>
      </c>
      <c r="G197" s="2">
        <v>3</v>
      </c>
      <c r="H197" s="2">
        <v>4</v>
      </c>
      <c r="I197" s="2">
        <v>4</v>
      </c>
      <c r="J197" s="2">
        <v>5</v>
      </c>
      <c r="K197" s="2">
        <v>5</v>
      </c>
      <c r="L197" s="7">
        <f t="shared" si="3"/>
        <v>25</v>
      </c>
    </row>
    <row r="198" spans="1:12">
      <c r="A198">
        <v>16381</v>
      </c>
      <c r="B198">
        <v>0</v>
      </c>
      <c r="C198">
        <v>1995</v>
      </c>
      <c r="D198" s="1">
        <v>43769.613449074073</v>
      </c>
      <c r="E198" t="s">
        <v>147</v>
      </c>
      <c r="F198" s="2">
        <v>5</v>
      </c>
      <c r="G198" s="2">
        <v>2</v>
      </c>
      <c r="H198" s="2">
        <v>5</v>
      </c>
      <c r="I198" s="2">
        <v>6</v>
      </c>
      <c r="J198" s="2">
        <v>6</v>
      </c>
      <c r="K198" s="2">
        <v>6</v>
      </c>
      <c r="L198" s="7">
        <f t="shared" si="3"/>
        <v>30</v>
      </c>
    </row>
    <row r="199" spans="1:12">
      <c r="A199">
        <v>16382</v>
      </c>
      <c r="B199">
        <v>0</v>
      </c>
      <c r="C199">
        <v>1989</v>
      </c>
      <c r="D199" s="1">
        <v>43769.614814814813</v>
      </c>
      <c r="E199" t="s">
        <v>47</v>
      </c>
      <c r="F199" s="2">
        <v>3</v>
      </c>
      <c r="G199" s="2">
        <v>4</v>
      </c>
      <c r="H199" s="2">
        <v>4</v>
      </c>
      <c r="I199" s="2">
        <v>4</v>
      </c>
      <c r="J199" s="2">
        <v>4</v>
      </c>
      <c r="K199" s="2">
        <v>4</v>
      </c>
      <c r="L199" s="7">
        <f t="shared" si="3"/>
        <v>23</v>
      </c>
    </row>
    <row r="200" spans="1:12">
      <c r="A200">
        <v>16384</v>
      </c>
      <c r="B200">
        <v>1</v>
      </c>
      <c r="C200">
        <v>1966</v>
      </c>
      <c r="D200" s="1">
        <v>43769.615289351852</v>
      </c>
      <c r="E200" t="s">
        <v>47</v>
      </c>
      <c r="F200" s="2">
        <v>5</v>
      </c>
      <c r="G200" s="2">
        <v>6</v>
      </c>
      <c r="H200" s="2">
        <v>5</v>
      </c>
      <c r="I200" s="2">
        <v>5</v>
      </c>
      <c r="J200" s="2">
        <v>5</v>
      </c>
      <c r="K200" s="2">
        <v>6</v>
      </c>
      <c r="L200" s="7">
        <f t="shared" si="3"/>
        <v>32</v>
      </c>
    </row>
    <row r="201" spans="1:12">
      <c r="A201">
        <v>16374</v>
      </c>
      <c r="B201">
        <v>1</v>
      </c>
      <c r="C201">
        <v>1993</v>
      </c>
      <c r="D201" s="1">
        <v>43769.617824074077</v>
      </c>
      <c r="E201" t="s">
        <v>47</v>
      </c>
      <c r="F201" s="2">
        <v>4</v>
      </c>
      <c r="G201" s="2">
        <v>2</v>
      </c>
      <c r="H201" s="2">
        <v>4</v>
      </c>
      <c r="I201" s="2">
        <v>4</v>
      </c>
      <c r="J201" s="2">
        <v>4</v>
      </c>
      <c r="K201" s="2">
        <v>3</v>
      </c>
      <c r="L201" s="7">
        <f t="shared" si="3"/>
        <v>21</v>
      </c>
    </row>
    <row r="202" spans="1:12">
      <c r="A202">
        <v>16070</v>
      </c>
      <c r="B202">
        <v>1</v>
      </c>
      <c r="C202">
        <v>1992</v>
      </c>
      <c r="D202" s="1">
        <v>43769.631076388891</v>
      </c>
      <c r="E202" t="s">
        <v>148</v>
      </c>
      <c r="F202" s="2">
        <v>4</v>
      </c>
      <c r="G202" s="2">
        <v>5</v>
      </c>
      <c r="H202" s="2">
        <v>5</v>
      </c>
      <c r="I202" s="2">
        <v>4</v>
      </c>
      <c r="J202" s="2">
        <v>4</v>
      </c>
      <c r="K202" s="2">
        <v>3</v>
      </c>
      <c r="L202" s="7">
        <f t="shared" si="3"/>
        <v>25</v>
      </c>
    </row>
    <row r="203" spans="1:12">
      <c r="A203">
        <v>16394</v>
      </c>
      <c r="B203">
        <v>0</v>
      </c>
      <c r="C203">
        <v>1983</v>
      </c>
      <c r="D203" s="1">
        <v>43769.643865740742</v>
      </c>
      <c r="E203" t="s">
        <v>47</v>
      </c>
      <c r="F203" s="2">
        <v>4</v>
      </c>
      <c r="G203" s="2">
        <v>6</v>
      </c>
      <c r="H203" s="2">
        <v>5</v>
      </c>
      <c r="I203" s="2">
        <v>3</v>
      </c>
      <c r="J203" s="2">
        <v>6</v>
      </c>
      <c r="K203" s="2">
        <v>6</v>
      </c>
      <c r="L203" s="7">
        <f t="shared" si="3"/>
        <v>30</v>
      </c>
    </row>
    <row r="204" spans="1:12">
      <c r="A204">
        <v>16429</v>
      </c>
      <c r="B204">
        <v>0</v>
      </c>
      <c r="C204">
        <v>1987</v>
      </c>
      <c r="D204" s="1">
        <v>43769.686377314814</v>
      </c>
      <c r="E204" t="s">
        <v>149</v>
      </c>
      <c r="F204" s="2">
        <v>4</v>
      </c>
      <c r="G204" s="2">
        <v>6</v>
      </c>
      <c r="H204" s="2">
        <v>6</v>
      </c>
      <c r="I204" s="2">
        <v>6</v>
      </c>
      <c r="J204" s="2">
        <v>6</v>
      </c>
      <c r="K204" s="2">
        <v>5</v>
      </c>
      <c r="L204" s="7">
        <f t="shared" si="3"/>
        <v>33</v>
      </c>
    </row>
    <row r="205" spans="1:12">
      <c r="A205">
        <v>16431</v>
      </c>
      <c r="B205">
        <v>0</v>
      </c>
      <c r="C205">
        <v>1996</v>
      </c>
      <c r="D205" s="1">
        <v>43769.699837962966</v>
      </c>
      <c r="E205" t="s">
        <v>150</v>
      </c>
      <c r="F205" s="2">
        <v>4</v>
      </c>
      <c r="G205" s="2">
        <v>3</v>
      </c>
      <c r="H205" s="2">
        <v>5</v>
      </c>
      <c r="I205" s="2">
        <v>4</v>
      </c>
      <c r="J205" s="2">
        <v>5</v>
      </c>
      <c r="K205" s="2">
        <v>6</v>
      </c>
      <c r="L205" s="7">
        <f t="shared" si="3"/>
        <v>27</v>
      </c>
    </row>
    <row r="206" spans="1:12">
      <c r="A206">
        <v>16436</v>
      </c>
      <c r="B206">
        <v>0</v>
      </c>
      <c r="C206">
        <v>1997</v>
      </c>
      <c r="D206" s="1">
        <v>43769.702199074076</v>
      </c>
      <c r="E206" t="s">
        <v>151</v>
      </c>
      <c r="F206" s="2">
        <v>5</v>
      </c>
      <c r="G206" s="2">
        <v>6</v>
      </c>
      <c r="H206" s="2">
        <v>5</v>
      </c>
      <c r="I206" s="2">
        <v>4</v>
      </c>
      <c r="J206" s="2">
        <v>4</v>
      </c>
      <c r="K206" s="2">
        <v>4</v>
      </c>
      <c r="L206" s="7">
        <f t="shared" si="3"/>
        <v>28</v>
      </c>
    </row>
    <row r="207" spans="1:12">
      <c r="A207">
        <v>16415</v>
      </c>
      <c r="B207">
        <v>1</v>
      </c>
      <c r="C207">
        <v>1964</v>
      </c>
      <c r="D207" s="1">
        <v>43769.702650462961</v>
      </c>
      <c r="E207" t="s">
        <v>152</v>
      </c>
      <c r="F207" s="2">
        <v>4</v>
      </c>
      <c r="G207" s="2">
        <v>6</v>
      </c>
      <c r="H207" s="2">
        <v>4</v>
      </c>
      <c r="I207" s="2">
        <v>3</v>
      </c>
      <c r="J207" s="2">
        <v>4</v>
      </c>
      <c r="K207" s="2">
        <v>4</v>
      </c>
      <c r="L207" s="7">
        <f t="shared" si="3"/>
        <v>25</v>
      </c>
    </row>
    <row r="208" spans="1:12">
      <c r="A208">
        <v>16460</v>
      </c>
      <c r="B208">
        <v>1</v>
      </c>
      <c r="C208">
        <v>1981</v>
      </c>
      <c r="D208" s="1">
        <v>43769.726493055554</v>
      </c>
      <c r="E208" t="s">
        <v>153</v>
      </c>
      <c r="F208" s="2">
        <v>4</v>
      </c>
      <c r="G208" s="2">
        <v>3</v>
      </c>
      <c r="H208" s="2">
        <v>4</v>
      </c>
      <c r="I208" s="2">
        <v>3</v>
      </c>
      <c r="J208" s="2">
        <v>4</v>
      </c>
      <c r="K208" s="2">
        <v>4</v>
      </c>
      <c r="L208" s="7">
        <f t="shared" si="3"/>
        <v>22</v>
      </c>
    </row>
    <row r="209" spans="1:12">
      <c r="A209">
        <v>16476</v>
      </c>
      <c r="B209">
        <v>0</v>
      </c>
      <c r="C209">
        <v>1995</v>
      </c>
      <c r="D209" s="1">
        <v>43769.743020833332</v>
      </c>
      <c r="E209" t="s">
        <v>47</v>
      </c>
      <c r="F209" s="2">
        <v>5</v>
      </c>
      <c r="G209" s="2">
        <v>4</v>
      </c>
      <c r="H209" s="2">
        <v>5</v>
      </c>
      <c r="I209" s="2">
        <v>4</v>
      </c>
      <c r="J209" s="2">
        <v>4</v>
      </c>
      <c r="K209" s="2">
        <v>5</v>
      </c>
      <c r="L209" s="7">
        <f t="shared" si="3"/>
        <v>27</v>
      </c>
    </row>
    <row r="210" spans="1:12">
      <c r="A210">
        <v>15497</v>
      </c>
      <c r="B210">
        <v>0</v>
      </c>
      <c r="C210">
        <v>1998</v>
      </c>
      <c r="D210" s="1">
        <v>43769.751076388886</v>
      </c>
      <c r="E210" t="s">
        <v>57</v>
      </c>
      <c r="F210" s="2">
        <v>3</v>
      </c>
      <c r="G210" s="2">
        <v>3</v>
      </c>
      <c r="H210" s="2">
        <v>4</v>
      </c>
      <c r="I210" s="2">
        <v>5</v>
      </c>
      <c r="J210" s="2">
        <v>6</v>
      </c>
      <c r="K210" s="2">
        <v>6</v>
      </c>
      <c r="L210" s="7">
        <f t="shared" si="3"/>
        <v>27</v>
      </c>
    </row>
    <row r="211" spans="1:12">
      <c r="A211">
        <v>16483</v>
      </c>
      <c r="B211">
        <v>0</v>
      </c>
      <c r="C211">
        <v>1997</v>
      </c>
      <c r="D211" s="1">
        <v>43769.753495370373</v>
      </c>
      <c r="E211" t="s">
        <v>154</v>
      </c>
      <c r="F211" s="2">
        <v>4</v>
      </c>
      <c r="G211" s="2">
        <v>3</v>
      </c>
      <c r="H211" s="2">
        <v>5</v>
      </c>
      <c r="I211" s="2">
        <v>4</v>
      </c>
      <c r="J211" s="2">
        <v>4</v>
      </c>
      <c r="K211" s="2">
        <v>5</v>
      </c>
      <c r="L211" s="7">
        <f t="shared" si="3"/>
        <v>25</v>
      </c>
    </row>
    <row r="212" spans="1:12">
      <c r="A212">
        <v>14267</v>
      </c>
      <c r="B212">
        <v>0</v>
      </c>
      <c r="C212">
        <v>1997</v>
      </c>
      <c r="D212" s="1">
        <v>43769.776817129627</v>
      </c>
      <c r="E212" t="s">
        <v>67</v>
      </c>
      <c r="F212" s="2">
        <v>5</v>
      </c>
      <c r="G212" s="2">
        <v>5</v>
      </c>
      <c r="H212" s="2">
        <v>5</v>
      </c>
      <c r="I212" s="2">
        <v>5</v>
      </c>
      <c r="J212" s="2">
        <v>5</v>
      </c>
      <c r="K212" s="2">
        <v>5</v>
      </c>
      <c r="L212" s="7">
        <f t="shared" si="3"/>
        <v>30</v>
      </c>
    </row>
    <row r="213" spans="1:12">
      <c r="A213">
        <v>16509</v>
      </c>
      <c r="B213">
        <v>1</v>
      </c>
      <c r="C213">
        <v>1998</v>
      </c>
      <c r="D213" s="1">
        <v>43769.778368055559</v>
      </c>
      <c r="E213" t="s">
        <v>108</v>
      </c>
      <c r="F213" s="2">
        <v>6</v>
      </c>
      <c r="G213" s="2">
        <v>2</v>
      </c>
      <c r="H213" s="2">
        <v>6</v>
      </c>
      <c r="I213" s="2">
        <v>6</v>
      </c>
      <c r="J213" s="2">
        <v>5</v>
      </c>
      <c r="K213" s="2">
        <v>5</v>
      </c>
      <c r="L213" s="7">
        <f t="shared" si="3"/>
        <v>30</v>
      </c>
    </row>
    <row r="214" spans="1:12">
      <c r="A214">
        <v>16507</v>
      </c>
      <c r="B214">
        <v>1</v>
      </c>
      <c r="C214">
        <v>1996</v>
      </c>
      <c r="D214" s="1">
        <v>43769.794849537036</v>
      </c>
      <c r="E214" t="s">
        <v>108</v>
      </c>
      <c r="F214" s="2">
        <v>5</v>
      </c>
      <c r="G214" s="2">
        <v>4</v>
      </c>
      <c r="H214" s="2">
        <v>6</v>
      </c>
      <c r="I214" s="2">
        <v>5</v>
      </c>
      <c r="J214" s="2">
        <v>4</v>
      </c>
      <c r="K214" s="2">
        <v>5</v>
      </c>
      <c r="L214" s="7">
        <f t="shared" si="3"/>
        <v>29</v>
      </c>
    </row>
    <row r="215" spans="1:12">
      <c r="A215">
        <v>16498</v>
      </c>
      <c r="B215">
        <v>1</v>
      </c>
      <c r="C215">
        <v>1962</v>
      </c>
      <c r="D215" s="1">
        <v>43769.795324074075</v>
      </c>
      <c r="E215" t="s">
        <v>155</v>
      </c>
      <c r="F215" s="2">
        <v>2</v>
      </c>
      <c r="G215" s="2">
        <v>5</v>
      </c>
      <c r="H215" s="2">
        <v>6</v>
      </c>
      <c r="I215" s="2">
        <v>4</v>
      </c>
      <c r="J215" s="2">
        <v>4</v>
      </c>
      <c r="K215" s="2">
        <v>6</v>
      </c>
      <c r="L215" s="7">
        <f t="shared" si="3"/>
        <v>27</v>
      </c>
    </row>
    <row r="216" spans="1:12">
      <c r="A216">
        <v>16532</v>
      </c>
      <c r="B216">
        <v>0</v>
      </c>
      <c r="C216">
        <v>1992</v>
      </c>
      <c r="D216" s="1">
        <v>43769.802002314813</v>
      </c>
      <c r="E216" t="s">
        <v>156</v>
      </c>
      <c r="F216" s="2">
        <v>4</v>
      </c>
      <c r="G216" s="2">
        <v>3</v>
      </c>
      <c r="H216" s="2">
        <v>5</v>
      </c>
      <c r="I216" s="2">
        <v>4</v>
      </c>
      <c r="J216" s="2">
        <v>4</v>
      </c>
      <c r="K216" s="2">
        <v>5</v>
      </c>
      <c r="L216" s="7">
        <f t="shared" si="3"/>
        <v>25</v>
      </c>
    </row>
    <row r="217" spans="1:12">
      <c r="A217">
        <v>16548</v>
      </c>
      <c r="B217">
        <v>0</v>
      </c>
      <c r="C217">
        <v>1997</v>
      </c>
      <c r="D217" s="1">
        <v>43769.804884259262</v>
      </c>
      <c r="E217" t="s">
        <v>122</v>
      </c>
      <c r="F217" s="2">
        <v>4</v>
      </c>
      <c r="G217" s="2">
        <v>2</v>
      </c>
      <c r="H217" s="2">
        <v>6</v>
      </c>
      <c r="I217" s="2">
        <v>6</v>
      </c>
      <c r="J217" s="2">
        <v>6</v>
      </c>
      <c r="K217" s="2">
        <v>5</v>
      </c>
      <c r="L217" s="7">
        <f t="shared" si="3"/>
        <v>29</v>
      </c>
    </row>
    <row r="218" spans="1:12">
      <c r="A218">
        <v>16550</v>
      </c>
      <c r="B218">
        <v>1</v>
      </c>
      <c r="C218">
        <v>1989</v>
      </c>
      <c r="D218" s="1">
        <v>43769.824131944442</v>
      </c>
      <c r="E218" t="s">
        <v>157</v>
      </c>
      <c r="F218" s="2">
        <v>4</v>
      </c>
      <c r="G218" s="2">
        <v>6</v>
      </c>
      <c r="H218" s="2">
        <v>6</v>
      </c>
      <c r="I218" s="2">
        <v>1</v>
      </c>
      <c r="J218" s="2">
        <v>6</v>
      </c>
      <c r="K218" s="2">
        <v>5</v>
      </c>
      <c r="L218" s="7">
        <f t="shared" si="3"/>
        <v>28</v>
      </c>
    </row>
    <row r="219" spans="1:12">
      <c r="A219">
        <v>16566</v>
      </c>
      <c r="B219">
        <v>1</v>
      </c>
      <c r="C219">
        <v>1981</v>
      </c>
      <c r="D219" s="1">
        <v>43769.827060185184</v>
      </c>
      <c r="E219" t="s">
        <v>108</v>
      </c>
      <c r="F219" s="2">
        <v>4</v>
      </c>
      <c r="G219" s="2">
        <v>1</v>
      </c>
      <c r="H219" s="2">
        <v>4</v>
      </c>
      <c r="I219" s="2">
        <v>3</v>
      </c>
      <c r="J219" s="2">
        <v>2</v>
      </c>
      <c r="K219" s="2">
        <v>4</v>
      </c>
      <c r="L219" s="7">
        <f t="shared" si="3"/>
        <v>18</v>
      </c>
    </row>
    <row r="220" spans="1:12">
      <c r="A220">
        <v>16629</v>
      </c>
      <c r="B220">
        <v>1</v>
      </c>
      <c r="C220">
        <v>1981</v>
      </c>
      <c r="D220" s="1">
        <v>43769.906377314815</v>
      </c>
      <c r="E220" t="s">
        <v>47</v>
      </c>
      <c r="F220" s="2">
        <v>5</v>
      </c>
      <c r="G220" s="2">
        <v>2</v>
      </c>
      <c r="H220" s="2">
        <v>5</v>
      </c>
      <c r="I220" s="2">
        <v>5</v>
      </c>
      <c r="J220" s="2">
        <v>5</v>
      </c>
      <c r="K220" s="2">
        <v>5</v>
      </c>
      <c r="L220" s="7">
        <f t="shared" si="3"/>
        <v>27</v>
      </c>
    </row>
    <row r="221" spans="1:12">
      <c r="A221">
        <v>16664</v>
      </c>
      <c r="B221">
        <v>0</v>
      </c>
      <c r="C221">
        <v>1966</v>
      </c>
      <c r="D221" s="1">
        <v>43769.983171296299</v>
      </c>
      <c r="E221" t="s">
        <v>89</v>
      </c>
      <c r="F221" s="2">
        <v>4</v>
      </c>
      <c r="G221" s="2">
        <v>6</v>
      </c>
      <c r="H221" s="2">
        <v>4</v>
      </c>
      <c r="I221" s="2">
        <v>4</v>
      </c>
      <c r="J221" s="2">
        <v>6</v>
      </c>
      <c r="K221" s="2">
        <v>5</v>
      </c>
      <c r="L221" s="7">
        <f t="shared" si="3"/>
        <v>29</v>
      </c>
    </row>
    <row r="222" spans="1:12">
      <c r="A222">
        <v>16674</v>
      </c>
      <c r="B222">
        <v>0</v>
      </c>
      <c r="C222">
        <v>1999</v>
      </c>
      <c r="D222" s="1">
        <v>43770.046215277776</v>
      </c>
      <c r="E222" t="s">
        <v>158</v>
      </c>
      <c r="F222" s="2">
        <v>6</v>
      </c>
      <c r="G222" s="2">
        <v>5</v>
      </c>
      <c r="H222" s="2">
        <v>6</v>
      </c>
      <c r="I222" s="2">
        <v>5</v>
      </c>
      <c r="J222" s="2">
        <v>6</v>
      </c>
      <c r="K222" s="2">
        <v>6</v>
      </c>
      <c r="L222" s="7">
        <f t="shared" si="3"/>
        <v>34</v>
      </c>
    </row>
    <row r="223" spans="1:12">
      <c r="A223">
        <v>16551</v>
      </c>
      <c r="B223">
        <v>0</v>
      </c>
      <c r="C223">
        <v>1983</v>
      </c>
      <c r="D223" s="1">
        <v>43770.312534722223</v>
      </c>
      <c r="E223" t="s">
        <v>159</v>
      </c>
      <c r="F223" s="2">
        <v>4</v>
      </c>
      <c r="G223" s="2">
        <v>5</v>
      </c>
      <c r="H223" s="2">
        <v>6</v>
      </c>
      <c r="I223" s="2">
        <v>3</v>
      </c>
      <c r="J223" s="2">
        <v>5</v>
      </c>
      <c r="K223" s="2">
        <v>6</v>
      </c>
      <c r="L223" s="7">
        <f t="shared" si="3"/>
        <v>29</v>
      </c>
    </row>
    <row r="224" spans="1:12">
      <c r="A224">
        <v>16692</v>
      </c>
      <c r="B224">
        <v>0</v>
      </c>
      <c r="C224">
        <v>1997</v>
      </c>
      <c r="D224" s="1">
        <v>43770.321585648147</v>
      </c>
      <c r="E224" t="s">
        <v>160</v>
      </c>
      <c r="F224" s="2">
        <v>4</v>
      </c>
      <c r="G224" s="2">
        <v>4</v>
      </c>
      <c r="H224" s="2">
        <v>4</v>
      </c>
      <c r="I224" s="2">
        <v>4</v>
      </c>
      <c r="J224" s="2">
        <v>5</v>
      </c>
      <c r="K224" s="2">
        <v>4</v>
      </c>
      <c r="L224" s="7">
        <f t="shared" si="3"/>
        <v>25</v>
      </c>
    </row>
    <row r="225" spans="1:12">
      <c r="A225">
        <v>16709</v>
      </c>
      <c r="B225">
        <v>0</v>
      </c>
      <c r="C225">
        <v>1997</v>
      </c>
      <c r="D225" s="1">
        <v>43770.356273148151</v>
      </c>
      <c r="E225" t="s">
        <v>161</v>
      </c>
      <c r="F225" s="2">
        <v>4</v>
      </c>
      <c r="G225" s="2">
        <v>3</v>
      </c>
      <c r="H225" s="2">
        <v>5</v>
      </c>
      <c r="I225" s="2">
        <v>6</v>
      </c>
      <c r="J225" s="2">
        <v>5</v>
      </c>
      <c r="K225" s="2">
        <v>5</v>
      </c>
      <c r="L225" s="7">
        <f t="shared" si="3"/>
        <v>28</v>
      </c>
    </row>
    <row r="226" spans="1:12">
      <c r="A226">
        <v>16720</v>
      </c>
      <c r="B226">
        <v>0</v>
      </c>
      <c r="C226">
        <v>1988</v>
      </c>
      <c r="D226" s="1">
        <v>43770.378622685188</v>
      </c>
      <c r="E226" t="s">
        <v>162</v>
      </c>
      <c r="F226" s="2">
        <v>6</v>
      </c>
      <c r="G226" s="2">
        <v>5</v>
      </c>
      <c r="H226" s="2">
        <v>5</v>
      </c>
      <c r="I226" s="2">
        <v>3</v>
      </c>
      <c r="J226" s="2">
        <v>6</v>
      </c>
      <c r="K226" s="2">
        <v>5</v>
      </c>
      <c r="L226" s="7">
        <f t="shared" si="3"/>
        <v>30</v>
      </c>
    </row>
    <row r="227" spans="1:12">
      <c r="A227">
        <v>16722</v>
      </c>
      <c r="B227">
        <v>0</v>
      </c>
      <c r="C227">
        <v>1998</v>
      </c>
      <c r="D227" s="1">
        <v>43770.383726851855</v>
      </c>
      <c r="E227" t="s">
        <v>163</v>
      </c>
      <c r="F227" s="2">
        <v>5</v>
      </c>
      <c r="G227" s="2">
        <v>5</v>
      </c>
      <c r="H227" s="2">
        <v>5</v>
      </c>
      <c r="I227" s="2">
        <v>5</v>
      </c>
      <c r="J227" s="2">
        <v>6</v>
      </c>
      <c r="K227" s="2">
        <v>6</v>
      </c>
      <c r="L227" s="7">
        <f t="shared" si="3"/>
        <v>32</v>
      </c>
    </row>
    <row r="228" spans="1:12">
      <c r="A228">
        <v>16727</v>
      </c>
      <c r="B228">
        <v>1</v>
      </c>
      <c r="C228">
        <v>1989</v>
      </c>
      <c r="D228" s="1">
        <v>43770.394490740742</v>
      </c>
      <c r="E228" t="s">
        <v>164</v>
      </c>
      <c r="F228" s="2">
        <v>4</v>
      </c>
      <c r="G228" s="2">
        <v>4</v>
      </c>
      <c r="H228" s="2">
        <v>5</v>
      </c>
      <c r="I228" s="2">
        <v>4</v>
      </c>
      <c r="J228" s="2">
        <v>4</v>
      </c>
      <c r="K228" s="2">
        <v>4</v>
      </c>
      <c r="L228" s="7">
        <f t="shared" si="3"/>
        <v>25</v>
      </c>
    </row>
    <row r="229" spans="1:12">
      <c r="A229">
        <v>16753</v>
      </c>
      <c r="B229">
        <v>0</v>
      </c>
      <c r="C229">
        <v>1993</v>
      </c>
      <c r="D229" s="1">
        <v>43770.48914351852</v>
      </c>
      <c r="E229" t="s">
        <v>165</v>
      </c>
      <c r="F229" s="2">
        <v>5</v>
      </c>
      <c r="G229" s="2">
        <v>2</v>
      </c>
      <c r="H229" s="2">
        <v>6</v>
      </c>
      <c r="I229" s="2">
        <v>4</v>
      </c>
      <c r="J229" s="2">
        <v>4</v>
      </c>
      <c r="K229" s="2">
        <v>5</v>
      </c>
      <c r="L229" s="7">
        <f t="shared" si="3"/>
        <v>26</v>
      </c>
    </row>
    <row r="230" spans="1:12">
      <c r="A230">
        <v>16767</v>
      </c>
      <c r="B230">
        <v>0</v>
      </c>
      <c r="C230">
        <v>1993</v>
      </c>
      <c r="D230" s="1">
        <v>43770.546388888892</v>
      </c>
      <c r="E230" t="s">
        <v>47</v>
      </c>
      <c r="F230" s="2">
        <v>5</v>
      </c>
      <c r="G230" s="2">
        <v>3</v>
      </c>
      <c r="H230" s="2">
        <v>6</v>
      </c>
      <c r="I230" s="2">
        <v>3</v>
      </c>
      <c r="J230" s="2">
        <v>5</v>
      </c>
      <c r="K230" s="2">
        <v>5</v>
      </c>
      <c r="L230" s="7">
        <f t="shared" si="3"/>
        <v>27</v>
      </c>
    </row>
    <row r="231" spans="1:12">
      <c r="A231">
        <v>16766</v>
      </c>
      <c r="B231">
        <v>0</v>
      </c>
      <c r="C231">
        <v>1985</v>
      </c>
      <c r="D231" s="1">
        <v>43770.547291666669</v>
      </c>
      <c r="E231" t="s">
        <v>73</v>
      </c>
      <c r="F231" s="2">
        <v>4</v>
      </c>
      <c r="G231" s="2">
        <v>4</v>
      </c>
      <c r="H231" s="2">
        <v>4</v>
      </c>
      <c r="I231" s="2">
        <v>5</v>
      </c>
      <c r="J231" s="2">
        <v>4</v>
      </c>
      <c r="K231" s="2">
        <v>4</v>
      </c>
      <c r="L231" s="7">
        <f t="shared" si="3"/>
        <v>25</v>
      </c>
    </row>
    <row r="232" spans="1:12">
      <c r="A232">
        <v>16765</v>
      </c>
      <c r="B232">
        <v>0</v>
      </c>
      <c r="C232">
        <v>1986</v>
      </c>
      <c r="D232" s="1">
        <v>43770.553043981483</v>
      </c>
      <c r="E232" t="s">
        <v>47</v>
      </c>
      <c r="F232" s="2">
        <v>4</v>
      </c>
      <c r="G232" s="2">
        <v>4</v>
      </c>
      <c r="H232" s="2">
        <v>5</v>
      </c>
      <c r="I232" s="2">
        <v>4</v>
      </c>
      <c r="J232" s="2">
        <v>6</v>
      </c>
      <c r="K232" s="2">
        <v>5</v>
      </c>
      <c r="L232" s="7">
        <f t="shared" si="3"/>
        <v>28</v>
      </c>
    </row>
    <row r="233" spans="1:12">
      <c r="A233">
        <v>16777</v>
      </c>
      <c r="B233">
        <v>1</v>
      </c>
      <c r="C233">
        <v>1965</v>
      </c>
      <c r="D233" s="1">
        <v>43770.570104166669</v>
      </c>
      <c r="E233" t="s">
        <v>126</v>
      </c>
      <c r="F233" s="2">
        <v>4</v>
      </c>
      <c r="G233" s="2">
        <v>4</v>
      </c>
      <c r="H233" s="2">
        <v>4</v>
      </c>
      <c r="I233" s="2">
        <v>4</v>
      </c>
      <c r="J233" s="2">
        <v>5</v>
      </c>
      <c r="K233" s="2">
        <v>4</v>
      </c>
      <c r="L233" s="7">
        <f t="shared" si="3"/>
        <v>25</v>
      </c>
    </row>
    <row r="234" spans="1:12">
      <c r="A234">
        <v>16799</v>
      </c>
      <c r="B234">
        <v>0</v>
      </c>
      <c r="C234">
        <v>1992</v>
      </c>
      <c r="D234" s="1">
        <v>43770.619039351855</v>
      </c>
      <c r="E234" t="s">
        <v>47</v>
      </c>
      <c r="F234" s="2">
        <v>3</v>
      </c>
      <c r="G234" s="2">
        <v>4</v>
      </c>
      <c r="H234" s="2">
        <v>6</v>
      </c>
      <c r="I234" s="2">
        <v>4</v>
      </c>
      <c r="J234" s="2">
        <v>5</v>
      </c>
      <c r="K234" s="2">
        <v>5</v>
      </c>
      <c r="L234" s="7">
        <f t="shared" si="3"/>
        <v>27</v>
      </c>
    </row>
    <row r="235" spans="1:12">
      <c r="A235">
        <v>16824</v>
      </c>
      <c r="B235">
        <v>0</v>
      </c>
      <c r="C235">
        <v>2000</v>
      </c>
      <c r="D235" s="1">
        <v>43770.687175925923</v>
      </c>
      <c r="E235" t="s">
        <v>55</v>
      </c>
      <c r="F235" s="2">
        <v>4</v>
      </c>
      <c r="G235" s="2">
        <v>4</v>
      </c>
      <c r="H235" s="2">
        <v>5</v>
      </c>
      <c r="I235" s="2">
        <v>5</v>
      </c>
      <c r="J235" s="2">
        <v>6</v>
      </c>
      <c r="K235" s="2">
        <v>6</v>
      </c>
      <c r="L235" s="7">
        <f t="shared" si="3"/>
        <v>30</v>
      </c>
    </row>
    <row r="236" spans="1:12">
      <c r="A236">
        <v>16830</v>
      </c>
      <c r="B236">
        <v>0</v>
      </c>
      <c r="C236">
        <v>1998</v>
      </c>
      <c r="D236" s="1">
        <v>43770.706296296295</v>
      </c>
      <c r="E236" t="s">
        <v>67</v>
      </c>
      <c r="F236" s="2">
        <v>6</v>
      </c>
      <c r="G236" s="2">
        <v>5</v>
      </c>
      <c r="H236" s="2">
        <v>6</v>
      </c>
      <c r="I236" s="2">
        <v>4</v>
      </c>
      <c r="J236" s="2">
        <v>6</v>
      </c>
      <c r="K236" s="2">
        <v>6</v>
      </c>
      <c r="L236" s="7">
        <f t="shared" si="3"/>
        <v>33</v>
      </c>
    </row>
    <row r="237" spans="1:12">
      <c r="A237">
        <v>16867</v>
      </c>
      <c r="B237">
        <v>0</v>
      </c>
      <c r="C237">
        <v>1986</v>
      </c>
      <c r="D237" s="1">
        <v>43770.792291666665</v>
      </c>
      <c r="E237" t="s">
        <v>47</v>
      </c>
      <c r="F237" s="2">
        <v>1</v>
      </c>
      <c r="G237" s="2">
        <v>5</v>
      </c>
      <c r="H237" s="2">
        <v>2</v>
      </c>
      <c r="I237" s="2">
        <v>2</v>
      </c>
      <c r="J237" s="2">
        <v>2</v>
      </c>
      <c r="K237" s="2">
        <v>2</v>
      </c>
      <c r="L237" s="7">
        <f t="shared" si="3"/>
        <v>14</v>
      </c>
    </row>
    <row r="238" spans="1:12">
      <c r="A238">
        <v>16880</v>
      </c>
      <c r="B238">
        <v>0</v>
      </c>
      <c r="C238">
        <v>1992</v>
      </c>
      <c r="D238" s="1">
        <v>43770.816192129627</v>
      </c>
      <c r="E238" t="s">
        <v>47</v>
      </c>
      <c r="F238" s="2">
        <v>4</v>
      </c>
      <c r="G238" s="2">
        <v>4</v>
      </c>
      <c r="H238" s="2">
        <v>5</v>
      </c>
      <c r="I238" s="2">
        <v>3</v>
      </c>
      <c r="J238" s="2">
        <v>5</v>
      </c>
      <c r="K238" s="2">
        <v>6</v>
      </c>
      <c r="L238" s="7">
        <f t="shared" si="3"/>
        <v>27</v>
      </c>
    </row>
    <row r="239" spans="1:12">
      <c r="A239">
        <v>16884</v>
      </c>
      <c r="B239">
        <v>0</v>
      </c>
      <c r="C239">
        <v>1998</v>
      </c>
      <c r="D239" s="1">
        <v>43770.821759259263</v>
      </c>
      <c r="E239" t="s">
        <v>166</v>
      </c>
      <c r="F239" s="2">
        <v>5</v>
      </c>
      <c r="G239" s="2">
        <v>2</v>
      </c>
      <c r="H239" s="2">
        <v>5</v>
      </c>
      <c r="I239" s="2">
        <v>6</v>
      </c>
      <c r="J239" s="2">
        <v>5</v>
      </c>
      <c r="K239" s="2">
        <v>6</v>
      </c>
      <c r="L239" s="7">
        <f t="shared" si="3"/>
        <v>29</v>
      </c>
    </row>
    <row r="240" spans="1:12">
      <c r="A240">
        <v>16901</v>
      </c>
      <c r="B240">
        <v>0</v>
      </c>
      <c r="C240">
        <v>1993</v>
      </c>
      <c r="D240" s="1">
        <v>43770.86478009259</v>
      </c>
      <c r="E240" t="s">
        <v>167</v>
      </c>
      <c r="F240" s="2">
        <v>5</v>
      </c>
      <c r="G240" s="2">
        <v>5</v>
      </c>
      <c r="H240" s="2">
        <v>5</v>
      </c>
      <c r="I240" s="2">
        <v>5</v>
      </c>
      <c r="J240" s="2">
        <v>5</v>
      </c>
      <c r="K240" s="2">
        <v>5</v>
      </c>
      <c r="L240" s="7">
        <f t="shared" si="3"/>
        <v>30</v>
      </c>
    </row>
    <row r="241" spans="1:12">
      <c r="A241">
        <v>16927</v>
      </c>
      <c r="B241">
        <v>0</v>
      </c>
      <c r="C241">
        <v>1971</v>
      </c>
      <c r="D241" s="1">
        <v>43770.904768518521</v>
      </c>
      <c r="E241" t="s">
        <v>48</v>
      </c>
      <c r="F241" s="2">
        <v>6</v>
      </c>
      <c r="G241" s="2">
        <v>4</v>
      </c>
      <c r="H241" s="2">
        <v>5</v>
      </c>
      <c r="I241" s="2">
        <v>5</v>
      </c>
      <c r="J241" s="2">
        <v>6</v>
      </c>
      <c r="K241" s="2">
        <v>5</v>
      </c>
      <c r="L241" s="7">
        <f t="shared" si="3"/>
        <v>31</v>
      </c>
    </row>
    <row r="242" spans="1:12">
      <c r="A242">
        <v>16931</v>
      </c>
      <c r="B242">
        <v>0</v>
      </c>
      <c r="C242">
        <v>1994</v>
      </c>
      <c r="D242" s="1">
        <v>43770.913275462961</v>
      </c>
      <c r="E242" t="s">
        <v>168</v>
      </c>
      <c r="F242" s="2">
        <v>5</v>
      </c>
      <c r="G242" s="2">
        <v>5</v>
      </c>
      <c r="H242" s="2">
        <v>6</v>
      </c>
      <c r="I242" s="2">
        <v>3</v>
      </c>
      <c r="J242" s="2">
        <v>5</v>
      </c>
      <c r="K242" s="2">
        <v>6</v>
      </c>
      <c r="L242" s="7">
        <f t="shared" si="3"/>
        <v>30</v>
      </c>
    </row>
    <row r="243" spans="1:12">
      <c r="A243">
        <v>13504</v>
      </c>
      <c r="B243">
        <v>0</v>
      </c>
      <c r="C243">
        <v>1997</v>
      </c>
      <c r="D243" s="1">
        <v>43770.921238425923</v>
      </c>
      <c r="E243" t="s">
        <v>67</v>
      </c>
      <c r="F243" s="2">
        <v>4</v>
      </c>
      <c r="G243" s="2">
        <v>3</v>
      </c>
      <c r="H243" s="2">
        <v>4</v>
      </c>
      <c r="I243" s="2">
        <v>4</v>
      </c>
      <c r="J243" s="2">
        <v>4</v>
      </c>
      <c r="K243" s="2">
        <v>4</v>
      </c>
      <c r="L243" s="7">
        <f t="shared" si="3"/>
        <v>23</v>
      </c>
    </row>
    <row r="244" spans="1:12">
      <c r="A244">
        <v>16956</v>
      </c>
      <c r="B244">
        <v>0</v>
      </c>
      <c r="C244">
        <v>1962</v>
      </c>
      <c r="D244" s="1">
        <v>43771.142997685187</v>
      </c>
      <c r="E244" t="s">
        <v>73</v>
      </c>
      <c r="F244" s="2">
        <v>6</v>
      </c>
      <c r="G244" s="2">
        <v>6</v>
      </c>
      <c r="H244" s="2">
        <v>6</v>
      </c>
      <c r="I244" s="2">
        <v>6</v>
      </c>
      <c r="J244" s="2">
        <v>6</v>
      </c>
      <c r="K244" s="2">
        <v>6</v>
      </c>
      <c r="L244" s="7">
        <f t="shared" si="3"/>
        <v>36</v>
      </c>
    </row>
    <row r="245" spans="1:12">
      <c r="A245">
        <v>16958</v>
      </c>
      <c r="B245">
        <v>0</v>
      </c>
      <c r="C245">
        <v>1974</v>
      </c>
      <c r="D245" s="1">
        <v>43771.246122685188</v>
      </c>
      <c r="E245" t="s">
        <v>73</v>
      </c>
      <c r="F245" s="2">
        <v>5</v>
      </c>
      <c r="G245" s="2">
        <v>3</v>
      </c>
      <c r="H245" s="2">
        <v>5</v>
      </c>
      <c r="I245" s="2">
        <v>5</v>
      </c>
      <c r="J245" s="2">
        <v>5</v>
      </c>
      <c r="K245" s="2">
        <v>6</v>
      </c>
      <c r="L245" s="7">
        <f t="shared" si="3"/>
        <v>29</v>
      </c>
    </row>
    <row r="246" spans="1:12">
      <c r="A246">
        <v>16960</v>
      </c>
      <c r="B246">
        <v>1</v>
      </c>
      <c r="C246">
        <v>1971</v>
      </c>
      <c r="D246" s="1">
        <v>43771.270613425928</v>
      </c>
      <c r="E246" t="s">
        <v>79</v>
      </c>
      <c r="F246" s="2">
        <v>5</v>
      </c>
      <c r="G246" s="2">
        <v>4</v>
      </c>
      <c r="H246" s="2">
        <v>6</v>
      </c>
      <c r="I246" s="2">
        <v>5</v>
      </c>
      <c r="J246" s="2">
        <v>5</v>
      </c>
      <c r="K246" s="2">
        <v>5</v>
      </c>
      <c r="L246" s="7">
        <f t="shared" si="3"/>
        <v>30</v>
      </c>
    </row>
    <row r="247" spans="1:12">
      <c r="A247">
        <v>16992</v>
      </c>
      <c r="B247">
        <v>0</v>
      </c>
      <c r="C247">
        <v>1974</v>
      </c>
      <c r="D247" s="1">
        <v>43771.457187499997</v>
      </c>
      <c r="E247" t="s">
        <v>47</v>
      </c>
      <c r="F247" s="2">
        <v>4</v>
      </c>
      <c r="G247" s="2">
        <v>3</v>
      </c>
      <c r="H247" s="2">
        <v>5</v>
      </c>
      <c r="I247" s="2">
        <v>5</v>
      </c>
      <c r="J247" s="2">
        <v>5</v>
      </c>
      <c r="K247" s="2">
        <v>5</v>
      </c>
      <c r="L247" s="7">
        <f t="shared" si="3"/>
        <v>27</v>
      </c>
    </row>
    <row r="248" spans="1:12">
      <c r="A248">
        <v>16995</v>
      </c>
      <c r="B248">
        <v>1</v>
      </c>
      <c r="C248">
        <v>1974</v>
      </c>
      <c r="D248" s="1">
        <v>43771.463518518518</v>
      </c>
      <c r="E248" t="s">
        <v>108</v>
      </c>
      <c r="F248" s="2">
        <v>5</v>
      </c>
      <c r="G248" s="2">
        <v>4</v>
      </c>
      <c r="H248" s="2">
        <v>6</v>
      </c>
      <c r="I248" s="2">
        <v>6</v>
      </c>
      <c r="J248" s="2">
        <v>6</v>
      </c>
      <c r="K248" s="2">
        <v>5</v>
      </c>
      <c r="L248" s="7">
        <f t="shared" si="3"/>
        <v>32</v>
      </c>
    </row>
    <row r="249" spans="1:12">
      <c r="A249">
        <v>16994</v>
      </c>
      <c r="B249">
        <v>0</v>
      </c>
      <c r="C249">
        <v>1973</v>
      </c>
      <c r="D249" s="1">
        <v>43771.483715277776</v>
      </c>
      <c r="E249" t="s">
        <v>67</v>
      </c>
      <c r="F249" s="2">
        <v>6</v>
      </c>
      <c r="G249" s="2">
        <v>3</v>
      </c>
      <c r="H249" s="2">
        <v>5</v>
      </c>
      <c r="I249" s="2">
        <v>5</v>
      </c>
      <c r="J249" s="2">
        <v>5</v>
      </c>
      <c r="K249" s="2">
        <v>5</v>
      </c>
      <c r="L249" s="7">
        <f t="shared" si="3"/>
        <v>29</v>
      </c>
    </row>
    <row r="250" spans="1:12">
      <c r="A250">
        <v>17043</v>
      </c>
      <c r="B250">
        <v>0</v>
      </c>
      <c r="C250">
        <v>1990</v>
      </c>
      <c r="D250" s="1">
        <v>43771.528460648151</v>
      </c>
      <c r="E250" t="s">
        <v>169</v>
      </c>
      <c r="F250" s="2">
        <v>6</v>
      </c>
      <c r="G250" s="2">
        <v>3</v>
      </c>
      <c r="H250" s="2">
        <v>6</v>
      </c>
      <c r="I250" s="2">
        <v>4</v>
      </c>
      <c r="J250" s="2">
        <v>5</v>
      </c>
      <c r="K250" s="2">
        <v>5</v>
      </c>
      <c r="L250" s="7">
        <f t="shared" si="3"/>
        <v>29</v>
      </c>
    </row>
    <row r="251" spans="1:12">
      <c r="A251">
        <v>17045</v>
      </c>
      <c r="B251">
        <v>0</v>
      </c>
      <c r="C251">
        <v>1999</v>
      </c>
      <c r="D251" s="1">
        <v>43771.546655092592</v>
      </c>
      <c r="E251" t="s">
        <v>47</v>
      </c>
      <c r="F251" s="2">
        <v>4</v>
      </c>
      <c r="G251" s="2">
        <v>3</v>
      </c>
      <c r="H251" s="2">
        <v>5</v>
      </c>
      <c r="I251" s="2">
        <v>5</v>
      </c>
      <c r="J251" s="2">
        <v>6</v>
      </c>
      <c r="K251" s="2">
        <v>4</v>
      </c>
      <c r="L251" s="7">
        <f t="shared" si="3"/>
        <v>27</v>
      </c>
    </row>
    <row r="252" spans="1:12">
      <c r="A252">
        <v>17052</v>
      </c>
      <c r="B252">
        <v>0</v>
      </c>
      <c r="C252">
        <v>1949</v>
      </c>
      <c r="D252" s="1">
        <v>43771.550104166665</v>
      </c>
      <c r="E252" t="s">
        <v>67</v>
      </c>
      <c r="F252" s="2">
        <v>4</v>
      </c>
      <c r="G252" s="2">
        <v>4</v>
      </c>
      <c r="H252" s="2">
        <v>4</v>
      </c>
      <c r="I252" s="2">
        <v>5</v>
      </c>
      <c r="J252" s="2">
        <v>5</v>
      </c>
      <c r="K252" s="2">
        <v>6</v>
      </c>
      <c r="L252" s="7">
        <f t="shared" si="3"/>
        <v>28</v>
      </c>
    </row>
    <row r="253" spans="1:12">
      <c r="A253">
        <v>17066</v>
      </c>
      <c r="B253">
        <v>0</v>
      </c>
      <c r="C253">
        <v>1998</v>
      </c>
      <c r="D253" s="1">
        <v>43771.563611111109</v>
      </c>
      <c r="E253" t="s">
        <v>73</v>
      </c>
      <c r="F253" s="2">
        <v>4</v>
      </c>
      <c r="G253" s="2">
        <v>5</v>
      </c>
      <c r="H253" s="2">
        <v>4</v>
      </c>
      <c r="I253" s="2">
        <v>4</v>
      </c>
      <c r="J253" s="2">
        <v>4</v>
      </c>
      <c r="K253" s="2">
        <v>4</v>
      </c>
      <c r="L253" s="7">
        <f t="shared" si="3"/>
        <v>25</v>
      </c>
    </row>
    <row r="254" spans="1:12">
      <c r="A254">
        <v>17055</v>
      </c>
      <c r="B254">
        <v>0</v>
      </c>
      <c r="C254">
        <v>1999</v>
      </c>
      <c r="D254" s="1">
        <v>43771.568483796298</v>
      </c>
      <c r="E254" t="s">
        <v>107</v>
      </c>
      <c r="F254" s="2">
        <v>4</v>
      </c>
      <c r="G254" s="2">
        <v>6</v>
      </c>
      <c r="H254" s="2">
        <v>5</v>
      </c>
      <c r="I254" s="2">
        <v>5</v>
      </c>
      <c r="J254" s="2">
        <v>5</v>
      </c>
      <c r="K254" s="2">
        <v>5</v>
      </c>
      <c r="L254" s="7">
        <f t="shared" si="3"/>
        <v>30</v>
      </c>
    </row>
    <row r="255" spans="1:12">
      <c r="A255">
        <v>16420</v>
      </c>
      <c r="B255">
        <v>0</v>
      </c>
      <c r="C255">
        <v>1992</v>
      </c>
      <c r="D255" s="1">
        <v>43771.575752314813</v>
      </c>
      <c r="E255" t="s">
        <v>170</v>
      </c>
      <c r="F255" s="2">
        <v>4</v>
      </c>
      <c r="G255" s="2">
        <v>3</v>
      </c>
      <c r="H255" s="2">
        <v>5</v>
      </c>
      <c r="I255" s="2">
        <v>4</v>
      </c>
      <c r="J255" s="2">
        <v>4</v>
      </c>
      <c r="K255" s="2">
        <v>5</v>
      </c>
      <c r="L255" s="7">
        <f t="shared" si="3"/>
        <v>25</v>
      </c>
    </row>
    <row r="256" spans="1:12">
      <c r="A256">
        <v>17048</v>
      </c>
      <c r="B256">
        <v>1</v>
      </c>
      <c r="C256">
        <v>1972</v>
      </c>
      <c r="D256" s="1">
        <v>43771.577511574076</v>
      </c>
      <c r="E256" t="s">
        <v>47</v>
      </c>
      <c r="F256" s="2">
        <v>4</v>
      </c>
      <c r="G256" s="2">
        <v>2</v>
      </c>
      <c r="H256" s="2">
        <v>5</v>
      </c>
      <c r="I256" s="2">
        <v>5</v>
      </c>
      <c r="J256" s="2">
        <v>5</v>
      </c>
      <c r="K256" s="2">
        <v>5</v>
      </c>
      <c r="L256" s="7">
        <f t="shared" si="3"/>
        <v>26</v>
      </c>
    </row>
    <row r="257" spans="1:12">
      <c r="A257">
        <v>17086</v>
      </c>
      <c r="B257">
        <v>1</v>
      </c>
      <c r="C257">
        <v>1996</v>
      </c>
      <c r="D257" s="1">
        <v>43771.61891203704</v>
      </c>
      <c r="E257" t="s">
        <v>67</v>
      </c>
      <c r="F257" s="2">
        <v>5</v>
      </c>
      <c r="G257" s="2">
        <v>4</v>
      </c>
      <c r="H257" s="2">
        <v>6</v>
      </c>
      <c r="I257" s="2">
        <v>4</v>
      </c>
      <c r="J257" s="2">
        <v>5</v>
      </c>
      <c r="K257" s="2">
        <v>4</v>
      </c>
      <c r="L257" s="7">
        <f t="shared" si="3"/>
        <v>28</v>
      </c>
    </row>
    <row r="258" spans="1:12">
      <c r="A258">
        <v>17101</v>
      </c>
      <c r="B258">
        <v>0</v>
      </c>
      <c r="C258">
        <v>1999</v>
      </c>
      <c r="D258" s="1">
        <v>43771.680775462963</v>
      </c>
      <c r="E258" t="s">
        <v>171</v>
      </c>
      <c r="F258" s="2">
        <v>4</v>
      </c>
      <c r="G258" s="2">
        <v>4</v>
      </c>
      <c r="H258" s="2">
        <v>6</v>
      </c>
      <c r="I258" s="2">
        <v>5</v>
      </c>
      <c r="J258" s="2">
        <v>5</v>
      </c>
      <c r="K258" s="2">
        <v>6</v>
      </c>
      <c r="L258" s="7">
        <f t="shared" si="3"/>
        <v>30</v>
      </c>
    </row>
    <row r="259" spans="1:12">
      <c r="A259">
        <v>17109</v>
      </c>
      <c r="B259">
        <v>1</v>
      </c>
      <c r="C259">
        <v>1968</v>
      </c>
      <c r="D259" s="1">
        <v>43771.742245370369</v>
      </c>
      <c r="E259" t="s">
        <v>172</v>
      </c>
      <c r="F259" s="2">
        <v>5</v>
      </c>
      <c r="G259" s="2">
        <v>4</v>
      </c>
      <c r="H259" s="2">
        <v>6</v>
      </c>
      <c r="I259" s="2">
        <v>3</v>
      </c>
      <c r="J259" s="2">
        <v>6</v>
      </c>
      <c r="K259" s="2">
        <v>6</v>
      </c>
      <c r="L259" s="7">
        <f t="shared" ref="L259:L322" si="4">SUM(F259:K259)</f>
        <v>30</v>
      </c>
    </row>
    <row r="260" spans="1:12">
      <c r="A260">
        <v>17128</v>
      </c>
      <c r="B260">
        <v>0</v>
      </c>
      <c r="C260">
        <v>1973</v>
      </c>
      <c r="D260" s="1">
        <v>43771.767546296294</v>
      </c>
      <c r="E260" t="s">
        <v>47</v>
      </c>
      <c r="F260" s="2">
        <v>5</v>
      </c>
      <c r="G260" s="2">
        <v>4</v>
      </c>
      <c r="H260" s="2">
        <v>6</v>
      </c>
      <c r="I260" s="2">
        <v>5</v>
      </c>
      <c r="J260" s="2">
        <v>6</v>
      </c>
      <c r="K260" s="2">
        <v>6</v>
      </c>
      <c r="L260" s="7">
        <f t="shared" si="4"/>
        <v>32</v>
      </c>
    </row>
    <row r="261" spans="1:12">
      <c r="A261">
        <v>16578</v>
      </c>
      <c r="B261">
        <v>0</v>
      </c>
      <c r="C261">
        <v>1964</v>
      </c>
      <c r="D261" s="1">
        <v>43771.773321759261</v>
      </c>
      <c r="E261" t="s">
        <v>47</v>
      </c>
      <c r="F261" s="2">
        <v>4</v>
      </c>
      <c r="G261" s="2">
        <v>3</v>
      </c>
      <c r="H261" s="2">
        <v>5</v>
      </c>
      <c r="I261" s="2">
        <v>5</v>
      </c>
      <c r="J261" s="2">
        <v>5</v>
      </c>
      <c r="K261" s="2">
        <v>5</v>
      </c>
      <c r="L261" s="7">
        <f t="shared" si="4"/>
        <v>27</v>
      </c>
    </row>
    <row r="262" spans="1:12">
      <c r="A262">
        <v>17144</v>
      </c>
      <c r="B262">
        <v>0</v>
      </c>
      <c r="C262">
        <v>1997</v>
      </c>
      <c r="D262" s="1">
        <v>43771.826423611114</v>
      </c>
      <c r="E262" t="s">
        <v>173</v>
      </c>
      <c r="F262" s="2">
        <v>4</v>
      </c>
      <c r="G262" s="2">
        <v>4</v>
      </c>
      <c r="H262" s="2">
        <v>5</v>
      </c>
      <c r="I262" s="2">
        <v>5</v>
      </c>
      <c r="J262" s="2">
        <v>6</v>
      </c>
      <c r="K262" s="2">
        <v>5</v>
      </c>
      <c r="L262" s="7">
        <f t="shared" si="4"/>
        <v>29</v>
      </c>
    </row>
    <row r="263" spans="1:12">
      <c r="A263">
        <v>17167</v>
      </c>
      <c r="B263">
        <v>0</v>
      </c>
      <c r="C263">
        <v>1999</v>
      </c>
      <c r="D263" s="1">
        <v>43771.889467592591</v>
      </c>
      <c r="E263" t="s">
        <v>174</v>
      </c>
      <c r="F263" s="2">
        <v>4</v>
      </c>
      <c r="G263" s="2">
        <v>4</v>
      </c>
      <c r="H263" s="2">
        <v>4</v>
      </c>
      <c r="I263" s="2">
        <v>4</v>
      </c>
      <c r="J263" s="2">
        <v>4</v>
      </c>
      <c r="K263" s="2">
        <v>4</v>
      </c>
      <c r="L263" s="7">
        <f t="shared" si="4"/>
        <v>24</v>
      </c>
    </row>
    <row r="264" spans="1:12">
      <c r="A264">
        <v>17180</v>
      </c>
      <c r="B264">
        <v>0</v>
      </c>
      <c r="C264">
        <v>1990</v>
      </c>
      <c r="D264" s="1">
        <v>43771.940810185188</v>
      </c>
      <c r="E264" t="s">
        <v>47</v>
      </c>
      <c r="F264" s="2">
        <v>5</v>
      </c>
      <c r="G264" s="2">
        <v>3</v>
      </c>
      <c r="H264" s="2">
        <v>5</v>
      </c>
      <c r="I264" s="2">
        <v>4</v>
      </c>
      <c r="J264" s="2">
        <v>5</v>
      </c>
      <c r="K264" s="2">
        <v>5</v>
      </c>
      <c r="L264" s="7">
        <f t="shared" si="4"/>
        <v>27</v>
      </c>
    </row>
    <row r="265" spans="1:12">
      <c r="A265">
        <v>17190</v>
      </c>
      <c r="B265">
        <v>0</v>
      </c>
      <c r="C265">
        <v>1991</v>
      </c>
      <c r="D265" s="1">
        <v>43771.978298611109</v>
      </c>
      <c r="E265" t="s">
        <v>175</v>
      </c>
      <c r="F265" s="2">
        <v>4</v>
      </c>
      <c r="G265" s="2">
        <v>2</v>
      </c>
      <c r="H265" s="2">
        <v>5</v>
      </c>
      <c r="I265" s="2">
        <v>5</v>
      </c>
      <c r="J265" s="2">
        <v>4</v>
      </c>
      <c r="K265" s="2">
        <v>3</v>
      </c>
      <c r="L265" s="7">
        <f t="shared" si="4"/>
        <v>23</v>
      </c>
    </row>
    <row r="266" spans="1:12">
      <c r="A266">
        <v>17215</v>
      </c>
      <c r="B266">
        <v>1</v>
      </c>
      <c r="C266">
        <v>1947</v>
      </c>
      <c r="D266" s="1">
        <v>43772.37327546296</v>
      </c>
      <c r="E266" t="s">
        <v>47</v>
      </c>
      <c r="F266" s="2">
        <v>4</v>
      </c>
      <c r="G266" s="2">
        <v>3</v>
      </c>
      <c r="H266" s="2">
        <v>4</v>
      </c>
      <c r="I266" s="2">
        <v>5</v>
      </c>
      <c r="J266" s="2">
        <v>5</v>
      </c>
      <c r="K266" s="2">
        <v>5</v>
      </c>
      <c r="L266" s="7">
        <f t="shared" si="4"/>
        <v>26</v>
      </c>
    </row>
    <row r="267" spans="1:12">
      <c r="A267">
        <v>17225</v>
      </c>
      <c r="B267">
        <v>0</v>
      </c>
      <c r="C267">
        <v>2000</v>
      </c>
      <c r="D267" s="1">
        <v>43772.416875000003</v>
      </c>
      <c r="E267" t="s">
        <v>176</v>
      </c>
      <c r="F267" s="2">
        <v>4</v>
      </c>
      <c r="G267" s="2">
        <v>4</v>
      </c>
      <c r="H267" s="2">
        <v>5</v>
      </c>
      <c r="I267" s="2">
        <v>5</v>
      </c>
      <c r="J267" s="2">
        <v>4</v>
      </c>
      <c r="K267" s="2">
        <v>6</v>
      </c>
      <c r="L267" s="7">
        <f t="shared" si="4"/>
        <v>28</v>
      </c>
    </row>
    <row r="268" spans="1:12">
      <c r="A268">
        <v>17252</v>
      </c>
      <c r="B268">
        <v>0</v>
      </c>
      <c r="C268">
        <v>1974</v>
      </c>
      <c r="D268" s="1">
        <v>43772.633206018516</v>
      </c>
      <c r="E268" t="s">
        <v>94</v>
      </c>
      <c r="F268" s="2">
        <v>6</v>
      </c>
      <c r="G268" s="2">
        <v>2</v>
      </c>
      <c r="H268" s="2">
        <v>6</v>
      </c>
      <c r="I268" s="2">
        <v>5</v>
      </c>
      <c r="J268" s="2">
        <v>6</v>
      </c>
      <c r="K268" s="2">
        <v>6</v>
      </c>
      <c r="L268" s="7">
        <f t="shared" si="4"/>
        <v>31</v>
      </c>
    </row>
    <row r="269" spans="1:12">
      <c r="A269">
        <v>17271</v>
      </c>
      <c r="B269">
        <v>0</v>
      </c>
      <c r="C269">
        <v>1961</v>
      </c>
      <c r="D269" s="1">
        <v>43772.728888888887</v>
      </c>
      <c r="E269" t="s">
        <v>120</v>
      </c>
      <c r="F269" s="2">
        <v>6</v>
      </c>
      <c r="G269" s="2">
        <v>6</v>
      </c>
      <c r="H269" s="2">
        <v>6</v>
      </c>
      <c r="I269" s="2">
        <v>6</v>
      </c>
      <c r="J269" s="2">
        <v>6</v>
      </c>
      <c r="K269" s="2">
        <v>6</v>
      </c>
      <c r="L269" s="7">
        <f t="shared" si="4"/>
        <v>36</v>
      </c>
    </row>
    <row r="270" spans="1:12">
      <c r="A270">
        <v>17275</v>
      </c>
      <c r="B270">
        <v>0</v>
      </c>
      <c r="C270">
        <v>1951</v>
      </c>
      <c r="D270" s="1">
        <v>43772.749722222223</v>
      </c>
      <c r="E270" t="s">
        <v>177</v>
      </c>
      <c r="F270" s="2">
        <v>6</v>
      </c>
      <c r="G270" s="2">
        <v>4</v>
      </c>
      <c r="H270" s="2">
        <v>6</v>
      </c>
      <c r="I270" s="2">
        <v>4</v>
      </c>
      <c r="J270" s="2">
        <v>5</v>
      </c>
      <c r="K270" s="2">
        <v>5</v>
      </c>
      <c r="L270" s="7">
        <f t="shared" si="4"/>
        <v>30</v>
      </c>
    </row>
    <row r="271" spans="1:12">
      <c r="A271">
        <v>17321</v>
      </c>
      <c r="B271">
        <v>0</v>
      </c>
      <c r="C271">
        <v>1956</v>
      </c>
      <c r="D271" s="1">
        <v>43772.854733796295</v>
      </c>
      <c r="E271" t="s">
        <v>47</v>
      </c>
      <c r="F271" s="2">
        <v>4</v>
      </c>
      <c r="G271" s="2">
        <v>3</v>
      </c>
      <c r="H271" s="2">
        <v>6</v>
      </c>
      <c r="I271" s="2">
        <v>6</v>
      </c>
      <c r="J271" s="2">
        <v>5</v>
      </c>
      <c r="K271" s="2">
        <v>6</v>
      </c>
      <c r="L271" s="7">
        <f t="shared" si="4"/>
        <v>30</v>
      </c>
    </row>
    <row r="272" spans="1:12">
      <c r="A272">
        <v>17324</v>
      </c>
      <c r="B272">
        <v>0</v>
      </c>
      <c r="C272">
        <v>1970</v>
      </c>
      <c r="D272" s="1">
        <v>43772.894502314812</v>
      </c>
      <c r="E272" t="s">
        <v>48</v>
      </c>
      <c r="F272" s="2">
        <v>5</v>
      </c>
      <c r="G272" s="2">
        <v>5</v>
      </c>
      <c r="H272" s="2">
        <v>6</v>
      </c>
      <c r="I272" s="2">
        <v>3</v>
      </c>
      <c r="J272" s="2">
        <v>5</v>
      </c>
      <c r="K272" s="2">
        <v>5</v>
      </c>
      <c r="L272" s="7">
        <f t="shared" si="4"/>
        <v>29</v>
      </c>
    </row>
    <row r="273" spans="1:12">
      <c r="A273">
        <v>17340</v>
      </c>
      <c r="B273">
        <v>1</v>
      </c>
      <c r="C273">
        <v>1980</v>
      </c>
      <c r="D273" s="1">
        <v>43772.944687499999</v>
      </c>
      <c r="E273" t="s">
        <v>178</v>
      </c>
      <c r="F273" s="2">
        <v>6</v>
      </c>
      <c r="G273" s="2">
        <v>3</v>
      </c>
      <c r="H273" s="2">
        <v>6</v>
      </c>
      <c r="I273" s="2">
        <v>6</v>
      </c>
      <c r="J273" s="2">
        <v>5</v>
      </c>
      <c r="K273" s="2">
        <v>5</v>
      </c>
      <c r="L273" s="7">
        <f t="shared" si="4"/>
        <v>31</v>
      </c>
    </row>
    <row r="274" spans="1:12">
      <c r="A274" s="5">
        <v>17344</v>
      </c>
      <c r="B274" s="5">
        <v>1</v>
      </c>
      <c r="C274" s="5">
        <v>1997</v>
      </c>
      <c r="D274" s="6">
        <v>43772.997233796297</v>
      </c>
      <c r="E274" s="5" t="s">
        <v>108</v>
      </c>
      <c r="F274" s="5">
        <v>4</v>
      </c>
      <c r="G274" s="2">
        <v>4</v>
      </c>
      <c r="H274" s="5">
        <v>6</v>
      </c>
      <c r="I274" s="5">
        <v>4</v>
      </c>
      <c r="J274" s="5">
        <v>1</v>
      </c>
      <c r="K274" s="5">
        <v>1</v>
      </c>
      <c r="L274" s="7">
        <f t="shared" si="4"/>
        <v>20</v>
      </c>
    </row>
    <row r="275" spans="1:12">
      <c r="A275">
        <v>17345</v>
      </c>
      <c r="B275">
        <v>0</v>
      </c>
      <c r="C275">
        <v>2000</v>
      </c>
      <c r="D275" s="1">
        <v>43773.00677083333</v>
      </c>
      <c r="E275" t="s">
        <v>51</v>
      </c>
      <c r="F275" s="2">
        <v>5</v>
      </c>
      <c r="G275" s="2">
        <v>5</v>
      </c>
      <c r="H275" s="2">
        <v>6</v>
      </c>
      <c r="I275" s="2">
        <v>4</v>
      </c>
      <c r="J275" s="2">
        <v>4</v>
      </c>
      <c r="K275" s="2">
        <v>5</v>
      </c>
      <c r="L275" s="7">
        <f t="shared" si="4"/>
        <v>29</v>
      </c>
    </row>
    <row r="276" spans="1:12">
      <c r="A276" s="5">
        <v>17352</v>
      </c>
      <c r="B276" s="5">
        <v>1</v>
      </c>
      <c r="C276" s="5">
        <v>1996</v>
      </c>
      <c r="D276" s="6">
        <v>43773.106134259258</v>
      </c>
      <c r="E276" s="5" t="s">
        <v>67</v>
      </c>
      <c r="F276" s="5">
        <v>5</v>
      </c>
      <c r="G276" s="2">
        <v>1</v>
      </c>
      <c r="H276" s="5">
        <v>6</v>
      </c>
      <c r="I276" s="5">
        <v>6</v>
      </c>
      <c r="J276" s="5">
        <v>6</v>
      </c>
      <c r="K276" s="5">
        <v>1</v>
      </c>
      <c r="L276" s="7">
        <f t="shared" si="4"/>
        <v>25</v>
      </c>
    </row>
    <row r="277" spans="1:12">
      <c r="A277">
        <v>17364</v>
      </c>
      <c r="B277">
        <v>0</v>
      </c>
      <c r="C277">
        <v>1989</v>
      </c>
      <c r="D277" s="1">
        <v>43773.334710648145</v>
      </c>
      <c r="E277" t="s">
        <v>179</v>
      </c>
      <c r="F277" s="2">
        <v>4</v>
      </c>
      <c r="G277" s="2">
        <v>4</v>
      </c>
      <c r="H277" s="2">
        <v>4</v>
      </c>
      <c r="I277" s="2">
        <v>2</v>
      </c>
      <c r="J277" s="2">
        <v>4</v>
      </c>
      <c r="K277" s="2">
        <v>5</v>
      </c>
      <c r="L277" s="7">
        <f t="shared" si="4"/>
        <v>23</v>
      </c>
    </row>
    <row r="278" spans="1:12">
      <c r="A278">
        <v>17363</v>
      </c>
      <c r="B278">
        <v>1</v>
      </c>
      <c r="C278">
        <v>1977</v>
      </c>
      <c r="D278" s="1">
        <v>43773.334872685184</v>
      </c>
      <c r="E278" t="s">
        <v>47</v>
      </c>
      <c r="F278" s="2">
        <v>5</v>
      </c>
      <c r="G278" s="2">
        <v>5</v>
      </c>
      <c r="H278" s="2">
        <v>5</v>
      </c>
      <c r="I278" s="2">
        <v>2</v>
      </c>
      <c r="J278" s="2">
        <v>2</v>
      </c>
      <c r="K278" s="2">
        <v>4</v>
      </c>
      <c r="L278" s="7">
        <f t="shared" si="4"/>
        <v>23</v>
      </c>
    </row>
    <row r="279" spans="1:12">
      <c r="A279">
        <v>17365</v>
      </c>
      <c r="B279">
        <v>0</v>
      </c>
      <c r="C279">
        <v>1991</v>
      </c>
      <c r="D279" s="1">
        <v>43773.336354166669</v>
      </c>
      <c r="E279" t="s">
        <v>180</v>
      </c>
      <c r="F279" s="2">
        <v>4</v>
      </c>
      <c r="G279" s="2">
        <v>5</v>
      </c>
      <c r="H279" s="2">
        <v>6</v>
      </c>
      <c r="I279" s="2">
        <v>4</v>
      </c>
      <c r="J279" s="2">
        <v>5</v>
      </c>
      <c r="K279" s="2">
        <v>2</v>
      </c>
      <c r="L279" s="7">
        <f t="shared" si="4"/>
        <v>26</v>
      </c>
    </row>
    <row r="280" spans="1:12">
      <c r="A280">
        <v>17367</v>
      </c>
      <c r="B280">
        <v>1</v>
      </c>
      <c r="C280">
        <v>1977</v>
      </c>
      <c r="D280" s="1">
        <v>43773.337152777778</v>
      </c>
      <c r="E280" t="s">
        <v>181</v>
      </c>
      <c r="F280" s="2">
        <v>4</v>
      </c>
      <c r="G280" s="2">
        <v>5</v>
      </c>
      <c r="H280" s="2">
        <v>5</v>
      </c>
      <c r="I280" s="2">
        <v>5</v>
      </c>
      <c r="J280" s="2">
        <v>5</v>
      </c>
      <c r="K280" s="2">
        <v>4</v>
      </c>
      <c r="L280" s="7">
        <f t="shared" si="4"/>
        <v>28</v>
      </c>
    </row>
    <row r="281" spans="1:12">
      <c r="A281">
        <v>17368</v>
      </c>
      <c r="B281">
        <v>0</v>
      </c>
      <c r="C281">
        <v>1980</v>
      </c>
      <c r="D281" s="1">
        <v>43773.33929398148</v>
      </c>
      <c r="E281" t="s">
        <v>47</v>
      </c>
      <c r="F281" s="2">
        <v>5</v>
      </c>
      <c r="G281" s="2">
        <v>4</v>
      </c>
      <c r="H281" s="2">
        <v>5</v>
      </c>
      <c r="I281" s="2">
        <v>4</v>
      </c>
      <c r="J281" s="2">
        <v>5</v>
      </c>
      <c r="K281" s="2">
        <v>4</v>
      </c>
      <c r="L281" s="7">
        <f t="shared" si="4"/>
        <v>27</v>
      </c>
    </row>
    <row r="282" spans="1:12">
      <c r="A282">
        <v>17370</v>
      </c>
      <c r="B282">
        <v>1</v>
      </c>
      <c r="C282">
        <v>1978</v>
      </c>
      <c r="D282" s="1">
        <v>43773.34646990741</v>
      </c>
      <c r="E282" t="s">
        <v>47</v>
      </c>
      <c r="F282" s="2">
        <v>5</v>
      </c>
      <c r="G282" s="2">
        <v>2</v>
      </c>
      <c r="H282" s="2">
        <v>5</v>
      </c>
      <c r="I282" s="2">
        <v>6</v>
      </c>
      <c r="J282" s="2">
        <v>6</v>
      </c>
      <c r="K282" s="2">
        <v>5</v>
      </c>
      <c r="L282" s="7">
        <f t="shared" si="4"/>
        <v>29</v>
      </c>
    </row>
    <row r="283" spans="1:12">
      <c r="A283">
        <v>17372</v>
      </c>
      <c r="B283">
        <v>0</v>
      </c>
      <c r="C283">
        <v>1979</v>
      </c>
      <c r="D283" s="1">
        <v>43773.356446759259</v>
      </c>
      <c r="E283" t="s">
        <v>47</v>
      </c>
      <c r="F283" s="2">
        <v>4</v>
      </c>
      <c r="G283" s="2">
        <v>4</v>
      </c>
      <c r="H283" s="2">
        <v>5</v>
      </c>
      <c r="I283" s="2">
        <v>4</v>
      </c>
      <c r="J283" s="2">
        <v>4</v>
      </c>
      <c r="K283" s="2">
        <v>5</v>
      </c>
      <c r="L283" s="7">
        <f t="shared" si="4"/>
        <v>26</v>
      </c>
    </row>
    <row r="284" spans="1:12">
      <c r="A284">
        <v>17377</v>
      </c>
      <c r="B284">
        <v>0</v>
      </c>
      <c r="C284">
        <v>1976</v>
      </c>
      <c r="D284" s="1">
        <v>43773.364803240744</v>
      </c>
      <c r="E284" t="s">
        <v>122</v>
      </c>
      <c r="F284" s="2">
        <v>4</v>
      </c>
      <c r="G284" s="2">
        <v>5</v>
      </c>
      <c r="H284" s="2">
        <v>4</v>
      </c>
      <c r="I284" s="2">
        <v>3</v>
      </c>
      <c r="J284" s="2">
        <v>4</v>
      </c>
      <c r="K284" s="2">
        <v>5</v>
      </c>
      <c r="L284" s="7">
        <f t="shared" si="4"/>
        <v>25</v>
      </c>
    </row>
    <row r="285" spans="1:12">
      <c r="A285">
        <v>17387</v>
      </c>
      <c r="B285">
        <v>0</v>
      </c>
      <c r="C285">
        <v>1984</v>
      </c>
      <c r="D285" s="1">
        <v>43773.388379629629</v>
      </c>
      <c r="E285" t="s">
        <v>48</v>
      </c>
      <c r="F285" s="2">
        <v>4</v>
      </c>
      <c r="G285" s="2">
        <v>6</v>
      </c>
      <c r="H285" s="2">
        <v>4</v>
      </c>
      <c r="I285" s="2">
        <v>4</v>
      </c>
      <c r="J285" s="2">
        <v>4</v>
      </c>
      <c r="K285" s="2">
        <v>5</v>
      </c>
      <c r="L285" s="7">
        <f t="shared" si="4"/>
        <v>27</v>
      </c>
    </row>
    <row r="286" spans="1:12">
      <c r="A286">
        <v>17385</v>
      </c>
      <c r="B286">
        <v>0</v>
      </c>
      <c r="C286">
        <v>1985</v>
      </c>
      <c r="D286" s="1">
        <v>43773.393553240741</v>
      </c>
      <c r="E286" t="s">
        <v>182</v>
      </c>
      <c r="F286" s="2">
        <v>5</v>
      </c>
      <c r="G286" s="2">
        <v>5</v>
      </c>
      <c r="H286" s="2">
        <v>6</v>
      </c>
      <c r="I286" s="2">
        <v>5</v>
      </c>
      <c r="J286" s="2">
        <v>6</v>
      </c>
      <c r="K286" s="2">
        <v>6</v>
      </c>
      <c r="L286" s="7">
        <f t="shared" si="4"/>
        <v>33</v>
      </c>
    </row>
    <row r="287" spans="1:12">
      <c r="A287">
        <v>17391</v>
      </c>
      <c r="B287">
        <v>0</v>
      </c>
      <c r="C287">
        <v>2000</v>
      </c>
      <c r="D287" s="1">
        <v>43773.408726851849</v>
      </c>
      <c r="E287" t="s">
        <v>50</v>
      </c>
      <c r="F287" s="2">
        <v>5</v>
      </c>
      <c r="G287" s="2">
        <v>5</v>
      </c>
      <c r="H287" s="2">
        <v>5</v>
      </c>
      <c r="I287" s="2">
        <v>5</v>
      </c>
      <c r="J287" s="2">
        <v>5</v>
      </c>
      <c r="K287" s="2">
        <v>6</v>
      </c>
      <c r="L287" s="7">
        <f t="shared" si="4"/>
        <v>31</v>
      </c>
    </row>
    <row r="288" spans="1:12">
      <c r="A288">
        <v>17393</v>
      </c>
      <c r="B288">
        <v>0</v>
      </c>
      <c r="C288">
        <v>1999</v>
      </c>
      <c r="D288" s="1">
        <v>43773.414907407408</v>
      </c>
      <c r="E288" t="s">
        <v>183</v>
      </c>
      <c r="F288" s="2">
        <v>4</v>
      </c>
      <c r="G288" s="2">
        <v>4</v>
      </c>
      <c r="H288" s="2">
        <v>5</v>
      </c>
      <c r="I288" s="2">
        <v>4</v>
      </c>
      <c r="J288" s="2">
        <v>4</v>
      </c>
      <c r="K288" s="2">
        <v>4</v>
      </c>
      <c r="L288" s="7">
        <f t="shared" si="4"/>
        <v>25</v>
      </c>
    </row>
    <row r="289" spans="1:12">
      <c r="A289">
        <v>17415</v>
      </c>
      <c r="B289">
        <v>0</v>
      </c>
      <c r="C289">
        <v>1998</v>
      </c>
      <c r="D289" s="1">
        <v>43773.490312499998</v>
      </c>
      <c r="E289" t="s">
        <v>48</v>
      </c>
      <c r="F289" s="2">
        <v>3</v>
      </c>
      <c r="G289" s="2">
        <v>4</v>
      </c>
      <c r="H289" s="2">
        <v>6</v>
      </c>
      <c r="I289" s="2">
        <v>3</v>
      </c>
      <c r="J289" s="2">
        <v>4</v>
      </c>
      <c r="K289" s="2">
        <v>4</v>
      </c>
      <c r="L289" s="7">
        <f t="shared" si="4"/>
        <v>24</v>
      </c>
    </row>
    <row r="290" spans="1:12">
      <c r="A290">
        <v>17402</v>
      </c>
      <c r="B290">
        <v>1</v>
      </c>
      <c r="C290">
        <v>1996</v>
      </c>
      <c r="D290" s="1">
        <v>43773.504490740743</v>
      </c>
      <c r="E290" t="s">
        <v>132</v>
      </c>
      <c r="F290" s="2">
        <v>5</v>
      </c>
      <c r="G290" s="2">
        <v>3</v>
      </c>
      <c r="H290" s="2">
        <v>5</v>
      </c>
      <c r="I290" s="2">
        <v>4</v>
      </c>
      <c r="J290" s="2">
        <v>4</v>
      </c>
      <c r="K290" s="2">
        <v>3</v>
      </c>
      <c r="L290" s="7">
        <f t="shared" si="4"/>
        <v>24</v>
      </c>
    </row>
    <row r="291" spans="1:12">
      <c r="A291">
        <v>17409</v>
      </c>
      <c r="B291">
        <v>0</v>
      </c>
      <c r="C291">
        <v>1989</v>
      </c>
      <c r="D291" s="1">
        <v>43773.505925925929</v>
      </c>
      <c r="E291" t="s">
        <v>47</v>
      </c>
      <c r="F291" s="2">
        <v>4</v>
      </c>
      <c r="G291" s="2">
        <v>3</v>
      </c>
      <c r="H291" s="2">
        <v>6</v>
      </c>
      <c r="I291" s="2">
        <v>5</v>
      </c>
      <c r="J291" s="2">
        <v>5</v>
      </c>
      <c r="K291" s="2">
        <v>5</v>
      </c>
      <c r="L291" s="7">
        <f t="shared" si="4"/>
        <v>28</v>
      </c>
    </row>
    <row r="292" spans="1:12">
      <c r="A292">
        <v>17458</v>
      </c>
      <c r="B292">
        <v>1</v>
      </c>
      <c r="C292">
        <v>2000</v>
      </c>
      <c r="D292" s="1">
        <v>43773.550312500003</v>
      </c>
      <c r="E292" t="s">
        <v>184</v>
      </c>
      <c r="F292" s="2">
        <v>4</v>
      </c>
      <c r="G292" s="2">
        <v>2</v>
      </c>
      <c r="H292" s="2">
        <v>5</v>
      </c>
      <c r="I292" s="2">
        <v>6</v>
      </c>
      <c r="J292" s="2">
        <v>5</v>
      </c>
      <c r="K292" s="2">
        <v>6</v>
      </c>
      <c r="L292" s="7">
        <f t="shared" si="4"/>
        <v>28</v>
      </c>
    </row>
    <row r="293" spans="1:12">
      <c r="A293">
        <v>17471</v>
      </c>
      <c r="B293">
        <v>0</v>
      </c>
      <c r="C293">
        <v>1964</v>
      </c>
      <c r="D293" s="1">
        <v>43773.576111111113</v>
      </c>
      <c r="E293" t="s">
        <v>48</v>
      </c>
      <c r="F293" s="2">
        <v>4</v>
      </c>
      <c r="G293" s="2">
        <v>3</v>
      </c>
      <c r="H293" s="2">
        <v>4</v>
      </c>
      <c r="I293" s="2">
        <v>3</v>
      </c>
      <c r="J293" s="2">
        <v>4</v>
      </c>
      <c r="K293" s="2">
        <v>4</v>
      </c>
      <c r="L293" s="7">
        <f t="shared" si="4"/>
        <v>22</v>
      </c>
    </row>
    <row r="294" spans="1:12">
      <c r="A294">
        <v>17477</v>
      </c>
      <c r="B294">
        <v>0</v>
      </c>
      <c r="C294">
        <v>1993</v>
      </c>
      <c r="D294" s="1">
        <v>43773.576539351852</v>
      </c>
      <c r="E294" t="s">
        <v>185</v>
      </c>
      <c r="F294" s="2">
        <v>3</v>
      </c>
      <c r="G294" s="2">
        <v>4</v>
      </c>
      <c r="H294" s="2">
        <v>6</v>
      </c>
      <c r="I294" s="2">
        <v>3</v>
      </c>
      <c r="J294" s="2">
        <v>5</v>
      </c>
      <c r="K294" s="2">
        <v>6</v>
      </c>
      <c r="L294" s="7">
        <f t="shared" si="4"/>
        <v>27</v>
      </c>
    </row>
    <row r="295" spans="1:12">
      <c r="A295">
        <v>17473</v>
      </c>
      <c r="B295">
        <v>0</v>
      </c>
      <c r="C295">
        <v>1983</v>
      </c>
      <c r="D295" s="1">
        <v>43773.625590277778</v>
      </c>
      <c r="E295" t="s">
        <v>67</v>
      </c>
      <c r="F295" s="2">
        <v>6</v>
      </c>
      <c r="G295" s="2">
        <v>6</v>
      </c>
      <c r="H295" s="2">
        <v>6</v>
      </c>
      <c r="I295" s="2">
        <v>5</v>
      </c>
      <c r="J295" s="2">
        <v>6</v>
      </c>
      <c r="K295" s="2">
        <v>6</v>
      </c>
      <c r="L295" s="7">
        <f t="shared" si="4"/>
        <v>35</v>
      </c>
    </row>
    <row r="296" spans="1:12">
      <c r="A296">
        <v>17504</v>
      </c>
      <c r="B296">
        <v>0</v>
      </c>
      <c r="C296">
        <v>1979</v>
      </c>
      <c r="D296" s="1">
        <v>43773.700474537036</v>
      </c>
      <c r="E296" t="s">
        <v>79</v>
      </c>
      <c r="F296" s="2">
        <v>5</v>
      </c>
      <c r="G296" s="2">
        <v>3</v>
      </c>
      <c r="H296" s="2">
        <v>6</v>
      </c>
      <c r="I296" s="2">
        <v>5</v>
      </c>
      <c r="J296" s="2">
        <v>6</v>
      </c>
      <c r="K296" s="2">
        <v>6</v>
      </c>
      <c r="L296" s="7">
        <f t="shared" si="4"/>
        <v>31</v>
      </c>
    </row>
    <row r="297" spans="1:12">
      <c r="A297">
        <v>17519</v>
      </c>
      <c r="B297">
        <v>0</v>
      </c>
      <c r="C297">
        <v>1999</v>
      </c>
      <c r="D297" s="1">
        <v>43773.756388888891</v>
      </c>
      <c r="E297" t="s">
        <v>186</v>
      </c>
      <c r="F297" s="2">
        <v>4</v>
      </c>
      <c r="G297" s="2">
        <v>5</v>
      </c>
      <c r="H297" s="2">
        <v>6</v>
      </c>
      <c r="I297" s="2">
        <v>5</v>
      </c>
      <c r="J297" s="2">
        <v>6</v>
      </c>
      <c r="K297" s="2">
        <v>6</v>
      </c>
      <c r="L297" s="7">
        <f t="shared" si="4"/>
        <v>32</v>
      </c>
    </row>
    <row r="298" spans="1:12">
      <c r="A298">
        <v>17520</v>
      </c>
      <c r="B298">
        <v>0</v>
      </c>
      <c r="C298">
        <v>1997</v>
      </c>
      <c r="D298" s="1">
        <v>43773.767766203702</v>
      </c>
      <c r="E298" t="s">
        <v>187</v>
      </c>
      <c r="F298" s="2">
        <v>6</v>
      </c>
      <c r="G298" s="2">
        <v>5</v>
      </c>
      <c r="H298" s="2">
        <v>5</v>
      </c>
      <c r="I298" s="2">
        <v>3</v>
      </c>
      <c r="J298" s="2">
        <v>4</v>
      </c>
      <c r="K298" s="2">
        <v>6</v>
      </c>
      <c r="L298" s="7">
        <f t="shared" si="4"/>
        <v>29</v>
      </c>
    </row>
    <row r="299" spans="1:12">
      <c r="A299">
        <v>17535</v>
      </c>
      <c r="B299">
        <v>0</v>
      </c>
      <c r="C299">
        <v>1995</v>
      </c>
      <c r="D299" s="1">
        <v>43773.801365740743</v>
      </c>
      <c r="E299" t="s">
        <v>47</v>
      </c>
      <c r="F299" s="2">
        <v>4</v>
      </c>
      <c r="G299" s="2">
        <v>5</v>
      </c>
      <c r="H299" s="2">
        <v>5</v>
      </c>
      <c r="I299" s="2">
        <v>5</v>
      </c>
      <c r="J299" s="2">
        <v>4</v>
      </c>
      <c r="K299" s="2">
        <v>4</v>
      </c>
      <c r="L299" s="7">
        <f t="shared" si="4"/>
        <v>27</v>
      </c>
    </row>
    <row r="300" spans="1:12">
      <c r="A300">
        <v>17527</v>
      </c>
      <c r="B300">
        <v>0</v>
      </c>
      <c r="C300">
        <v>1997</v>
      </c>
      <c r="D300" s="1">
        <v>43773.838437500002</v>
      </c>
      <c r="E300" t="s">
        <v>131</v>
      </c>
      <c r="F300" s="2">
        <v>5</v>
      </c>
      <c r="G300" s="2">
        <v>6</v>
      </c>
      <c r="H300" s="2">
        <v>4</v>
      </c>
      <c r="I300" s="2">
        <v>6</v>
      </c>
      <c r="J300" s="2">
        <v>5</v>
      </c>
      <c r="K300" s="2">
        <v>5</v>
      </c>
      <c r="L300" s="7">
        <f t="shared" si="4"/>
        <v>31</v>
      </c>
    </row>
    <row r="301" spans="1:12">
      <c r="A301">
        <v>17548</v>
      </c>
      <c r="B301">
        <v>0</v>
      </c>
      <c r="C301">
        <v>1987</v>
      </c>
      <c r="D301" s="1">
        <v>43773.87771990741</v>
      </c>
      <c r="E301" t="s">
        <v>73</v>
      </c>
      <c r="F301" s="2">
        <v>4</v>
      </c>
      <c r="G301" s="2">
        <v>4</v>
      </c>
      <c r="H301" s="2">
        <v>2</v>
      </c>
      <c r="I301" s="2">
        <v>5</v>
      </c>
      <c r="J301" s="2">
        <v>6</v>
      </c>
      <c r="K301" s="2">
        <v>6</v>
      </c>
      <c r="L301" s="7">
        <f t="shared" si="4"/>
        <v>27</v>
      </c>
    </row>
    <row r="302" spans="1:12">
      <c r="A302">
        <v>17591</v>
      </c>
      <c r="B302">
        <v>1</v>
      </c>
      <c r="C302">
        <v>1995</v>
      </c>
      <c r="D302" s="1">
        <v>43774.441817129627</v>
      </c>
      <c r="E302" t="s">
        <v>188</v>
      </c>
      <c r="F302" s="2">
        <v>6</v>
      </c>
      <c r="G302" s="2">
        <v>5</v>
      </c>
      <c r="H302" s="2">
        <v>6</v>
      </c>
      <c r="I302" s="2">
        <v>5</v>
      </c>
      <c r="J302" s="2">
        <v>6</v>
      </c>
      <c r="K302" s="2">
        <v>6</v>
      </c>
      <c r="L302" s="7">
        <f t="shared" si="4"/>
        <v>34</v>
      </c>
    </row>
    <row r="303" spans="1:12">
      <c r="A303">
        <v>17598</v>
      </c>
      <c r="B303">
        <v>0</v>
      </c>
      <c r="C303">
        <v>1998</v>
      </c>
      <c r="D303" s="1">
        <v>43774.484351851854</v>
      </c>
      <c r="E303" t="s">
        <v>47</v>
      </c>
      <c r="F303" s="2">
        <v>5</v>
      </c>
      <c r="G303" s="2">
        <v>4</v>
      </c>
      <c r="H303" s="2">
        <v>6</v>
      </c>
      <c r="I303" s="2">
        <v>4</v>
      </c>
      <c r="J303" s="2">
        <v>5</v>
      </c>
      <c r="K303" s="2">
        <v>5</v>
      </c>
      <c r="L303" s="7">
        <f t="shared" si="4"/>
        <v>29</v>
      </c>
    </row>
    <row r="304" spans="1:12">
      <c r="A304">
        <v>17603</v>
      </c>
      <c r="B304">
        <v>0</v>
      </c>
      <c r="C304">
        <v>1951</v>
      </c>
      <c r="D304" s="1">
        <v>43774.545451388891</v>
      </c>
      <c r="E304" t="s">
        <v>73</v>
      </c>
      <c r="F304" s="2">
        <v>4</v>
      </c>
      <c r="G304" s="2">
        <v>3</v>
      </c>
      <c r="H304" s="2">
        <v>4</v>
      </c>
      <c r="I304" s="2">
        <v>4</v>
      </c>
      <c r="J304" s="2">
        <v>4</v>
      </c>
      <c r="K304" s="2">
        <v>6</v>
      </c>
      <c r="L304" s="7">
        <f t="shared" si="4"/>
        <v>25</v>
      </c>
    </row>
    <row r="305" spans="1:12">
      <c r="A305">
        <v>17622</v>
      </c>
      <c r="B305">
        <v>1</v>
      </c>
      <c r="C305">
        <v>2002</v>
      </c>
      <c r="D305" s="1">
        <v>43774.560254629629</v>
      </c>
      <c r="E305" t="s">
        <v>47</v>
      </c>
      <c r="F305" s="2">
        <v>6</v>
      </c>
      <c r="G305" s="2">
        <v>3</v>
      </c>
      <c r="H305" s="2">
        <v>3</v>
      </c>
      <c r="I305" s="2">
        <v>3</v>
      </c>
      <c r="J305" s="2">
        <v>5</v>
      </c>
      <c r="K305" s="2">
        <v>4</v>
      </c>
      <c r="L305" s="7">
        <f t="shared" si="4"/>
        <v>24</v>
      </c>
    </row>
    <row r="306" spans="1:12">
      <c r="A306">
        <v>17605</v>
      </c>
      <c r="B306">
        <v>0</v>
      </c>
      <c r="C306">
        <v>1995</v>
      </c>
      <c r="D306" s="1">
        <v>43774.561064814814</v>
      </c>
      <c r="E306" t="s">
        <v>189</v>
      </c>
      <c r="F306" s="2">
        <v>4</v>
      </c>
      <c r="G306" s="2">
        <v>5</v>
      </c>
      <c r="H306" s="2">
        <v>4</v>
      </c>
      <c r="I306" s="2">
        <v>3</v>
      </c>
      <c r="J306" s="2">
        <v>2</v>
      </c>
      <c r="K306" s="2">
        <v>5</v>
      </c>
      <c r="L306" s="7">
        <f t="shared" si="4"/>
        <v>23</v>
      </c>
    </row>
    <row r="307" spans="1:12">
      <c r="A307">
        <v>17642</v>
      </c>
      <c r="B307">
        <v>0</v>
      </c>
      <c r="C307">
        <v>1998</v>
      </c>
      <c r="D307" s="1">
        <v>43774.685277777775</v>
      </c>
      <c r="E307" t="s">
        <v>190</v>
      </c>
      <c r="F307" s="2">
        <v>4</v>
      </c>
      <c r="G307" s="2">
        <v>4</v>
      </c>
      <c r="H307" s="2">
        <v>5</v>
      </c>
      <c r="I307" s="2">
        <v>4</v>
      </c>
      <c r="J307" s="2">
        <v>5</v>
      </c>
      <c r="K307" s="2">
        <v>5</v>
      </c>
      <c r="L307" s="7">
        <f t="shared" si="4"/>
        <v>27</v>
      </c>
    </row>
    <row r="308" spans="1:12">
      <c r="A308">
        <v>17661</v>
      </c>
      <c r="B308">
        <v>1</v>
      </c>
      <c r="C308">
        <v>1997</v>
      </c>
      <c r="D308" s="1">
        <v>43774.789861111109</v>
      </c>
      <c r="E308" t="s">
        <v>191</v>
      </c>
      <c r="F308" s="2">
        <v>5</v>
      </c>
      <c r="G308" s="2">
        <v>4</v>
      </c>
      <c r="H308" s="2">
        <v>5</v>
      </c>
      <c r="I308" s="2">
        <v>6</v>
      </c>
      <c r="J308" s="2">
        <v>4</v>
      </c>
      <c r="K308" s="2">
        <v>4</v>
      </c>
      <c r="L308" s="7">
        <f t="shared" si="4"/>
        <v>28</v>
      </c>
    </row>
    <row r="309" spans="1:12">
      <c r="A309">
        <v>17677</v>
      </c>
      <c r="B309">
        <v>1</v>
      </c>
      <c r="C309">
        <v>1988</v>
      </c>
      <c r="D309" s="1">
        <v>43774.821377314816</v>
      </c>
      <c r="E309" t="s">
        <v>157</v>
      </c>
      <c r="F309" s="2">
        <v>4</v>
      </c>
      <c r="G309" s="2">
        <v>5</v>
      </c>
      <c r="H309" s="2">
        <v>4</v>
      </c>
      <c r="I309" s="2">
        <v>3</v>
      </c>
      <c r="J309" s="2">
        <v>5</v>
      </c>
      <c r="K309" s="2">
        <v>5</v>
      </c>
      <c r="L309" s="7">
        <f t="shared" si="4"/>
        <v>26</v>
      </c>
    </row>
    <row r="310" spans="1:12">
      <c r="A310">
        <v>17681</v>
      </c>
      <c r="B310">
        <v>0</v>
      </c>
      <c r="C310">
        <v>1984</v>
      </c>
      <c r="D310" s="1">
        <v>43774.831770833334</v>
      </c>
      <c r="E310" t="s">
        <v>192</v>
      </c>
      <c r="F310" s="2">
        <v>6</v>
      </c>
      <c r="G310" s="2">
        <v>2</v>
      </c>
      <c r="H310" s="2">
        <v>6</v>
      </c>
      <c r="I310" s="2">
        <v>2</v>
      </c>
      <c r="J310" s="2">
        <v>5</v>
      </c>
      <c r="K310" s="2">
        <v>6</v>
      </c>
      <c r="L310" s="7">
        <f t="shared" si="4"/>
        <v>27</v>
      </c>
    </row>
    <row r="311" spans="1:12">
      <c r="A311">
        <v>17652</v>
      </c>
      <c r="B311">
        <v>0</v>
      </c>
      <c r="C311">
        <v>1995</v>
      </c>
      <c r="D311" s="1">
        <v>43774.901307870372</v>
      </c>
      <c r="E311" t="s">
        <v>193</v>
      </c>
      <c r="F311" s="2">
        <v>5</v>
      </c>
      <c r="G311" s="2">
        <v>4</v>
      </c>
      <c r="H311" s="2">
        <v>5</v>
      </c>
      <c r="I311" s="2">
        <v>4</v>
      </c>
      <c r="J311" s="2">
        <v>5</v>
      </c>
      <c r="K311" s="2">
        <v>6</v>
      </c>
      <c r="L311" s="7">
        <f t="shared" si="4"/>
        <v>29</v>
      </c>
    </row>
    <row r="312" spans="1:12">
      <c r="A312">
        <v>17699</v>
      </c>
      <c r="B312">
        <v>0</v>
      </c>
      <c r="C312">
        <v>1997</v>
      </c>
      <c r="D312" s="1">
        <v>43774.967800925922</v>
      </c>
      <c r="E312" t="s">
        <v>55</v>
      </c>
      <c r="F312" s="2">
        <v>4</v>
      </c>
      <c r="G312" s="2">
        <v>4</v>
      </c>
      <c r="H312" s="2">
        <v>4</v>
      </c>
      <c r="I312" s="2">
        <v>4</v>
      </c>
      <c r="J312" s="2">
        <v>4</v>
      </c>
      <c r="K312" s="2">
        <v>5</v>
      </c>
      <c r="L312" s="7">
        <f t="shared" si="4"/>
        <v>25</v>
      </c>
    </row>
    <row r="313" spans="1:12">
      <c r="A313">
        <v>17701</v>
      </c>
      <c r="B313">
        <v>1</v>
      </c>
      <c r="C313">
        <v>1979</v>
      </c>
      <c r="D313" s="1">
        <v>43775.007337962961</v>
      </c>
      <c r="E313" t="s">
        <v>194</v>
      </c>
      <c r="F313" s="2">
        <v>5</v>
      </c>
      <c r="G313" s="2">
        <v>5</v>
      </c>
      <c r="H313" s="2">
        <v>6</v>
      </c>
      <c r="I313" s="2">
        <v>6</v>
      </c>
      <c r="J313" s="2">
        <v>6</v>
      </c>
      <c r="K313" s="2">
        <v>5</v>
      </c>
      <c r="L313" s="7">
        <f t="shared" si="4"/>
        <v>33</v>
      </c>
    </row>
    <row r="314" spans="1:12">
      <c r="A314">
        <v>17727</v>
      </c>
      <c r="B314">
        <v>1</v>
      </c>
      <c r="C314">
        <v>1997</v>
      </c>
      <c r="D314" s="1">
        <v>43775.369131944448</v>
      </c>
      <c r="E314" t="s">
        <v>195</v>
      </c>
      <c r="F314" s="2">
        <v>4</v>
      </c>
      <c r="G314" s="2">
        <v>4</v>
      </c>
      <c r="H314" s="2">
        <v>5</v>
      </c>
      <c r="I314" s="2">
        <v>5</v>
      </c>
      <c r="J314" s="2">
        <v>4</v>
      </c>
      <c r="K314" s="2">
        <v>4</v>
      </c>
      <c r="L314" s="7">
        <f t="shared" si="4"/>
        <v>26</v>
      </c>
    </row>
    <row r="315" spans="1:12">
      <c r="A315">
        <v>17764</v>
      </c>
      <c r="B315">
        <v>0</v>
      </c>
      <c r="C315">
        <v>1963</v>
      </c>
      <c r="D315" s="1">
        <v>43775.53701388889</v>
      </c>
      <c r="E315" t="s">
        <v>48</v>
      </c>
      <c r="F315" s="2">
        <v>5</v>
      </c>
      <c r="G315" s="2">
        <v>5</v>
      </c>
      <c r="H315" s="2">
        <v>4</v>
      </c>
      <c r="I315" s="2">
        <v>5</v>
      </c>
      <c r="J315" s="2">
        <v>3</v>
      </c>
      <c r="K315" s="2">
        <v>4</v>
      </c>
      <c r="L315" s="7">
        <f t="shared" si="4"/>
        <v>26</v>
      </c>
    </row>
    <row r="316" spans="1:12">
      <c r="A316">
        <v>17851</v>
      </c>
      <c r="B316">
        <v>0</v>
      </c>
      <c r="C316">
        <v>1995</v>
      </c>
      <c r="D316" s="1">
        <v>43775.637546296297</v>
      </c>
      <c r="E316" t="s">
        <v>47</v>
      </c>
      <c r="F316" s="2">
        <v>5</v>
      </c>
      <c r="G316" s="2">
        <v>1</v>
      </c>
      <c r="H316" s="2">
        <v>6</v>
      </c>
      <c r="I316" s="2">
        <v>6</v>
      </c>
      <c r="J316" s="2">
        <v>3</v>
      </c>
      <c r="K316" s="2">
        <v>6</v>
      </c>
      <c r="L316" s="7">
        <f t="shared" si="4"/>
        <v>27</v>
      </c>
    </row>
    <row r="317" spans="1:12">
      <c r="A317">
        <v>17880</v>
      </c>
      <c r="B317">
        <v>0</v>
      </c>
      <c r="C317">
        <v>1959</v>
      </c>
      <c r="D317" s="1">
        <v>43775.773298611108</v>
      </c>
      <c r="E317" t="s">
        <v>47</v>
      </c>
      <c r="F317" s="2">
        <v>5</v>
      </c>
      <c r="G317" s="2">
        <v>5</v>
      </c>
      <c r="H317" s="2">
        <v>4</v>
      </c>
      <c r="I317" s="2">
        <v>4</v>
      </c>
      <c r="J317" s="2">
        <v>4</v>
      </c>
      <c r="K317" s="2">
        <v>5</v>
      </c>
      <c r="L317" s="7">
        <f t="shared" si="4"/>
        <v>27</v>
      </c>
    </row>
    <row r="318" spans="1:12">
      <c r="A318">
        <v>17881</v>
      </c>
      <c r="B318">
        <v>0</v>
      </c>
      <c r="C318">
        <v>1972</v>
      </c>
      <c r="D318" s="1">
        <v>43775.781261574077</v>
      </c>
      <c r="E318" t="s">
        <v>67</v>
      </c>
      <c r="F318" s="2">
        <v>4</v>
      </c>
      <c r="G318" s="2">
        <v>4</v>
      </c>
      <c r="H318" s="2">
        <v>4</v>
      </c>
      <c r="I318" s="2">
        <v>4</v>
      </c>
      <c r="J318" s="2">
        <v>4</v>
      </c>
      <c r="K318" s="2">
        <v>4</v>
      </c>
      <c r="L318" s="7">
        <f t="shared" si="4"/>
        <v>24</v>
      </c>
    </row>
    <row r="319" spans="1:12">
      <c r="A319">
        <v>17882</v>
      </c>
      <c r="B319">
        <v>0</v>
      </c>
      <c r="C319">
        <v>1970</v>
      </c>
      <c r="D319" s="1">
        <v>43775.782395833332</v>
      </c>
      <c r="E319" t="s">
        <v>196</v>
      </c>
      <c r="F319" s="2">
        <v>4</v>
      </c>
      <c r="G319" s="2">
        <v>5</v>
      </c>
      <c r="H319" s="2">
        <v>6</v>
      </c>
      <c r="I319" s="2">
        <v>3</v>
      </c>
      <c r="J319" s="2">
        <v>4</v>
      </c>
      <c r="K319" s="2">
        <v>6</v>
      </c>
      <c r="L319" s="7">
        <f t="shared" si="4"/>
        <v>28</v>
      </c>
    </row>
    <row r="320" spans="1:12">
      <c r="A320">
        <v>17883</v>
      </c>
      <c r="B320">
        <v>1</v>
      </c>
      <c r="C320">
        <v>1982</v>
      </c>
      <c r="D320" s="1">
        <v>43775.788182870368</v>
      </c>
      <c r="E320" t="s">
        <v>197</v>
      </c>
      <c r="F320" s="2">
        <v>4</v>
      </c>
      <c r="G320" s="2">
        <v>3</v>
      </c>
      <c r="H320" s="2">
        <v>5</v>
      </c>
      <c r="I320" s="2">
        <v>4</v>
      </c>
      <c r="J320" s="2">
        <v>3</v>
      </c>
      <c r="K320" s="2">
        <v>4</v>
      </c>
      <c r="L320" s="7">
        <f t="shared" si="4"/>
        <v>23</v>
      </c>
    </row>
    <row r="321" spans="1:12">
      <c r="A321">
        <v>17629</v>
      </c>
      <c r="B321">
        <v>0</v>
      </c>
      <c r="C321">
        <v>1987</v>
      </c>
      <c r="D321" s="1">
        <v>43775.852337962962</v>
      </c>
      <c r="E321" t="s">
        <v>73</v>
      </c>
      <c r="F321" s="2">
        <v>5</v>
      </c>
      <c r="G321" s="2">
        <v>5</v>
      </c>
      <c r="H321" s="2">
        <v>5</v>
      </c>
      <c r="I321" s="2">
        <v>4</v>
      </c>
      <c r="J321" s="2">
        <v>5</v>
      </c>
      <c r="K321" s="2">
        <v>5</v>
      </c>
      <c r="L321" s="7">
        <f t="shared" si="4"/>
        <v>29</v>
      </c>
    </row>
    <row r="322" spans="1:12">
      <c r="A322">
        <v>17897</v>
      </c>
      <c r="B322">
        <v>0</v>
      </c>
      <c r="C322">
        <v>1996</v>
      </c>
      <c r="D322" s="1">
        <v>43775.881342592591</v>
      </c>
      <c r="E322" t="s">
        <v>47</v>
      </c>
      <c r="F322" s="2">
        <v>4</v>
      </c>
      <c r="G322" s="2">
        <v>6</v>
      </c>
      <c r="H322" s="2">
        <v>5</v>
      </c>
      <c r="I322" s="2">
        <v>4</v>
      </c>
      <c r="J322" s="2">
        <v>6</v>
      </c>
      <c r="K322" s="2">
        <v>6</v>
      </c>
      <c r="L322" s="7">
        <f t="shared" si="4"/>
        <v>31</v>
      </c>
    </row>
    <row r="323" spans="1:12">
      <c r="A323">
        <v>17899</v>
      </c>
      <c r="B323">
        <v>0</v>
      </c>
      <c r="C323">
        <v>1999</v>
      </c>
      <c r="D323" s="1">
        <v>43775.90421296296</v>
      </c>
      <c r="E323" t="s">
        <v>198</v>
      </c>
      <c r="F323" s="2">
        <v>4</v>
      </c>
      <c r="G323" s="2">
        <v>3</v>
      </c>
      <c r="H323" s="2">
        <v>5</v>
      </c>
      <c r="I323" s="2">
        <v>4</v>
      </c>
      <c r="J323" s="2">
        <v>5</v>
      </c>
      <c r="K323" s="2">
        <v>5</v>
      </c>
      <c r="L323" s="7">
        <f t="shared" ref="L323:L386" si="5">SUM(F323:K323)</f>
        <v>26</v>
      </c>
    </row>
    <row r="324" spans="1:12">
      <c r="A324">
        <v>17898</v>
      </c>
      <c r="B324">
        <v>0</v>
      </c>
      <c r="C324">
        <v>1986</v>
      </c>
      <c r="D324" s="1">
        <v>43775.923125000001</v>
      </c>
      <c r="E324" t="s">
        <v>77</v>
      </c>
      <c r="F324" s="2">
        <v>4</v>
      </c>
      <c r="G324" s="2">
        <v>6</v>
      </c>
      <c r="H324" s="2">
        <v>5</v>
      </c>
      <c r="I324" s="2">
        <v>3</v>
      </c>
      <c r="J324" s="2">
        <v>5</v>
      </c>
      <c r="K324" s="2">
        <v>5</v>
      </c>
      <c r="L324" s="7">
        <f t="shared" si="5"/>
        <v>28</v>
      </c>
    </row>
    <row r="325" spans="1:12">
      <c r="A325">
        <v>17903</v>
      </c>
      <c r="B325">
        <v>0</v>
      </c>
      <c r="C325">
        <v>1999</v>
      </c>
      <c r="D325" s="1">
        <v>43775.928553240738</v>
      </c>
      <c r="E325" t="s">
        <v>67</v>
      </c>
      <c r="F325" s="2">
        <v>4</v>
      </c>
      <c r="G325" s="2">
        <v>3</v>
      </c>
      <c r="H325" s="2">
        <v>4</v>
      </c>
      <c r="I325" s="2">
        <v>3</v>
      </c>
      <c r="J325" s="2">
        <v>5</v>
      </c>
      <c r="K325" s="2">
        <v>4</v>
      </c>
      <c r="L325" s="7">
        <f t="shared" si="5"/>
        <v>23</v>
      </c>
    </row>
    <row r="326" spans="1:12">
      <c r="A326">
        <v>17914</v>
      </c>
      <c r="B326">
        <v>0</v>
      </c>
      <c r="C326">
        <v>2000</v>
      </c>
      <c r="D326" s="1">
        <v>43775.974282407406</v>
      </c>
      <c r="E326" t="s">
        <v>199</v>
      </c>
      <c r="F326" s="2">
        <v>3</v>
      </c>
      <c r="G326" s="2">
        <v>4</v>
      </c>
      <c r="H326" s="2">
        <v>6</v>
      </c>
      <c r="I326" s="2">
        <v>3</v>
      </c>
      <c r="J326" s="2">
        <v>4</v>
      </c>
      <c r="K326" s="2">
        <v>5</v>
      </c>
      <c r="L326" s="7">
        <f t="shared" si="5"/>
        <v>25</v>
      </c>
    </row>
    <row r="327" spans="1:12">
      <c r="A327">
        <v>17638</v>
      </c>
      <c r="B327">
        <v>1</v>
      </c>
      <c r="C327">
        <v>1998</v>
      </c>
      <c r="D327" s="1">
        <v>43776.303912037038</v>
      </c>
      <c r="E327" t="s">
        <v>126</v>
      </c>
      <c r="F327" s="2">
        <v>4</v>
      </c>
      <c r="G327" s="2">
        <v>3</v>
      </c>
      <c r="H327" s="2">
        <v>5</v>
      </c>
      <c r="I327" s="2">
        <v>4</v>
      </c>
      <c r="J327" s="2">
        <v>4</v>
      </c>
      <c r="K327" s="2">
        <v>5</v>
      </c>
      <c r="L327" s="7">
        <f t="shared" si="5"/>
        <v>25</v>
      </c>
    </row>
    <row r="328" spans="1:12">
      <c r="A328">
        <v>17934</v>
      </c>
      <c r="B328">
        <v>1</v>
      </c>
      <c r="C328">
        <v>2000</v>
      </c>
      <c r="D328" s="1">
        <v>43776.312974537039</v>
      </c>
      <c r="E328" t="s">
        <v>200</v>
      </c>
      <c r="F328" s="2">
        <v>4</v>
      </c>
      <c r="G328" s="2">
        <v>2</v>
      </c>
      <c r="H328" s="2">
        <v>5</v>
      </c>
      <c r="I328" s="2">
        <v>5</v>
      </c>
      <c r="J328" s="2">
        <v>4</v>
      </c>
      <c r="K328" s="2">
        <v>5</v>
      </c>
      <c r="L328" s="7">
        <f t="shared" si="5"/>
        <v>25</v>
      </c>
    </row>
    <row r="329" spans="1:12">
      <c r="A329">
        <v>14379</v>
      </c>
      <c r="B329">
        <v>1</v>
      </c>
      <c r="C329">
        <v>1975</v>
      </c>
      <c r="D329" s="1">
        <v>43776.467256944445</v>
      </c>
      <c r="E329" t="s">
        <v>201</v>
      </c>
      <c r="F329" s="2">
        <v>4</v>
      </c>
      <c r="G329" s="2">
        <v>3</v>
      </c>
      <c r="H329" s="2">
        <v>5</v>
      </c>
      <c r="I329" s="2">
        <v>4</v>
      </c>
      <c r="J329" s="2">
        <v>6</v>
      </c>
      <c r="K329" s="2">
        <v>5</v>
      </c>
      <c r="L329" s="7">
        <f t="shared" si="5"/>
        <v>27</v>
      </c>
    </row>
    <row r="330" spans="1:12">
      <c r="A330">
        <v>17924</v>
      </c>
      <c r="B330">
        <v>0</v>
      </c>
      <c r="C330">
        <v>1980</v>
      </c>
      <c r="D330" s="1">
        <v>43776.517453703702</v>
      </c>
      <c r="E330" t="s">
        <v>202</v>
      </c>
      <c r="F330" s="2">
        <v>5</v>
      </c>
      <c r="G330" s="2">
        <v>4</v>
      </c>
      <c r="H330" s="2">
        <v>6</v>
      </c>
      <c r="I330" s="2">
        <v>4</v>
      </c>
      <c r="J330" s="2">
        <v>6</v>
      </c>
      <c r="K330" s="2">
        <v>5</v>
      </c>
      <c r="L330" s="7">
        <f t="shared" si="5"/>
        <v>30</v>
      </c>
    </row>
    <row r="331" spans="1:12">
      <c r="A331">
        <v>17965</v>
      </c>
      <c r="B331">
        <v>0</v>
      </c>
      <c r="C331">
        <v>1978</v>
      </c>
      <c r="D331" s="1">
        <v>43776.522094907406</v>
      </c>
      <c r="E331" t="s">
        <v>47</v>
      </c>
      <c r="F331" s="2">
        <v>4</v>
      </c>
      <c r="G331" s="2">
        <v>2</v>
      </c>
      <c r="H331" s="2">
        <v>4</v>
      </c>
      <c r="I331" s="2">
        <v>4</v>
      </c>
      <c r="J331" s="2">
        <v>3</v>
      </c>
      <c r="K331" s="2">
        <v>4</v>
      </c>
      <c r="L331" s="7">
        <f t="shared" si="5"/>
        <v>21</v>
      </c>
    </row>
    <row r="332" spans="1:12">
      <c r="A332">
        <v>17983</v>
      </c>
      <c r="B332">
        <v>0</v>
      </c>
      <c r="C332">
        <v>1997</v>
      </c>
      <c r="D332" s="1">
        <v>43776.549224537041</v>
      </c>
      <c r="E332" t="s">
        <v>203</v>
      </c>
      <c r="F332" s="2">
        <v>4</v>
      </c>
      <c r="G332" s="2">
        <v>3</v>
      </c>
      <c r="H332" s="2">
        <v>5</v>
      </c>
      <c r="I332" s="2">
        <v>5</v>
      </c>
      <c r="J332" s="2">
        <v>5</v>
      </c>
      <c r="K332" s="2">
        <v>6</v>
      </c>
      <c r="L332" s="7">
        <f t="shared" si="5"/>
        <v>28</v>
      </c>
    </row>
    <row r="333" spans="1:12">
      <c r="A333">
        <v>17979</v>
      </c>
      <c r="B333">
        <v>0</v>
      </c>
      <c r="C333">
        <v>1993</v>
      </c>
      <c r="D333" s="1">
        <v>43776.551238425927</v>
      </c>
      <c r="E333" t="s">
        <v>204</v>
      </c>
      <c r="F333" s="2">
        <v>5</v>
      </c>
      <c r="G333" s="2">
        <v>1</v>
      </c>
      <c r="H333" s="2">
        <v>6</v>
      </c>
      <c r="I333" s="2">
        <v>4</v>
      </c>
      <c r="J333" s="2">
        <v>5</v>
      </c>
      <c r="K333" s="2">
        <v>4</v>
      </c>
      <c r="L333" s="7">
        <f t="shared" si="5"/>
        <v>25</v>
      </c>
    </row>
    <row r="334" spans="1:12">
      <c r="A334">
        <v>17992</v>
      </c>
      <c r="B334">
        <v>0</v>
      </c>
      <c r="C334">
        <v>1999</v>
      </c>
      <c r="D334" s="1">
        <v>43776.580509259256</v>
      </c>
      <c r="E334" t="s">
        <v>205</v>
      </c>
      <c r="F334" s="2">
        <v>5</v>
      </c>
      <c r="G334" s="2">
        <v>6</v>
      </c>
      <c r="H334" s="2">
        <v>6</v>
      </c>
      <c r="I334" s="2">
        <v>4</v>
      </c>
      <c r="J334" s="2">
        <v>5</v>
      </c>
      <c r="K334" s="2">
        <v>6</v>
      </c>
      <c r="L334" s="7">
        <f t="shared" si="5"/>
        <v>32</v>
      </c>
    </row>
    <row r="335" spans="1:12">
      <c r="A335">
        <v>17995</v>
      </c>
      <c r="B335">
        <v>0</v>
      </c>
      <c r="C335">
        <v>1967</v>
      </c>
      <c r="D335" s="1">
        <v>43776.591493055559</v>
      </c>
      <c r="E335" t="s">
        <v>206</v>
      </c>
      <c r="F335" s="2">
        <v>4</v>
      </c>
      <c r="G335" s="2">
        <v>4</v>
      </c>
      <c r="H335" s="2">
        <v>5</v>
      </c>
      <c r="I335" s="2">
        <v>4</v>
      </c>
      <c r="J335" s="2">
        <v>5</v>
      </c>
      <c r="K335" s="2">
        <v>6</v>
      </c>
      <c r="L335" s="7">
        <f t="shared" si="5"/>
        <v>28</v>
      </c>
    </row>
    <row r="336" spans="1:12">
      <c r="A336">
        <v>17958</v>
      </c>
      <c r="B336">
        <v>0</v>
      </c>
      <c r="C336">
        <v>1955</v>
      </c>
      <c r="D336" s="1">
        <v>43776.596192129633</v>
      </c>
      <c r="E336" t="s">
        <v>48</v>
      </c>
      <c r="F336" s="2">
        <v>4</v>
      </c>
      <c r="G336" s="2">
        <v>4</v>
      </c>
      <c r="H336" s="2">
        <v>5</v>
      </c>
      <c r="I336" s="2">
        <v>5</v>
      </c>
      <c r="J336" s="2">
        <v>6</v>
      </c>
      <c r="K336" s="2">
        <v>5</v>
      </c>
      <c r="L336" s="7">
        <f t="shared" si="5"/>
        <v>29</v>
      </c>
    </row>
    <row r="337" spans="1:12">
      <c r="A337">
        <v>18007</v>
      </c>
      <c r="B337">
        <v>0</v>
      </c>
      <c r="C337">
        <v>1981</v>
      </c>
      <c r="D337" s="1">
        <v>43776.657696759263</v>
      </c>
      <c r="E337" t="s">
        <v>207</v>
      </c>
      <c r="F337" s="2">
        <v>4</v>
      </c>
      <c r="G337" s="2">
        <v>4</v>
      </c>
      <c r="H337" s="2">
        <v>6</v>
      </c>
      <c r="I337" s="2">
        <v>4</v>
      </c>
      <c r="J337" s="2">
        <v>4</v>
      </c>
      <c r="K337" s="2">
        <v>6</v>
      </c>
      <c r="L337" s="7">
        <f t="shared" si="5"/>
        <v>28</v>
      </c>
    </row>
    <row r="338" spans="1:12">
      <c r="A338">
        <v>18003</v>
      </c>
      <c r="B338">
        <v>0</v>
      </c>
      <c r="C338">
        <v>2000</v>
      </c>
      <c r="D338" s="1">
        <v>43776.709386574075</v>
      </c>
      <c r="E338" t="s">
        <v>208</v>
      </c>
      <c r="F338" s="2">
        <v>4</v>
      </c>
      <c r="G338" s="2">
        <v>4</v>
      </c>
      <c r="H338" s="2">
        <v>6</v>
      </c>
      <c r="I338" s="2">
        <v>5</v>
      </c>
      <c r="J338" s="2">
        <v>5</v>
      </c>
      <c r="K338" s="2">
        <v>6</v>
      </c>
      <c r="L338" s="7">
        <f t="shared" si="5"/>
        <v>30</v>
      </c>
    </row>
    <row r="339" spans="1:12">
      <c r="A339">
        <v>18041</v>
      </c>
      <c r="B339">
        <v>0</v>
      </c>
      <c r="C339">
        <v>1993</v>
      </c>
      <c r="D339" s="1">
        <v>43776.802268518521</v>
      </c>
      <c r="E339" t="s">
        <v>209</v>
      </c>
      <c r="F339" s="2">
        <v>4</v>
      </c>
      <c r="G339" s="2">
        <v>3</v>
      </c>
      <c r="H339" s="2">
        <v>5</v>
      </c>
      <c r="I339" s="2">
        <v>5</v>
      </c>
      <c r="J339" s="2">
        <v>6</v>
      </c>
      <c r="K339" s="2">
        <v>6</v>
      </c>
      <c r="L339" s="7">
        <f t="shared" si="5"/>
        <v>29</v>
      </c>
    </row>
    <row r="340" spans="1:12">
      <c r="A340">
        <v>18047</v>
      </c>
      <c r="B340">
        <v>0</v>
      </c>
      <c r="C340">
        <v>1966</v>
      </c>
      <c r="D340" s="1">
        <v>43776.829791666663</v>
      </c>
      <c r="E340" t="s">
        <v>210</v>
      </c>
      <c r="F340" s="2">
        <v>4</v>
      </c>
      <c r="G340" s="2">
        <v>2</v>
      </c>
      <c r="H340" s="2">
        <v>6</v>
      </c>
      <c r="I340" s="2">
        <v>4</v>
      </c>
      <c r="J340" s="2">
        <v>5</v>
      </c>
      <c r="K340" s="2">
        <v>6</v>
      </c>
      <c r="L340" s="7">
        <f t="shared" si="5"/>
        <v>27</v>
      </c>
    </row>
    <row r="341" spans="1:12">
      <c r="A341">
        <v>18051</v>
      </c>
      <c r="B341">
        <v>0</v>
      </c>
      <c r="C341">
        <v>1998</v>
      </c>
      <c r="D341" s="1">
        <v>43776.84034722222</v>
      </c>
      <c r="E341" t="s">
        <v>209</v>
      </c>
      <c r="F341" s="2">
        <v>4</v>
      </c>
      <c r="G341" s="2">
        <v>3</v>
      </c>
      <c r="H341" s="2">
        <v>4</v>
      </c>
      <c r="I341" s="2">
        <v>5</v>
      </c>
      <c r="J341" s="2">
        <v>5</v>
      </c>
      <c r="K341" s="2">
        <v>6</v>
      </c>
      <c r="L341" s="7">
        <f t="shared" si="5"/>
        <v>27</v>
      </c>
    </row>
    <row r="342" spans="1:12">
      <c r="A342">
        <v>18059</v>
      </c>
      <c r="B342">
        <v>1</v>
      </c>
      <c r="C342">
        <v>1994</v>
      </c>
      <c r="D342" s="1">
        <v>43776.872233796297</v>
      </c>
      <c r="E342" t="s">
        <v>211</v>
      </c>
      <c r="F342" s="2">
        <v>5</v>
      </c>
      <c r="G342" s="2">
        <v>4</v>
      </c>
      <c r="H342" s="2">
        <v>5</v>
      </c>
      <c r="I342" s="2">
        <v>4</v>
      </c>
      <c r="J342" s="2">
        <v>5</v>
      </c>
      <c r="K342" s="2">
        <v>6</v>
      </c>
      <c r="L342" s="7">
        <f t="shared" si="5"/>
        <v>29</v>
      </c>
    </row>
    <row r="343" spans="1:12">
      <c r="A343">
        <v>17962</v>
      </c>
      <c r="B343">
        <v>0</v>
      </c>
      <c r="C343">
        <v>1974</v>
      </c>
      <c r="D343" s="1">
        <v>43776.978032407409</v>
      </c>
      <c r="E343" t="s">
        <v>212</v>
      </c>
      <c r="F343" s="2">
        <v>4</v>
      </c>
      <c r="G343" s="2">
        <v>2</v>
      </c>
      <c r="H343" s="2">
        <v>6</v>
      </c>
      <c r="I343" s="2">
        <v>6</v>
      </c>
      <c r="J343" s="2">
        <v>5</v>
      </c>
      <c r="K343" s="2">
        <v>6</v>
      </c>
      <c r="L343" s="7">
        <f t="shared" si="5"/>
        <v>29</v>
      </c>
    </row>
    <row r="344" spans="1:12">
      <c r="A344">
        <v>18082</v>
      </c>
      <c r="B344">
        <v>1</v>
      </c>
      <c r="C344">
        <v>1973</v>
      </c>
      <c r="D344" s="1">
        <v>43777.289166666669</v>
      </c>
      <c r="E344" t="s">
        <v>47</v>
      </c>
      <c r="F344" s="2">
        <v>5</v>
      </c>
      <c r="G344" s="2">
        <v>2</v>
      </c>
      <c r="H344" s="2">
        <v>5</v>
      </c>
      <c r="I344" s="2">
        <v>5</v>
      </c>
      <c r="J344" s="2">
        <v>5</v>
      </c>
      <c r="K344" s="2">
        <v>6</v>
      </c>
      <c r="L344" s="7">
        <f t="shared" si="5"/>
        <v>28</v>
      </c>
    </row>
    <row r="345" spans="1:12">
      <c r="A345">
        <v>18084</v>
      </c>
      <c r="B345">
        <v>0</v>
      </c>
      <c r="C345">
        <v>2000</v>
      </c>
      <c r="D345" s="1">
        <v>43777.320949074077</v>
      </c>
      <c r="E345" t="s">
        <v>47</v>
      </c>
      <c r="F345" s="2">
        <v>2</v>
      </c>
      <c r="G345" s="2">
        <v>1</v>
      </c>
      <c r="H345" s="2">
        <v>4</v>
      </c>
      <c r="I345" s="2">
        <v>3</v>
      </c>
      <c r="J345" s="2">
        <v>5</v>
      </c>
      <c r="K345" s="2">
        <v>5</v>
      </c>
      <c r="L345" s="7">
        <f t="shared" si="5"/>
        <v>20</v>
      </c>
    </row>
    <row r="346" spans="1:12">
      <c r="A346">
        <v>18090</v>
      </c>
      <c r="B346">
        <v>1</v>
      </c>
      <c r="C346">
        <v>1978</v>
      </c>
      <c r="D346" s="1">
        <v>43777.368564814817</v>
      </c>
      <c r="E346" t="s">
        <v>48</v>
      </c>
      <c r="F346" s="2">
        <v>4</v>
      </c>
      <c r="G346" s="2">
        <v>4</v>
      </c>
      <c r="H346" s="2">
        <v>5</v>
      </c>
      <c r="I346" s="2">
        <v>4</v>
      </c>
      <c r="J346" s="2">
        <v>5</v>
      </c>
      <c r="K346" s="2">
        <v>4</v>
      </c>
      <c r="L346" s="7">
        <f t="shared" si="5"/>
        <v>26</v>
      </c>
    </row>
    <row r="347" spans="1:12">
      <c r="A347">
        <v>18089</v>
      </c>
      <c r="B347">
        <v>0</v>
      </c>
      <c r="C347">
        <v>1977</v>
      </c>
      <c r="D347" s="1">
        <v>43777.369270833333</v>
      </c>
      <c r="E347" t="s">
        <v>213</v>
      </c>
      <c r="F347" s="2">
        <v>5</v>
      </c>
      <c r="G347" s="2">
        <v>5</v>
      </c>
      <c r="H347" s="2">
        <v>5</v>
      </c>
      <c r="I347" s="2">
        <v>2</v>
      </c>
      <c r="J347" s="2">
        <v>5</v>
      </c>
      <c r="K347" s="2">
        <v>6</v>
      </c>
      <c r="L347" s="7">
        <f t="shared" si="5"/>
        <v>28</v>
      </c>
    </row>
    <row r="348" spans="1:12">
      <c r="A348">
        <v>14807</v>
      </c>
      <c r="B348">
        <v>0</v>
      </c>
      <c r="C348">
        <v>2000</v>
      </c>
      <c r="D348" s="1">
        <v>43777.473749999997</v>
      </c>
      <c r="E348" t="s">
        <v>55</v>
      </c>
      <c r="F348" s="2">
        <v>5</v>
      </c>
      <c r="G348" s="2">
        <v>6</v>
      </c>
      <c r="H348" s="2">
        <v>6</v>
      </c>
      <c r="I348" s="2">
        <v>4</v>
      </c>
      <c r="J348" s="2">
        <v>6</v>
      </c>
      <c r="K348" s="2">
        <v>6</v>
      </c>
      <c r="L348" s="7">
        <f t="shared" si="5"/>
        <v>33</v>
      </c>
    </row>
    <row r="349" spans="1:12">
      <c r="A349">
        <v>18110</v>
      </c>
      <c r="B349">
        <v>0</v>
      </c>
      <c r="C349">
        <v>2000</v>
      </c>
      <c r="D349" s="1">
        <v>43777.519432870373</v>
      </c>
      <c r="E349" t="s">
        <v>47</v>
      </c>
      <c r="F349" s="2">
        <v>5</v>
      </c>
      <c r="G349" s="2">
        <v>5</v>
      </c>
      <c r="H349" s="2">
        <v>4</v>
      </c>
      <c r="I349" s="2">
        <v>3</v>
      </c>
      <c r="J349" s="2">
        <v>3</v>
      </c>
      <c r="K349" s="2">
        <v>6</v>
      </c>
      <c r="L349" s="7">
        <f t="shared" si="5"/>
        <v>26</v>
      </c>
    </row>
    <row r="350" spans="1:12">
      <c r="A350">
        <v>18111</v>
      </c>
      <c r="B350">
        <v>0</v>
      </c>
      <c r="C350">
        <v>1982</v>
      </c>
      <c r="D350" s="1">
        <v>43777.522129629629</v>
      </c>
      <c r="E350" t="s">
        <v>214</v>
      </c>
      <c r="F350" s="2">
        <v>5</v>
      </c>
      <c r="G350" s="2">
        <v>4</v>
      </c>
      <c r="H350" s="2">
        <v>6</v>
      </c>
      <c r="I350" s="2">
        <v>1</v>
      </c>
      <c r="J350" s="2">
        <v>5</v>
      </c>
      <c r="K350" s="2">
        <v>6</v>
      </c>
      <c r="L350" s="7">
        <f t="shared" si="5"/>
        <v>27</v>
      </c>
    </row>
    <row r="351" spans="1:12">
      <c r="A351">
        <v>18112</v>
      </c>
      <c r="B351">
        <v>1</v>
      </c>
      <c r="C351">
        <v>1973</v>
      </c>
      <c r="D351" s="1">
        <v>43777.525636574072</v>
      </c>
      <c r="E351" t="s">
        <v>215</v>
      </c>
      <c r="F351" s="2">
        <v>5</v>
      </c>
      <c r="G351" s="2">
        <v>4</v>
      </c>
      <c r="H351" s="2">
        <v>6</v>
      </c>
      <c r="I351" s="2">
        <v>3</v>
      </c>
      <c r="J351" s="2">
        <v>4</v>
      </c>
      <c r="K351" s="2">
        <v>6</v>
      </c>
      <c r="L351" s="7">
        <f t="shared" si="5"/>
        <v>28</v>
      </c>
    </row>
    <row r="352" spans="1:12">
      <c r="A352">
        <v>18122</v>
      </c>
      <c r="B352">
        <v>0</v>
      </c>
      <c r="C352">
        <v>1980</v>
      </c>
      <c r="D352" s="1">
        <v>43777.569479166668</v>
      </c>
      <c r="E352" t="s">
        <v>47</v>
      </c>
      <c r="F352" s="2">
        <v>4</v>
      </c>
      <c r="G352" s="2">
        <v>3</v>
      </c>
      <c r="H352" s="2">
        <v>6</v>
      </c>
      <c r="I352" s="2">
        <v>5</v>
      </c>
      <c r="J352" s="2">
        <v>6</v>
      </c>
      <c r="K352" s="2">
        <v>6</v>
      </c>
      <c r="L352" s="7">
        <f t="shared" si="5"/>
        <v>30</v>
      </c>
    </row>
    <row r="353" spans="1:12">
      <c r="A353">
        <v>18114</v>
      </c>
      <c r="B353">
        <v>0</v>
      </c>
      <c r="C353">
        <v>2000</v>
      </c>
      <c r="D353" s="1">
        <v>43777.584675925929</v>
      </c>
      <c r="E353" t="s">
        <v>216</v>
      </c>
      <c r="F353" s="2">
        <v>6</v>
      </c>
      <c r="G353" s="2">
        <v>5</v>
      </c>
      <c r="H353" s="2">
        <v>6</v>
      </c>
      <c r="I353" s="2">
        <v>5</v>
      </c>
      <c r="J353" s="2">
        <v>6</v>
      </c>
      <c r="K353" s="2">
        <v>5</v>
      </c>
      <c r="L353" s="7">
        <f t="shared" si="5"/>
        <v>33</v>
      </c>
    </row>
    <row r="354" spans="1:12">
      <c r="A354">
        <v>18152</v>
      </c>
      <c r="B354">
        <v>0</v>
      </c>
      <c r="C354">
        <v>1998</v>
      </c>
      <c r="D354" s="1">
        <v>43777.836238425924</v>
      </c>
      <c r="E354" t="s">
        <v>217</v>
      </c>
      <c r="F354" s="2">
        <v>5</v>
      </c>
      <c r="G354" s="2">
        <v>6</v>
      </c>
      <c r="H354" s="2">
        <v>6</v>
      </c>
      <c r="I354" s="2">
        <v>3</v>
      </c>
      <c r="J354" s="2">
        <v>4</v>
      </c>
      <c r="K354" s="2">
        <v>6</v>
      </c>
      <c r="L354" s="7">
        <f t="shared" si="5"/>
        <v>30</v>
      </c>
    </row>
    <row r="355" spans="1:12">
      <c r="A355">
        <v>18168</v>
      </c>
      <c r="B355">
        <v>1</v>
      </c>
      <c r="C355">
        <v>1995</v>
      </c>
      <c r="D355" s="1">
        <v>43777.883587962962</v>
      </c>
      <c r="E355" t="s">
        <v>185</v>
      </c>
      <c r="F355" s="2">
        <v>5</v>
      </c>
      <c r="G355" s="2">
        <v>2</v>
      </c>
      <c r="H355" s="2">
        <v>5</v>
      </c>
      <c r="I355" s="2">
        <v>4</v>
      </c>
      <c r="J355" s="2">
        <v>6</v>
      </c>
      <c r="K355" s="2">
        <v>6</v>
      </c>
      <c r="L355" s="7">
        <f t="shared" si="5"/>
        <v>28</v>
      </c>
    </row>
    <row r="356" spans="1:12">
      <c r="A356">
        <v>18177</v>
      </c>
      <c r="B356">
        <v>0</v>
      </c>
      <c r="C356">
        <v>1973</v>
      </c>
      <c r="D356" s="1">
        <v>43778.025868055556</v>
      </c>
      <c r="E356" t="s">
        <v>218</v>
      </c>
      <c r="F356" s="2">
        <v>2</v>
      </c>
      <c r="G356" s="2">
        <v>4</v>
      </c>
      <c r="H356" s="2">
        <v>4</v>
      </c>
      <c r="I356" s="2">
        <v>4</v>
      </c>
      <c r="J356" s="2">
        <v>5</v>
      </c>
      <c r="K356" s="2">
        <v>3</v>
      </c>
      <c r="L356" s="7">
        <f t="shared" si="5"/>
        <v>22</v>
      </c>
    </row>
    <row r="357" spans="1:12">
      <c r="A357">
        <v>18184</v>
      </c>
      <c r="B357">
        <v>1</v>
      </c>
      <c r="C357">
        <v>1963</v>
      </c>
      <c r="D357" s="1">
        <v>43778.413530092592</v>
      </c>
      <c r="E357" t="s">
        <v>219</v>
      </c>
      <c r="F357" s="2">
        <v>6</v>
      </c>
      <c r="G357" s="2">
        <v>5</v>
      </c>
      <c r="H357" s="2">
        <v>6</v>
      </c>
      <c r="I357" s="2">
        <v>3</v>
      </c>
      <c r="J357" s="2">
        <v>5</v>
      </c>
      <c r="K357" s="2">
        <v>5</v>
      </c>
      <c r="L357" s="7">
        <f t="shared" si="5"/>
        <v>30</v>
      </c>
    </row>
    <row r="358" spans="1:12">
      <c r="A358">
        <v>18185</v>
      </c>
      <c r="B358">
        <v>0</v>
      </c>
      <c r="C358">
        <v>1973</v>
      </c>
      <c r="D358" s="1">
        <v>43778.422708333332</v>
      </c>
      <c r="E358" t="s">
        <v>220</v>
      </c>
      <c r="F358" s="2">
        <v>6</v>
      </c>
      <c r="G358" s="2">
        <v>6</v>
      </c>
      <c r="H358" s="2">
        <v>6</v>
      </c>
      <c r="I358" s="2">
        <v>4</v>
      </c>
      <c r="J358" s="2">
        <v>5</v>
      </c>
      <c r="K358" s="2">
        <v>6</v>
      </c>
      <c r="L358" s="7">
        <f t="shared" si="5"/>
        <v>33</v>
      </c>
    </row>
    <row r="359" spans="1:12">
      <c r="A359">
        <v>18195</v>
      </c>
      <c r="B359">
        <v>0</v>
      </c>
      <c r="C359">
        <v>1978</v>
      </c>
      <c r="D359" s="1">
        <v>43778.4841087963</v>
      </c>
      <c r="E359" t="s">
        <v>221</v>
      </c>
      <c r="F359" s="2">
        <v>4</v>
      </c>
      <c r="G359" s="2">
        <v>6</v>
      </c>
      <c r="H359" s="2">
        <v>4</v>
      </c>
      <c r="I359" s="2">
        <v>5</v>
      </c>
      <c r="J359" s="2">
        <v>4</v>
      </c>
      <c r="K359" s="2">
        <v>3</v>
      </c>
      <c r="L359" s="7">
        <f t="shared" si="5"/>
        <v>26</v>
      </c>
    </row>
    <row r="360" spans="1:12">
      <c r="A360">
        <v>16886</v>
      </c>
      <c r="B360">
        <v>0</v>
      </c>
      <c r="C360">
        <v>1970</v>
      </c>
      <c r="D360" s="1">
        <v>43778.529189814813</v>
      </c>
      <c r="E360" t="s">
        <v>222</v>
      </c>
      <c r="F360" s="2">
        <v>4</v>
      </c>
      <c r="G360" s="2">
        <v>6</v>
      </c>
      <c r="H360" s="2">
        <v>4</v>
      </c>
      <c r="I360" s="2">
        <v>4</v>
      </c>
      <c r="J360" s="2">
        <v>5</v>
      </c>
      <c r="K360" s="2">
        <v>6</v>
      </c>
      <c r="L360" s="7">
        <f t="shared" si="5"/>
        <v>29</v>
      </c>
    </row>
    <row r="361" spans="1:12">
      <c r="A361">
        <v>18234</v>
      </c>
      <c r="B361">
        <v>1</v>
      </c>
      <c r="C361">
        <v>1966</v>
      </c>
      <c r="D361" s="1">
        <v>43778.732372685183</v>
      </c>
      <c r="E361" t="s">
        <v>48</v>
      </c>
      <c r="F361" s="2">
        <v>4</v>
      </c>
      <c r="G361" s="2">
        <v>4</v>
      </c>
      <c r="H361" s="2">
        <v>4</v>
      </c>
      <c r="I361" s="2">
        <v>5</v>
      </c>
      <c r="J361" s="2">
        <v>4</v>
      </c>
      <c r="K361" s="2">
        <v>4</v>
      </c>
      <c r="L361" s="7">
        <f t="shared" si="5"/>
        <v>25</v>
      </c>
    </row>
    <row r="362" spans="1:12">
      <c r="A362">
        <v>18243</v>
      </c>
      <c r="B362">
        <v>1</v>
      </c>
      <c r="C362">
        <v>1989</v>
      </c>
      <c r="D362" s="1">
        <v>43778.808472222219</v>
      </c>
      <c r="E362" t="s">
        <v>223</v>
      </c>
      <c r="F362" s="2">
        <v>3</v>
      </c>
      <c r="G362" s="2">
        <v>4</v>
      </c>
      <c r="H362" s="2">
        <v>3</v>
      </c>
      <c r="I362" s="2">
        <v>4</v>
      </c>
      <c r="J362" s="2">
        <v>2</v>
      </c>
      <c r="K362" s="2">
        <v>3</v>
      </c>
      <c r="L362" s="7">
        <f t="shared" si="5"/>
        <v>19</v>
      </c>
    </row>
    <row r="363" spans="1:12">
      <c r="A363">
        <v>18246</v>
      </c>
      <c r="B363">
        <v>1</v>
      </c>
      <c r="C363">
        <v>1959</v>
      </c>
      <c r="D363" s="1">
        <v>43778.83390046296</v>
      </c>
      <c r="E363" t="s">
        <v>224</v>
      </c>
      <c r="F363" s="2">
        <v>4</v>
      </c>
      <c r="G363" s="2">
        <v>2</v>
      </c>
      <c r="H363" s="2">
        <v>6</v>
      </c>
      <c r="I363" s="2">
        <v>6</v>
      </c>
      <c r="J363" s="2">
        <v>5</v>
      </c>
      <c r="K363" s="2">
        <v>6</v>
      </c>
      <c r="L363" s="7">
        <f t="shared" si="5"/>
        <v>29</v>
      </c>
    </row>
    <row r="364" spans="1:12">
      <c r="A364">
        <v>18250</v>
      </c>
      <c r="B364">
        <v>0</v>
      </c>
      <c r="C364">
        <v>1960</v>
      </c>
      <c r="D364" s="1">
        <v>43778.84302083333</v>
      </c>
      <c r="E364" t="s">
        <v>122</v>
      </c>
      <c r="F364" s="2">
        <v>4</v>
      </c>
      <c r="G364" s="2">
        <v>6</v>
      </c>
      <c r="H364" s="2">
        <v>6</v>
      </c>
      <c r="I364" s="2">
        <v>5</v>
      </c>
      <c r="J364" s="2">
        <v>4</v>
      </c>
      <c r="K364" s="2">
        <v>6</v>
      </c>
      <c r="L364" s="7">
        <f t="shared" si="5"/>
        <v>31</v>
      </c>
    </row>
    <row r="365" spans="1:12">
      <c r="A365">
        <v>18265</v>
      </c>
      <c r="B365">
        <v>1</v>
      </c>
      <c r="C365">
        <v>1989</v>
      </c>
      <c r="D365" s="1">
        <v>43778.924131944441</v>
      </c>
      <c r="E365" t="s">
        <v>47</v>
      </c>
      <c r="F365" s="2">
        <v>5</v>
      </c>
      <c r="G365" s="2">
        <v>4</v>
      </c>
      <c r="H365" s="2">
        <v>5</v>
      </c>
      <c r="I365" s="2">
        <v>6</v>
      </c>
      <c r="J365" s="2">
        <v>4</v>
      </c>
      <c r="K365" s="2">
        <v>2</v>
      </c>
      <c r="L365" s="7">
        <f t="shared" si="5"/>
        <v>26</v>
      </c>
    </row>
    <row r="366" spans="1:12">
      <c r="A366">
        <v>18270</v>
      </c>
      <c r="B366">
        <v>0</v>
      </c>
      <c r="C366">
        <v>1999</v>
      </c>
      <c r="D366" s="1">
        <v>43778.995451388888</v>
      </c>
      <c r="E366" t="s">
        <v>107</v>
      </c>
      <c r="F366" s="2">
        <v>5</v>
      </c>
      <c r="G366" s="2">
        <v>2</v>
      </c>
      <c r="H366" s="2">
        <v>6</v>
      </c>
      <c r="I366" s="2">
        <v>4</v>
      </c>
      <c r="J366" s="2">
        <v>5</v>
      </c>
      <c r="K366" s="2">
        <v>5</v>
      </c>
      <c r="L366" s="7">
        <f t="shared" si="5"/>
        <v>27</v>
      </c>
    </row>
    <row r="367" spans="1:12">
      <c r="A367">
        <v>18278</v>
      </c>
      <c r="B367">
        <v>0</v>
      </c>
      <c r="C367">
        <v>1993</v>
      </c>
      <c r="D367" s="1">
        <v>43779.04179398148</v>
      </c>
      <c r="E367" t="s">
        <v>67</v>
      </c>
      <c r="F367" s="2">
        <v>2</v>
      </c>
      <c r="G367" s="2">
        <v>5</v>
      </c>
      <c r="H367" s="2">
        <v>6</v>
      </c>
      <c r="I367" s="2">
        <v>5</v>
      </c>
      <c r="J367" s="2">
        <v>5</v>
      </c>
      <c r="K367" s="2">
        <v>6</v>
      </c>
      <c r="L367" s="7">
        <f t="shared" si="5"/>
        <v>29</v>
      </c>
    </row>
    <row r="368" spans="1:12">
      <c r="A368">
        <v>18288</v>
      </c>
      <c r="B368">
        <v>1</v>
      </c>
      <c r="C368">
        <v>1976</v>
      </c>
      <c r="D368" s="1">
        <v>43779.398414351854</v>
      </c>
      <c r="E368" t="s">
        <v>225</v>
      </c>
      <c r="F368" s="2">
        <v>5</v>
      </c>
      <c r="G368" s="2">
        <v>4</v>
      </c>
      <c r="H368" s="2">
        <v>5</v>
      </c>
      <c r="I368" s="2">
        <v>5</v>
      </c>
      <c r="J368" s="2">
        <v>5</v>
      </c>
      <c r="K368" s="2">
        <v>5</v>
      </c>
      <c r="L368" s="7">
        <f t="shared" si="5"/>
        <v>29</v>
      </c>
    </row>
    <row r="369" spans="1:12">
      <c r="A369">
        <v>18292</v>
      </c>
      <c r="B369">
        <v>0</v>
      </c>
      <c r="C369">
        <v>1987</v>
      </c>
      <c r="D369" s="1">
        <v>43779.457430555558</v>
      </c>
      <c r="E369" t="s">
        <v>226</v>
      </c>
      <c r="F369" s="2">
        <v>5</v>
      </c>
      <c r="G369" s="2">
        <v>1</v>
      </c>
      <c r="H369" s="2">
        <v>6</v>
      </c>
      <c r="I369" s="2">
        <v>5</v>
      </c>
      <c r="J369" s="2">
        <v>6</v>
      </c>
      <c r="K369" s="2">
        <v>6</v>
      </c>
      <c r="L369" s="7">
        <f t="shared" si="5"/>
        <v>29</v>
      </c>
    </row>
    <row r="370" spans="1:12">
      <c r="A370">
        <v>18317</v>
      </c>
      <c r="B370">
        <v>0</v>
      </c>
      <c r="C370">
        <v>1990</v>
      </c>
      <c r="D370" s="1">
        <v>43779.525787037041</v>
      </c>
      <c r="E370" t="s">
        <v>47</v>
      </c>
      <c r="F370" s="2">
        <v>6</v>
      </c>
      <c r="G370" s="2">
        <v>1</v>
      </c>
      <c r="H370" s="2">
        <v>6</v>
      </c>
      <c r="I370" s="2">
        <v>6</v>
      </c>
      <c r="J370" s="2">
        <v>6</v>
      </c>
      <c r="K370" s="2">
        <v>6</v>
      </c>
      <c r="L370" s="7">
        <f t="shared" si="5"/>
        <v>31</v>
      </c>
    </row>
    <row r="371" spans="1:12">
      <c r="A371">
        <v>18331</v>
      </c>
      <c r="B371">
        <v>0</v>
      </c>
      <c r="C371">
        <v>2002</v>
      </c>
      <c r="D371" s="1">
        <v>43779.564884259256</v>
      </c>
      <c r="E371" t="s">
        <v>227</v>
      </c>
      <c r="F371" s="2">
        <v>5</v>
      </c>
      <c r="G371" s="2">
        <v>3</v>
      </c>
      <c r="H371" s="2">
        <v>6</v>
      </c>
      <c r="I371" s="2">
        <v>6</v>
      </c>
      <c r="J371" s="2">
        <v>5</v>
      </c>
      <c r="K371" s="2">
        <v>6</v>
      </c>
      <c r="L371" s="7">
        <f t="shared" si="5"/>
        <v>31</v>
      </c>
    </row>
    <row r="372" spans="1:12">
      <c r="A372">
        <v>18339</v>
      </c>
      <c r="B372">
        <v>0</v>
      </c>
      <c r="C372">
        <v>2002</v>
      </c>
      <c r="D372" s="1">
        <v>43779.60974537037</v>
      </c>
      <c r="E372" t="s">
        <v>228</v>
      </c>
      <c r="F372" s="2">
        <v>4</v>
      </c>
      <c r="G372" s="2">
        <v>5</v>
      </c>
      <c r="H372" s="2">
        <v>6</v>
      </c>
      <c r="I372" s="2">
        <v>5</v>
      </c>
      <c r="J372" s="2">
        <v>4</v>
      </c>
      <c r="K372" s="2">
        <v>6</v>
      </c>
      <c r="L372" s="7">
        <f t="shared" si="5"/>
        <v>30</v>
      </c>
    </row>
    <row r="373" spans="1:12">
      <c r="A373">
        <v>16187</v>
      </c>
      <c r="B373">
        <v>0</v>
      </c>
      <c r="C373">
        <v>1976</v>
      </c>
      <c r="D373" s="1">
        <v>43779.616608796299</v>
      </c>
      <c r="E373" t="s">
        <v>67</v>
      </c>
      <c r="F373" s="2">
        <v>4</v>
      </c>
      <c r="G373" s="2">
        <v>3</v>
      </c>
      <c r="H373" s="2">
        <v>5</v>
      </c>
      <c r="I373" s="2">
        <v>3</v>
      </c>
      <c r="J373" s="2">
        <v>4</v>
      </c>
      <c r="K373" s="2">
        <v>6</v>
      </c>
      <c r="L373" s="7">
        <f t="shared" si="5"/>
        <v>25</v>
      </c>
    </row>
    <row r="374" spans="1:12">
      <c r="A374">
        <v>18346</v>
      </c>
      <c r="B374">
        <v>0</v>
      </c>
      <c r="C374">
        <v>2003</v>
      </c>
      <c r="D374" s="1">
        <v>43779.636874999997</v>
      </c>
      <c r="E374" t="s">
        <v>229</v>
      </c>
      <c r="F374" s="2">
        <v>5</v>
      </c>
      <c r="G374" s="2">
        <v>3</v>
      </c>
      <c r="H374" s="2">
        <v>6</v>
      </c>
      <c r="I374" s="2">
        <v>5</v>
      </c>
      <c r="J374" s="2">
        <v>6</v>
      </c>
      <c r="K374" s="2">
        <v>6</v>
      </c>
      <c r="L374" s="7">
        <f t="shared" si="5"/>
        <v>31</v>
      </c>
    </row>
    <row r="375" spans="1:12">
      <c r="A375">
        <v>18344</v>
      </c>
      <c r="B375">
        <v>0</v>
      </c>
      <c r="C375">
        <v>1999</v>
      </c>
      <c r="D375" s="1">
        <v>43779.638506944444</v>
      </c>
      <c r="E375" t="s">
        <v>73</v>
      </c>
      <c r="F375" s="2">
        <v>4</v>
      </c>
      <c r="G375" s="2">
        <v>4</v>
      </c>
      <c r="H375" s="2">
        <v>5</v>
      </c>
      <c r="I375" s="2">
        <v>4</v>
      </c>
      <c r="J375" s="2">
        <v>4</v>
      </c>
      <c r="K375" s="2">
        <v>6</v>
      </c>
      <c r="L375" s="7">
        <f t="shared" si="5"/>
        <v>27</v>
      </c>
    </row>
    <row r="376" spans="1:12">
      <c r="A376">
        <v>18359</v>
      </c>
      <c r="B376">
        <v>0</v>
      </c>
      <c r="C376">
        <v>1968</v>
      </c>
      <c r="D376" s="1">
        <v>43779.666180555556</v>
      </c>
      <c r="E376" t="s">
        <v>230</v>
      </c>
      <c r="F376" s="2">
        <v>6</v>
      </c>
      <c r="G376" s="2">
        <v>6</v>
      </c>
      <c r="H376" s="2">
        <v>6</v>
      </c>
      <c r="I376" s="2">
        <v>4</v>
      </c>
      <c r="J376" s="2">
        <v>5</v>
      </c>
      <c r="K376" s="2">
        <v>5</v>
      </c>
      <c r="L376" s="7">
        <f t="shared" si="5"/>
        <v>32</v>
      </c>
    </row>
    <row r="377" spans="1:12">
      <c r="A377">
        <v>18357</v>
      </c>
      <c r="B377">
        <v>1</v>
      </c>
      <c r="C377">
        <v>1982</v>
      </c>
      <c r="D377" s="1">
        <v>43779.67528935185</v>
      </c>
      <c r="E377" t="s">
        <v>47</v>
      </c>
      <c r="F377" s="2">
        <v>4</v>
      </c>
      <c r="G377" s="2">
        <v>4</v>
      </c>
      <c r="H377" s="2">
        <v>4</v>
      </c>
      <c r="I377" s="2">
        <v>4</v>
      </c>
      <c r="J377" s="2">
        <v>4</v>
      </c>
      <c r="K377" s="2">
        <v>4</v>
      </c>
      <c r="L377" s="7">
        <f t="shared" si="5"/>
        <v>24</v>
      </c>
    </row>
    <row r="378" spans="1:12">
      <c r="A378">
        <v>18369</v>
      </c>
      <c r="B378">
        <v>1</v>
      </c>
      <c r="C378">
        <v>1988</v>
      </c>
      <c r="D378" s="1">
        <v>43779.688645833332</v>
      </c>
      <c r="E378" t="s">
        <v>126</v>
      </c>
      <c r="F378" s="2">
        <v>4</v>
      </c>
      <c r="G378" s="2">
        <v>6</v>
      </c>
      <c r="H378" s="2">
        <v>6</v>
      </c>
      <c r="I378" s="2">
        <v>5</v>
      </c>
      <c r="J378" s="2">
        <v>6</v>
      </c>
      <c r="K378" s="2">
        <v>6</v>
      </c>
      <c r="L378" s="7">
        <f t="shared" si="5"/>
        <v>33</v>
      </c>
    </row>
    <row r="379" spans="1:12">
      <c r="A379">
        <v>18384</v>
      </c>
      <c r="B379">
        <v>0</v>
      </c>
      <c r="C379">
        <v>1963</v>
      </c>
      <c r="D379" s="1">
        <v>43779.752164351848</v>
      </c>
      <c r="E379" t="s">
        <v>47</v>
      </c>
      <c r="F379" s="2">
        <v>4</v>
      </c>
      <c r="G379" s="2">
        <v>6</v>
      </c>
      <c r="H379" s="2">
        <v>5</v>
      </c>
      <c r="I379" s="2">
        <v>5</v>
      </c>
      <c r="J379" s="2">
        <v>5</v>
      </c>
      <c r="K379" s="2">
        <v>6</v>
      </c>
      <c r="L379" s="7">
        <f t="shared" si="5"/>
        <v>31</v>
      </c>
    </row>
    <row r="380" spans="1:12">
      <c r="A380">
        <v>18398</v>
      </c>
      <c r="B380">
        <v>0</v>
      </c>
      <c r="C380">
        <v>1963</v>
      </c>
      <c r="D380" s="1">
        <v>43779.820497685185</v>
      </c>
      <c r="E380" t="s">
        <v>48</v>
      </c>
      <c r="F380" s="2">
        <v>4</v>
      </c>
      <c r="G380" s="2">
        <v>3</v>
      </c>
      <c r="H380" s="2">
        <v>4</v>
      </c>
      <c r="I380" s="2">
        <v>4</v>
      </c>
      <c r="J380" s="2">
        <v>4</v>
      </c>
      <c r="K380" s="2">
        <v>4</v>
      </c>
      <c r="L380" s="7">
        <f t="shared" si="5"/>
        <v>23</v>
      </c>
    </row>
    <row r="381" spans="1:12">
      <c r="A381">
        <v>18423</v>
      </c>
      <c r="B381">
        <v>0</v>
      </c>
      <c r="C381">
        <v>1994</v>
      </c>
      <c r="D381" s="1">
        <v>43779.86917824074</v>
      </c>
      <c r="E381" t="s">
        <v>55</v>
      </c>
      <c r="F381" s="2">
        <v>6</v>
      </c>
      <c r="G381" s="2">
        <v>1</v>
      </c>
      <c r="H381" s="2">
        <v>6</v>
      </c>
      <c r="I381" s="2">
        <v>6</v>
      </c>
      <c r="J381" s="2">
        <v>6</v>
      </c>
      <c r="K381" s="2">
        <v>6</v>
      </c>
      <c r="L381" s="7">
        <f t="shared" si="5"/>
        <v>31</v>
      </c>
    </row>
    <row r="382" spans="1:12">
      <c r="A382">
        <v>18436</v>
      </c>
      <c r="B382">
        <v>1</v>
      </c>
      <c r="C382">
        <v>2003</v>
      </c>
      <c r="D382" s="1">
        <v>43779.884895833333</v>
      </c>
      <c r="E382" t="s">
        <v>47</v>
      </c>
      <c r="F382" s="2">
        <v>6</v>
      </c>
      <c r="G382" s="2">
        <v>6</v>
      </c>
      <c r="H382" s="2">
        <v>5</v>
      </c>
      <c r="I382" s="2">
        <v>4</v>
      </c>
      <c r="J382" s="2">
        <v>5</v>
      </c>
      <c r="K382" s="2">
        <v>4</v>
      </c>
      <c r="L382" s="7">
        <f t="shared" si="5"/>
        <v>30</v>
      </c>
    </row>
    <row r="383" spans="1:12">
      <c r="A383">
        <v>18447</v>
      </c>
      <c r="B383">
        <v>0</v>
      </c>
      <c r="C383">
        <v>1982</v>
      </c>
      <c r="D383" s="1">
        <v>43779.892858796295</v>
      </c>
      <c r="E383" t="s">
        <v>231</v>
      </c>
      <c r="F383" s="2">
        <v>6</v>
      </c>
      <c r="G383" s="2">
        <v>4</v>
      </c>
      <c r="H383" s="2">
        <v>6</v>
      </c>
      <c r="I383" s="2">
        <v>5</v>
      </c>
      <c r="J383" s="2">
        <v>6</v>
      </c>
      <c r="K383" s="2">
        <v>6</v>
      </c>
      <c r="L383" s="7">
        <f t="shared" si="5"/>
        <v>33</v>
      </c>
    </row>
    <row r="384" spans="1:12">
      <c r="A384">
        <v>18476</v>
      </c>
      <c r="B384">
        <v>1</v>
      </c>
      <c r="C384">
        <v>1989</v>
      </c>
      <c r="D384" s="1">
        <v>43779.930138888885</v>
      </c>
      <c r="E384" t="s">
        <v>47</v>
      </c>
      <c r="F384" s="2">
        <v>5</v>
      </c>
      <c r="G384" s="2">
        <v>3</v>
      </c>
      <c r="H384" s="2">
        <v>4</v>
      </c>
      <c r="I384" s="2">
        <v>4</v>
      </c>
      <c r="J384" s="2">
        <v>4</v>
      </c>
      <c r="K384" s="2">
        <v>3</v>
      </c>
      <c r="L384" s="7">
        <f t="shared" si="5"/>
        <v>23</v>
      </c>
    </row>
    <row r="385" spans="1:12">
      <c r="A385">
        <v>18525</v>
      </c>
      <c r="B385">
        <v>0</v>
      </c>
      <c r="C385">
        <v>1987</v>
      </c>
      <c r="D385" s="1">
        <v>43780.351666666669</v>
      </c>
      <c r="E385" t="s">
        <v>232</v>
      </c>
      <c r="F385" s="2">
        <v>4</v>
      </c>
      <c r="G385" s="2">
        <v>5</v>
      </c>
      <c r="H385" s="2">
        <v>5</v>
      </c>
      <c r="I385" s="2">
        <v>4</v>
      </c>
      <c r="J385" s="2">
        <v>5</v>
      </c>
      <c r="K385" s="2">
        <v>4</v>
      </c>
      <c r="L385" s="7">
        <f t="shared" si="5"/>
        <v>27</v>
      </c>
    </row>
    <row r="386" spans="1:12">
      <c r="A386">
        <v>18528</v>
      </c>
      <c r="B386">
        <v>1</v>
      </c>
      <c r="C386">
        <v>1966</v>
      </c>
      <c r="D386" s="1">
        <v>43780.358113425929</v>
      </c>
      <c r="E386" t="s">
        <v>47</v>
      </c>
      <c r="F386" s="2">
        <v>5</v>
      </c>
      <c r="G386" s="2">
        <v>5</v>
      </c>
      <c r="H386" s="2">
        <v>4</v>
      </c>
      <c r="I386" s="2">
        <v>4</v>
      </c>
      <c r="J386" s="2">
        <v>4</v>
      </c>
      <c r="K386" s="2">
        <v>5</v>
      </c>
      <c r="L386" s="7">
        <f t="shared" si="5"/>
        <v>27</v>
      </c>
    </row>
    <row r="387" spans="1:12">
      <c r="A387">
        <v>18515</v>
      </c>
      <c r="B387">
        <v>1</v>
      </c>
      <c r="C387">
        <v>1962</v>
      </c>
      <c r="D387" s="1">
        <v>43780.396331018521</v>
      </c>
      <c r="E387" t="s">
        <v>233</v>
      </c>
      <c r="F387" s="2">
        <v>6</v>
      </c>
      <c r="G387" s="2">
        <v>6</v>
      </c>
      <c r="H387" s="2">
        <v>5</v>
      </c>
      <c r="I387" s="2">
        <v>5</v>
      </c>
      <c r="J387" s="2">
        <v>4</v>
      </c>
      <c r="K387" s="2">
        <v>4</v>
      </c>
      <c r="L387" s="7">
        <f t="shared" ref="L387:L427" si="6">SUM(F387:K387)</f>
        <v>30</v>
      </c>
    </row>
    <row r="388" spans="1:12">
      <c r="A388">
        <v>18587</v>
      </c>
      <c r="B388">
        <v>0</v>
      </c>
      <c r="C388">
        <v>1989</v>
      </c>
      <c r="D388" s="1">
        <v>43780.450636574074</v>
      </c>
      <c r="E388" t="s">
        <v>234</v>
      </c>
      <c r="F388" s="2">
        <v>5</v>
      </c>
      <c r="G388" s="2">
        <v>3</v>
      </c>
      <c r="H388" s="2">
        <v>6</v>
      </c>
      <c r="I388" s="2">
        <v>5</v>
      </c>
      <c r="J388" s="2">
        <v>6</v>
      </c>
      <c r="K388" s="2">
        <v>6</v>
      </c>
      <c r="L388" s="7">
        <f t="shared" si="6"/>
        <v>31</v>
      </c>
    </row>
    <row r="389" spans="1:12">
      <c r="A389">
        <v>18599</v>
      </c>
      <c r="B389">
        <v>1</v>
      </c>
      <c r="C389">
        <v>1960</v>
      </c>
      <c r="D389" s="1">
        <v>43780.502129629633</v>
      </c>
      <c r="E389" t="s">
        <v>235</v>
      </c>
      <c r="F389" s="2">
        <v>4</v>
      </c>
      <c r="G389" s="2">
        <v>5</v>
      </c>
      <c r="H389" s="2">
        <v>5</v>
      </c>
      <c r="I389" s="2">
        <v>5</v>
      </c>
      <c r="J389" s="2">
        <v>5</v>
      </c>
      <c r="K389" s="2">
        <v>6</v>
      </c>
      <c r="L389" s="7">
        <f t="shared" si="6"/>
        <v>30</v>
      </c>
    </row>
    <row r="390" spans="1:12">
      <c r="A390">
        <v>18619</v>
      </c>
      <c r="B390">
        <v>0</v>
      </c>
      <c r="C390">
        <v>1993</v>
      </c>
      <c r="D390" s="1">
        <v>43780.536643518521</v>
      </c>
      <c r="E390" t="s">
        <v>236</v>
      </c>
      <c r="F390" s="2">
        <v>5</v>
      </c>
      <c r="G390" s="2">
        <v>3</v>
      </c>
      <c r="H390" s="2">
        <v>5</v>
      </c>
      <c r="I390" s="2">
        <v>5</v>
      </c>
      <c r="J390" s="2">
        <v>5</v>
      </c>
      <c r="K390" s="2">
        <v>5</v>
      </c>
      <c r="L390" s="7">
        <f t="shared" si="6"/>
        <v>28</v>
      </c>
    </row>
    <row r="391" spans="1:12">
      <c r="A391">
        <v>18623</v>
      </c>
      <c r="B391">
        <v>1</v>
      </c>
      <c r="C391">
        <v>1979</v>
      </c>
      <c r="D391" s="1">
        <v>43780.552719907406</v>
      </c>
      <c r="E391" t="s">
        <v>237</v>
      </c>
      <c r="F391" s="2">
        <v>5</v>
      </c>
      <c r="G391" s="2">
        <v>5</v>
      </c>
      <c r="H391" s="2">
        <v>5</v>
      </c>
      <c r="I391" s="2">
        <v>4</v>
      </c>
      <c r="J391" s="2">
        <v>4</v>
      </c>
      <c r="K391" s="2">
        <v>6</v>
      </c>
      <c r="L391" s="7">
        <f t="shared" si="6"/>
        <v>29</v>
      </c>
    </row>
    <row r="392" spans="1:12">
      <c r="A392">
        <v>18621</v>
      </c>
      <c r="B392">
        <v>1</v>
      </c>
      <c r="C392">
        <v>1997</v>
      </c>
      <c r="D392" s="1">
        <v>43780.557349537034</v>
      </c>
      <c r="E392" t="s">
        <v>47</v>
      </c>
      <c r="F392" s="2">
        <v>6</v>
      </c>
      <c r="G392" s="2">
        <v>1</v>
      </c>
      <c r="H392" s="2">
        <v>6</v>
      </c>
      <c r="I392" s="2">
        <v>6</v>
      </c>
      <c r="J392" s="2">
        <v>6</v>
      </c>
      <c r="K392" s="2">
        <v>4</v>
      </c>
      <c r="L392" s="7">
        <f t="shared" si="6"/>
        <v>29</v>
      </c>
    </row>
    <row r="393" spans="1:12">
      <c r="A393">
        <v>18631</v>
      </c>
      <c r="B393">
        <v>1</v>
      </c>
      <c r="C393">
        <v>1987</v>
      </c>
      <c r="D393" s="1">
        <v>43780.602430555555</v>
      </c>
      <c r="E393" t="s">
        <v>79</v>
      </c>
      <c r="F393" s="2">
        <v>6</v>
      </c>
      <c r="G393" s="2">
        <v>4</v>
      </c>
      <c r="H393" s="2">
        <v>5</v>
      </c>
      <c r="I393" s="2">
        <v>4</v>
      </c>
      <c r="J393" s="2">
        <v>6</v>
      </c>
      <c r="K393" s="2">
        <v>5</v>
      </c>
      <c r="L393" s="7">
        <f t="shared" si="6"/>
        <v>30</v>
      </c>
    </row>
    <row r="394" spans="1:12">
      <c r="A394">
        <v>18632</v>
      </c>
      <c r="B394">
        <v>1</v>
      </c>
      <c r="C394">
        <v>1987</v>
      </c>
      <c r="D394" s="1">
        <v>43780.60601851852</v>
      </c>
      <c r="E394" t="s">
        <v>238</v>
      </c>
      <c r="F394" s="2">
        <v>5</v>
      </c>
      <c r="G394" s="2">
        <v>5</v>
      </c>
      <c r="H394" s="2">
        <v>6</v>
      </c>
      <c r="I394" s="2">
        <v>5</v>
      </c>
      <c r="J394" s="2">
        <v>6</v>
      </c>
      <c r="K394" s="2">
        <v>4</v>
      </c>
      <c r="L394" s="7">
        <f t="shared" si="6"/>
        <v>31</v>
      </c>
    </row>
    <row r="395" spans="1:12">
      <c r="A395">
        <v>18068</v>
      </c>
      <c r="B395">
        <v>0</v>
      </c>
      <c r="C395">
        <v>1980</v>
      </c>
      <c r="D395" s="1">
        <v>43780.654664351852</v>
      </c>
      <c r="E395" t="s">
        <v>239</v>
      </c>
      <c r="F395" s="2">
        <v>4</v>
      </c>
      <c r="G395" s="2">
        <v>4</v>
      </c>
      <c r="H395" s="2">
        <v>4</v>
      </c>
      <c r="I395" s="2">
        <v>4</v>
      </c>
      <c r="J395" s="2">
        <v>5</v>
      </c>
      <c r="K395" s="2">
        <v>4</v>
      </c>
      <c r="L395" s="7">
        <f t="shared" si="6"/>
        <v>25</v>
      </c>
    </row>
    <row r="396" spans="1:12">
      <c r="A396">
        <v>18651</v>
      </c>
      <c r="B396">
        <v>0</v>
      </c>
      <c r="C396">
        <v>1968</v>
      </c>
      <c r="D396" s="1">
        <v>43780.661886574075</v>
      </c>
      <c r="E396" t="s">
        <v>47</v>
      </c>
      <c r="F396" s="2">
        <v>5</v>
      </c>
      <c r="G396" s="2">
        <v>4</v>
      </c>
      <c r="H396" s="2">
        <v>5</v>
      </c>
      <c r="I396" s="2">
        <v>5</v>
      </c>
      <c r="J396" s="2">
        <v>5</v>
      </c>
      <c r="K396" s="2">
        <v>5</v>
      </c>
      <c r="L396" s="7">
        <f t="shared" si="6"/>
        <v>29</v>
      </c>
    </row>
    <row r="397" spans="1:12">
      <c r="A397">
        <v>18715</v>
      </c>
      <c r="B397">
        <v>1</v>
      </c>
      <c r="C397">
        <v>1996</v>
      </c>
      <c r="D397" s="1">
        <v>43780.709236111114</v>
      </c>
      <c r="E397" t="s">
        <v>240</v>
      </c>
      <c r="F397" s="2">
        <v>4</v>
      </c>
      <c r="G397" s="2">
        <v>3</v>
      </c>
      <c r="H397" s="2">
        <v>5</v>
      </c>
      <c r="I397" s="2">
        <v>5</v>
      </c>
      <c r="J397" s="2">
        <v>5</v>
      </c>
      <c r="K397" s="2">
        <v>4</v>
      </c>
      <c r="L397" s="7">
        <f t="shared" si="6"/>
        <v>26</v>
      </c>
    </row>
    <row r="398" spans="1:12">
      <c r="A398">
        <v>18718</v>
      </c>
      <c r="B398">
        <v>0</v>
      </c>
      <c r="C398">
        <v>1996</v>
      </c>
      <c r="D398" s="1">
        <v>43780.721759259257</v>
      </c>
      <c r="E398" t="s">
        <v>241</v>
      </c>
      <c r="F398" s="2">
        <v>6</v>
      </c>
      <c r="G398" s="2">
        <v>3</v>
      </c>
      <c r="H398" s="2">
        <v>6</v>
      </c>
      <c r="I398" s="2">
        <v>6</v>
      </c>
      <c r="J398" s="2">
        <v>6</v>
      </c>
      <c r="K398" s="2">
        <v>6</v>
      </c>
      <c r="L398" s="7">
        <f t="shared" si="6"/>
        <v>33</v>
      </c>
    </row>
    <row r="399" spans="1:12">
      <c r="A399">
        <v>18722</v>
      </c>
      <c r="B399">
        <v>0</v>
      </c>
      <c r="C399">
        <v>1997</v>
      </c>
      <c r="D399" s="1">
        <v>43780.734699074077</v>
      </c>
      <c r="E399" t="s">
        <v>242</v>
      </c>
      <c r="F399" s="2">
        <v>4</v>
      </c>
      <c r="G399" s="2">
        <v>4</v>
      </c>
      <c r="H399" s="2">
        <v>4</v>
      </c>
      <c r="I399" s="2">
        <v>4</v>
      </c>
      <c r="J399" s="2">
        <v>5</v>
      </c>
      <c r="K399" s="2">
        <v>5</v>
      </c>
      <c r="L399" s="7">
        <f t="shared" si="6"/>
        <v>26</v>
      </c>
    </row>
    <row r="400" spans="1:12">
      <c r="A400">
        <v>18740</v>
      </c>
      <c r="B400">
        <v>0</v>
      </c>
      <c r="C400">
        <v>1971</v>
      </c>
      <c r="D400" s="1">
        <v>43780.802430555559</v>
      </c>
      <c r="E400" t="s">
        <v>243</v>
      </c>
      <c r="F400" s="2">
        <v>4</v>
      </c>
      <c r="G400" s="2">
        <v>4</v>
      </c>
      <c r="H400" s="2">
        <v>4</v>
      </c>
      <c r="I400" s="2">
        <v>4</v>
      </c>
      <c r="J400" s="2">
        <v>4</v>
      </c>
      <c r="K400" s="2">
        <v>4</v>
      </c>
      <c r="L400" s="7">
        <f t="shared" si="6"/>
        <v>24</v>
      </c>
    </row>
    <row r="401" spans="1:12">
      <c r="A401">
        <v>18759</v>
      </c>
      <c r="B401">
        <v>0</v>
      </c>
      <c r="C401">
        <v>1993</v>
      </c>
      <c r="D401" s="1">
        <v>43780.811828703707</v>
      </c>
      <c r="E401" t="s">
        <v>47</v>
      </c>
      <c r="F401" s="2">
        <v>6</v>
      </c>
      <c r="G401" s="2">
        <v>4</v>
      </c>
      <c r="H401" s="2">
        <v>6</v>
      </c>
      <c r="I401" s="2">
        <v>5</v>
      </c>
      <c r="J401" s="2">
        <v>5</v>
      </c>
      <c r="K401" s="2">
        <v>6</v>
      </c>
      <c r="L401" s="7">
        <f t="shared" si="6"/>
        <v>32</v>
      </c>
    </row>
    <row r="402" spans="1:12">
      <c r="A402">
        <v>18766</v>
      </c>
      <c r="B402">
        <v>0</v>
      </c>
      <c r="C402">
        <v>2000</v>
      </c>
      <c r="D402" s="1">
        <v>43780.823321759257</v>
      </c>
      <c r="E402" t="s">
        <v>47</v>
      </c>
      <c r="F402" s="2">
        <v>6</v>
      </c>
      <c r="G402" s="2">
        <v>4</v>
      </c>
      <c r="H402" s="2">
        <v>6</v>
      </c>
      <c r="I402" s="2">
        <v>6</v>
      </c>
      <c r="J402" s="2">
        <v>6</v>
      </c>
      <c r="K402" s="2">
        <v>5</v>
      </c>
      <c r="L402" s="7">
        <f t="shared" si="6"/>
        <v>33</v>
      </c>
    </row>
    <row r="403" spans="1:12">
      <c r="A403">
        <v>13970</v>
      </c>
      <c r="B403">
        <v>0</v>
      </c>
      <c r="C403">
        <v>1996</v>
      </c>
      <c r="D403" s="1">
        <v>43780.844247685185</v>
      </c>
      <c r="E403" t="s">
        <v>47</v>
      </c>
      <c r="F403" s="2">
        <v>5</v>
      </c>
      <c r="G403" s="2">
        <v>3</v>
      </c>
      <c r="H403" s="2">
        <v>6</v>
      </c>
      <c r="I403" s="2">
        <v>6</v>
      </c>
      <c r="J403" s="2">
        <v>6</v>
      </c>
      <c r="K403" s="2">
        <v>5</v>
      </c>
      <c r="L403" s="7">
        <f t="shared" si="6"/>
        <v>31</v>
      </c>
    </row>
    <row r="404" spans="1:12">
      <c r="A404">
        <v>18783</v>
      </c>
      <c r="B404">
        <v>0</v>
      </c>
      <c r="C404">
        <v>1991</v>
      </c>
      <c r="D404" s="1">
        <v>43780.85429398148</v>
      </c>
      <c r="E404" t="s">
        <v>244</v>
      </c>
      <c r="F404" s="2">
        <v>4</v>
      </c>
      <c r="G404" s="2">
        <v>3</v>
      </c>
      <c r="H404" s="2">
        <v>6</v>
      </c>
      <c r="I404" s="2">
        <v>4</v>
      </c>
      <c r="J404" s="2">
        <v>4</v>
      </c>
      <c r="K404" s="2">
        <v>3</v>
      </c>
      <c r="L404" s="7">
        <f t="shared" si="6"/>
        <v>24</v>
      </c>
    </row>
    <row r="405" spans="1:12">
      <c r="A405">
        <v>18791</v>
      </c>
      <c r="B405">
        <v>1</v>
      </c>
      <c r="C405">
        <v>1978</v>
      </c>
      <c r="D405" s="1">
        <v>43780.866435185184</v>
      </c>
      <c r="E405" t="s">
        <v>67</v>
      </c>
      <c r="F405" s="2">
        <v>5</v>
      </c>
      <c r="G405" s="2">
        <v>2</v>
      </c>
      <c r="H405" s="2">
        <v>4</v>
      </c>
      <c r="I405" s="2">
        <v>3</v>
      </c>
      <c r="J405" s="2">
        <v>4</v>
      </c>
      <c r="K405" s="2">
        <v>6</v>
      </c>
      <c r="L405" s="7">
        <f t="shared" si="6"/>
        <v>24</v>
      </c>
    </row>
    <row r="406" spans="1:12">
      <c r="A406">
        <v>18793</v>
      </c>
      <c r="B406">
        <v>0</v>
      </c>
      <c r="C406">
        <v>1979</v>
      </c>
      <c r="D406" s="1">
        <v>43780.881527777776</v>
      </c>
      <c r="E406" t="s">
        <v>67</v>
      </c>
      <c r="F406" s="2">
        <v>4</v>
      </c>
      <c r="G406" s="2">
        <v>3</v>
      </c>
      <c r="H406" s="2">
        <v>4</v>
      </c>
      <c r="I406" s="2">
        <v>4</v>
      </c>
      <c r="J406" s="2">
        <v>5</v>
      </c>
      <c r="K406" s="2">
        <v>5</v>
      </c>
      <c r="L406" s="7">
        <f t="shared" si="6"/>
        <v>25</v>
      </c>
    </row>
    <row r="407" spans="1:12">
      <c r="A407">
        <v>18804</v>
      </c>
      <c r="B407">
        <v>0</v>
      </c>
      <c r="C407">
        <v>1995</v>
      </c>
      <c r="D407" s="1">
        <v>43780.890787037039</v>
      </c>
      <c r="E407" t="s">
        <v>245</v>
      </c>
      <c r="F407" s="2">
        <v>4</v>
      </c>
      <c r="G407" s="2">
        <v>3</v>
      </c>
      <c r="H407" s="2">
        <v>6</v>
      </c>
      <c r="I407" s="2">
        <v>5</v>
      </c>
      <c r="J407" s="2">
        <v>5</v>
      </c>
      <c r="K407" s="2">
        <v>4</v>
      </c>
      <c r="L407" s="7">
        <f t="shared" si="6"/>
        <v>27</v>
      </c>
    </row>
    <row r="408" spans="1:12">
      <c r="A408">
        <v>18823</v>
      </c>
      <c r="B408">
        <v>1</v>
      </c>
      <c r="C408">
        <v>1991</v>
      </c>
      <c r="D408" s="1">
        <v>43780.944675925923</v>
      </c>
      <c r="E408" t="s">
        <v>246</v>
      </c>
      <c r="F408" s="2">
        <v>4</v>
      </c>
      <c r="G408" s="2">
        <v>5</v>
      </c>
      <c r="H408" s="2">
        <v>6</v>
      </c>
      <c r="I408" s="2">
        <v>4</v>
      </c>
      <c r="J408" s="2">
        <v>2</v>
      </c>
      <c r="K408" s="2">
        <v>6</v>
      </c>
      <c r="L408" s="7">
        <f t="shared" si="6"/>
        <v>27</v>
      </c>
    </row>
    <row r="409" spans="1:12">
      <c r="A409">
        <v>18810</v>
      </c>
      <c r="B409">
        <v>0</v>
      </c>
      <c r="C409">
        <v>1994</v>
      </c>
      <c r="D409" s="1">
        <v>43780.951226851852</v>
      </c>
      <c r="E409" t="s">
        <v>50</v>
      </c>
      <c r="F409" s="2">
        <v>4</v>
      </c>
      <c r="G409" s="2">
        <v>3</v>
      </c>
      <c r="H409" s="2">
        <v>3</v>
      </c>
      <c r="I409" s="2">
        <v>4</v>
      </c>
      <c r="J409" s="2">
        <v>4</v>
      </c>
      <c r="K409" s="2">
        <v>5</v>
      </c>
      <c r="L409" s="7">
        <f t="shared" si="6"/>
        <v>23</v>
      </c>
    </row>
    <row r="410" spans="1:12">
      <c r="A410">
        <v>18905</v>
      </c>
      <c r="B410">
        <v>0</v>
      </c>
      <c r="C410">
        <v>1981</v>
      </c>
      <c r="D410" s="1">
        <v>43781.52275462963</v>
      </c>
      <c r="E410" t="s">
        <v>247</v>
      </c>
      <c r="F410" s="2">
        <v>6</v>
      </c>
      <c r="G410" s="2">
        <v>5</v>
      </c>
      <c r="H410" s="2">
        <v>6</v>
      </c>
      <c r="I410" s="2">
        <v>4</v>
      </c>
      <c r="J410" s="2">
        <v>4</v>
      </c>
      <c r="K410" s="2">
        <v>6</v>
      </c>
      <c r="L410" s="7">
        <f t="shared" si="6"/>
        <v>31</v>
      </c>
    </row>
    <row r="411" spans="1:12">
      <c r="A411">
        <v>14710</v>
      </c>
      <c r="B411">
        <v>0</v>
      </c>
      <c r="C411">
        <v>1967</v>
      </c>
      <c r="D411" s="1">
        <v>43781.544791666667</v>
      </c>
      <c r="E411" t="s">
        <v>47</v>
      </c>
      <c r="F411" s="2">
        <v>5</v>
      </c>
      <c r="G411" s="2">
        <v>4</v>
      </c>
      <c r="H411" s="2">
        <v>4</v>
      </c>
      <c r="I411" s="2">
        <v>5</v>
      </c>
      <c r="J411" s="2">
        <v>4</v>
      </c>
      <c r="K411" s="2">
        <v>5</v>
      </c>
      <c r="L411" s="7">
        <f t="shared" si="6"/>
        <v>27</v>
      </c>
    </row>
    <row r="412" spans="1:12">
      <c r="A412">
        <v>18918</v>
      </c>
      <c r="B412">
        <v>1</v>
      </c>
      <c r="C412">
        <v>1985</v>
      </c>
      <c r="D412" s="1">
        <v>43781.636469907404</v>
      </c>
      <c r="E412" t="s">
        <v>248</v>
      </c>
      <c r="F412" s="2">
        <v>4</v>
      </c>
      <c r="G412" s="2">
        <v>3</v>
      </c>
      <c r="H412" s="2">
        <v>6</v>
      </c>
      <c r="I412" s="2">
        <v>3</v>
      </c>
      <c r="J412" s="2">
        <v>2</v>
      </c>
      <c r="K412" s="2">
        <v>3</v>
      </c>
      <c r="L412" s="7">
        <f t="shared" si="6"/>
        <v>21</v>
      </c>
    </row>
    <row r="413" spans="1:12">
      <c r="A413">
        <v>18934</v>
      </c>
      <c r="B413">
        <v>0</v>
      </c>
      <c r="C413">
        <v>1979</v>
      </c>
      <c r="D413" s="1">
        <v>43781.859756944446</v>
      </c>
      <c r="E413" t="s">
        <v>55</v>
      </c>
      <c r="F413" s="2">
        <v>4</v>
      </c>
      <c r="G413" s="2">
        <v>6</v>
      </c>
      <c r="H413" s="2">
        <v>5</v>
      </c>
      <c r="I413" s="2">
        <v>4</v>
      </c>
      <c r="J413" s="2">
        <v>4</v>
      </c>
      <c r="K413" s="2">
        <v>4</v>
      </c>
      <c r="L413" s="7">
        <f t="shared" si="6"/>
        <v>27</v>
      </c>
    </row>
    <row r="414" spans="1:12">
      <c r="A414">
        <v>18943</v>
      </c>
      <c r="B414">
        <v>1</v>
      </c>
      <c r="C414">
        <v>1977</v>
      </c>
      <c r="D414" s="1">
        <v>43781.880243055559</v>
      </c>
      <c r="E414" t="s">
        <v>249</v>
      </c>
      <c r="F414" s="2">
        <v>4</v>
      </c>
      <c r="G414" s="2">
        <v>3</v>
      </c>
      <c r="H414" s="2">
        <v>5</v>
      </c>
      <c r="I414" s="2">
        <v>3</v>
      </c>
      <c r="J414" s="2">
        <v>4</v>
      </c>
      <c r="K414" s="2">
        <v>5</v>
      </c>
      <c r="L414" s="7">
        <f t="shared" si="6"/>
        <v>24</v>
      </c>
    </row>
    <row r="415" spans="1:12">
      <c r="A415">
        <v>17875</v>
      </c>
      <c r="B415">
        <v>0</v>
      </c>
      <c r="C415">
        <v>1981</v>
      </c>
      <c r="D415" s="1">
        <v>43781.950671296298</v>
      </c>
      <c r="E415" t="s">
        <v>250</v>
      </c>
      <c r="F415" s="2">
        <v>4</v>
      </c>
      <c r="G415" s="2">
        <v>3</v>
      </c>
      <c r="H415" s="2">
        <v>5</v>
      </c>
      <c r="I415" s="2">
        <v>4</v>
      </c>
      <c r="J415" s="2">
        <v>5</v>
      </c>
      <c r="K415" s="2">
        <v>5</v>
      </c>
      <c r="L415" s="7">
        <f t="shared" si="6"/>
        <v>26</v>
      </c>
    </row>
    <row r="416" spans="1:12">
      <c r="A416">
        <v>18960</v>
      </c>
      <c r="B416">
        <v>0</v>
      </c>
      <c r="C416">
        <v>1998</v>
      </c>
      <c r="D416" s="1">
        <v>43781.975532407407</v>
      </c>
      <c r="E416" t="s">
        <v>251</v>
      </c>
      <c r="F416" s="2">
        <v>4</v>
      </c>
      <c r="G416" s="2">
        <v>3</v>
      </c>
      <c r="H416" s="2">
        <v>4</v>
      </c>
      <c r="I416" s="2">
        <v>4</v>
      </c>
      <c r="J416" s="2">
        <v>3</v>
      </c>
      <c r="K416" s="2">
        <v>3</v>
      </c>
      <c r="L416" s="7">
        <f t="shared" si="6"/>
        <v>21</v>
      </c>
    </row>
    <row r="417" spans="1:12">
      <c r="A417">
        <v>18973</v>
      </c>
      <c r="B417">
        <v>1</v>
      </c>
      <c r="C417">
        <v>2003</v>
      </c>
      <c r="D417" s="1">
        <v>43782.389756944445</v>
      </c>
      <c r="E417" t="s">
        <v>79</v>
      </c>
      <c r="F417" s="2">
        <v>4</v>
      </c>
      <c r="G417" s="2">
        <v>4</v>
      </c>
      <c r="H417" s="2">
        <v>6</v>
      </c>
      <c r="I417" s="2">
        <v>6</v>
      </c>
      <c r="J417" s="2">
        <v>6</v>
      </c>
      <c r="K417" s="2">
        <v>4</v>
      </c>
      <c r="L417" s="7">
        <f t="shared" si="6"/>
        <v>30</v>
      </c>
    </row>
    <row r="418" spans="1:12">
      <c r="A418">
        <v>18983</v>
      </c>
      <c r="B418">
        <v>0</v>
      </c>
      <c r="C418">
        <v>1984</v>
      </c>
      <c r="D418" s="1">
        <v>43782.397986111115</v>
      </c>
      <c r="E418" t="s">
        <v>139</v>
      </c>
      <c r="F418" s="2">
        <v>4</v>
      </c>
      <c r="G418" s="2">
        <v>3</v>
      </c>
      <c r="H418" s="2">
        <v>4</v>
      </c>
      <c r="I418" s="2">
        <v>4</v>
      </c>
      <c r="J418" s="2">
        <v>5</v>
      </c>
      <c r="K418" s="2">
        <v>6</v>
      </c>
      <c r="L418" s="7">
        <f t="shared" si="6"/>
        <v>26</v>
      </c>
    </row>
    <row r="419" spans="1:12">
      <c r="A419">
        <v>19015</v>
      </c>
      <c r="B419">
        <v>0</v>
      </c>
      <c r="C419">
        <v>1972</v>
      </c>
      <c r="D419" s="1">
        <v>43782.684907407405</v>
      </c>
      <c r="E419" t="s">
        <v>47</v>
      </c>
      <c r="F419" s="2">
        <v>4</v>
      </c>
      <c r="G419" s="2">
        <v>4</v>
      </c>
      <c r="H419" s="2">
        <v>4</v>
      </c>
      <c r="I419" s="2">
        <v>3</v>
      </c>
      <c r="J419" s="2">
        <v>4</v>
      </c>
      <c r="K419" s="2">
        <v>4</v>
      </c>
      <c r="L419" s="7">
        <f t="shared" si="6"/>
        <v>23</v>
      </c>
    </row>
    <row r="420" spans="1:12">
      <c r="A420">
        <v>19036</v>
      </c>
      <c r="B420">
        <v>0</v>
      </c>
      <c r="C420">
        <v>1996</v>
      </c>
      <c r="D420" s="1">
        <v>43782.929282407407</v>
      </c>
      <c r="E420" t="s">
        <v>252</v>
      </c>
      <c r="F420" s="2">
        <v>5</v>
      </c>
      <c r="G420" s="2">
        <v>5</v>
      </c>
      <c r="H420" s="2">
        <v>4</v>
      </c>
      <c r="I420" s="2">
        <v>3</v>
      </c>
      <c r="J420" s="2">
        <v>3</v>
      </c>
      <c r="K420" s="2">
        <v>6</v>
      </c>
      <c r="L420" s="7">
        <f t="shared" si="6"/>
        <v>26</v>
      </c>
    </row>
    <row r="421" spans="1:12">
      <c r="A421">
        <v>19080</v>
      </c>
      <c r="B421">
        <v>1</v>
      </c>
      <c r="C421">
        <v>1995</v>
      </c>
      <c r="D421" s="1">
        <v>43783.909074074072</v>
      </c>
      <c r="E421" t="s">
        <v>67</v>
      </c>
      <c r="F421" s="2">
        <v>4</v>
      </c>
      <c r="G421" s="2">
        <v>4</v>
      </c>
      <c r="H421" s="2">
        <v>4</v>
      </c>
      <c r="I421" s="2">
        <v>3</v>
      </c>
      <c r="J421" s="2">
        <v>4</v>
      </c>
      <c r="K421" s="2">
        <v>3</v>
      </c>
      <c r="L421" s="7">
        <f t="shared" si="6"/>
        <v>22</v>
      </c>
    </row>
    <row r="422" spans="1:12">
      <c r="A422">
        <v>18446</v>
      </c>
      <c r="B422">
        <v>1</v>
      </c>
      <c r="C422">
        <v>1971</v>
      </c>
      <c r="D422" s="1">
        <v>43786.744837962964</v>
      </c>
      <c r="E422" t="s">
        <v>253</v>
      </c>
      <c r="F422" s="2">
        <v>5</v>
      </c>
      <c r="G422" s="2">
        <v>4</v>
      </c>
      <c r="H422" s="2">
        <v>5</v>
      </c>
      <c r="I422" s="2">
        <v>4</v>
      </c>
      <c r="J422" s="2">
        <v>5</v>
      </c>
      <c r="K422" s="2">
        <v>5</v>
      </c>
      <c r="L422" s="7">
        <f t="shared" si="6"/>
        <v>28</v>
      </c>
    </row>
    <row r="423" spans="1:12">
      <c r="A423">
        <v>19193</v>
      </c>
      <c r="B423">
        <v>0</v>
      </c>
      <c r="C423">
        <v>1996</v>
      </c>
      <c r="D423" s="1">
        <v>43787.567708333336</v>
      </c>
      <c r="E423" t="s">
        <v>254</v>
      </c>
      <c r="F423" s="2">
        <v>6</v>
      </c>
      <c r="G423" s="2">
        <v>4</v>
      </c>
      <c r="H423" s="2">
        <v>6</v>
      </c>
      <c r="I423" s="2">
        <v>5</v>
      </c>
      <c r="J423" s="2">
        <v>6</v>
      </c>
      <c r="K423" s="2">
        <v>5</v>
      </c>
      <c r="L423" s="7">
        <f t="shared" si="6"/>
        <v>32</v>
      </c>
    </row>
    <row r="424" spans="1:12">
      <c r="A424">
        <v>15287</v>
      </c>
      <c r="B424">
        <v>0</v>
      </c>
      <c r="C424">
        <v>1997</v>
      </c>
      <c r="D424" s="1">
        <v>43787.6484837963</v>
      </c>
      <c r="E424" t="s">
        <v>255</v>
      </c>
      <c r="F424" s="2">
        <v>5</v>
      </c>
      <c r="G424" s="2">
        <v>4</v>
      </c>
      <c r="H424" s="2">
        <v>5</v>
      </c>
      <c r="I424" s="2">
        <v>5</v>
      </c>
      <c r="J424" s="2">
        <v>4</v>
      </c>
      <c r="K424" s="2">
        <v>5</v>
      </c>
      <c r="L424" s="7">
        <f t="shared" si="6"/>
        <v>28</v>
      </c>
    </row>
    <row r="425" spans="1:12">
      <c r="A425">
        <v>19200</v>
      </c>
      <c r="B425">
        <v>1</v>
      </c>
      <c r="C425">
        <v>1996</v>
      </c>
      <c r="D425" s="1">
        <v>43787.712465277778</v>
      </c>
      <c r="E425" t="s">
        <v>256</v>
      </c>
      <c r="F425" s="2">
        <v>6</v>
      </c>
      <c r="G425" s="2">
        <v>6</v>
      </c>
      <c r="H425" s="2">
        <v>6</v>
      </c>
      <c r="I425" s="2">
        <v>6</v>
      </c>
      <c r="J425" s="2">
        <v>6</v>
      </c>
      <c r="K425" s="2">
        <v>6</v>
      </c>
      <c r="L425" s="7">
        <f t="shared" si="6"/>
        <v>36</v>
      </c>
    </row>
    <row r="426" spans="1:12">
      <c r="A426">
        <v>18756</v>
      </c>
      <c r="B426">
        <v>1</v>
      </c>
      <c r="C426">
        <v>1990</v>
      </c>
      <c r="D426" s="1">
        <v>43787.780381944445</v>
      </c>
      <c r="E426" t="s">
        <v>47</v>
      </c>
      <c r="F426" s="2">
        <v>5</v>
      </c>
      <c r="G426" s="2">
        <v>6</v>
      </c>
      <c r="H426" s="2">
        <v>6</v>
      </c>
      <c r="I426" s="2">
        <v>4</v>
      </c>
      <c r="J426" s="2">
        <v>4</v>
      </c>
      <c r="K426" s="2">
        <v>6</v>
      </c>
      <c r="L426" s="7">
        <f t="shared" si="6"/>
        <v>31</v>
      </c>
    </row>
    <row r="427" spans="1:12">
      <c r="A427">
        <v>19212</v>
      </c>
      <c r="B427">
        <v>0</v>
      </c>
      <c r="C427">
        <v>1986</v>
      </c>
      <c r="D427" s="1">
        <v>43787.862858796296</v>
      </c>
      <c r="E427" t="s">
        <v>107</v>
      </c>
      <c r="F427" s="2">
        <v>5</v>
      </c>
      <c r="G427" s="2">
        <v>5</v>
      </c>
      <c r="H427" s="2">
        <v>5</v>
      </c>
      <c r="I427" s="2">
        <v>4</v>
      </c>
      <c r="J427" s="2">
        <v>4</v>
      </c>
      <c r="K427" s="2">
        <v>5</v>
      </c>
      <c r="L427" s="7">
        <f t="shared" si="6"/>
        <v>28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7"/>
  <sheetViews>
    <sheetView workbookViewId="0">
      <selection activeCell="M43" sqref="M43"/>
    </sheetView>
  </sheetViews>
  <sheetFormatPr defaultRowHeight="15"/>
  <cols>
    <col min="11" max="11" width="10.5703125" customWidth="1"/>
    <col min="13" max="13" width="11" customWidth="1"/>
    <col min="14" max="14" width="11.28515625" customWidth="1"/>
  </cols>
  <sheetData>
    <row r="1" spans="1:15">
      <c r="A1" t="s">
        <v>28</v>
      </c>
      <c r="B1" t="s">
        <v>300</v>
      </c>
      <c r="C1" t="s">
        <v>30</v>
      </c>
      <c r="D1" t="s">
        <v>31</v>
      </c>
      <c r="E1" t="s">
        <v>32</v>
      </c>
      <c r="F1" t="s">
        <v>33</v>
      </c>
    </row>
    <row r="2" spans="1:15">
      <c r="A2" s="2">
        <v>5</v>
      </c>
      <c r="B2" s="2">
        <v>4</v>
      </c>
      <c r="C2" s="2">
        <v>5</v>
      </c>
      <c r="D2" s="2">
        <v>4</v>
      </c>
      <c r="E2" s="2">
        <v>5</v>
      </c>
      <c r="F2" s="2">
        <v>4</v>
      </c>
      <c r="I2" s="29" t="s">
        <v>382</v>
      </c>
      <c r="J2" s="29"/>
    </row>
    <row r="3" spans="1:15">
      <c r="A3" s="2">
        <v>4</v>
      </c>
      <c r="B3" s="2">
        <v>3</v>
      </c>
      <c r="C3" s="2">
        <v>4</v>
      </c>
      <c r="D3" s="2">
        <v>3</v>
      </c>
      <c r="E3" s="2">
        <v>4</v>
      </c>
      <c r="F3" s="2">
        <v>3</v>
      </c>
      <c r="I3" t="s">
        <v>381</v>
      </c>
      <c r="K3" s="50" t="s">
        <v>379</v>
      </c>
    </row>
    <row r="4" spans="1:15">
      <c r="A4" s="2">
        <v>4</v>
      </c>
      <c r="B4" s="2">
        <v>3</v>
      </c>
      <c r="C4" s="2">
        <v>4</v>
      </c>
      <c r="D4" s="2">
        <v>4</v>
      </c>
      <c r="E4" s="2">
        <v>6</v>
      </c>
      <c r="F4" s="2">
        <v>5</v>
      </c>
      <c r="J4" s="110" t="s">
        <v>305</v>
      </c>
      <c r="K4" s="113" t="s">
        <v>380</v>
      </c>
      <c r="L4" s="111"/>
      <c r="M4" s="111"/>
      <c r="N4" s="111"/>
    </row>
    <row r="5" spans="1:15">
      <c r="A5" s="2">
        <v>4</v>
      </c>
      <c r="B5" s="2">
        <v>4</v>
      </c>
      <c r="C5" s="2">
        <v>5</v>
      </c>
      <c r="D5" s="2">
        <v>4</v>
      </c>
      <c r="E5" s="2">
        <v>5</v>
      </c>
      <c r="F5" s="2">
        <v>5</v>
      </c>
      <c r="J5" s="111"/>
      <c r="K5" s="46" t="s">
        <v>306</v>
      </c>
      <c r="L5" s="46" t="s">
        <v>307</v>
      </c>
      <c r="M5" s="46" t="s">
        <v>308</v>
      </c>
      <c r="N5" s="46" t="s">
        <v>308</v>
      </c>
    </row>
    <row r="6" spans="1:15">
      <c r="A6" s="2">
        <v>6</v>
      </c>
      <c r="B6" s="2">
        <v>3</v>
      </c>
      <c r="C6" s="2">
        <v>6</v>
      </c>
      <c r="D6" s="2">
        <v>5</v>
      </c>
      <c r="E6" s="2">
        <v>4</v>
      </c>
      <c r="F6" s="2">
        <v>4</v>
      </c>
      <c r="J6" s="47" t="s">
        <v>309</v>
      </c>
      <c r="K6" s="53">
        <v>1.7276242894664107</v>
      </c>
      <c r="L6" s="49">
        <v>28.793738157773515</v>
      </c>
      <c r="M6" s="48">
        <v>1.7276242894664107</v>
      </c>
      <c r="N6" s="49">
        <v>28.793738157773515</v>
      </c>
    </row>
    <row r="7" spans="1:15">
      <c r="A7" s="2">
        <v>6</v>
      </c>
      <c r="B7" s="2">
        <v>4</v>
      </c>
      <c r="C7" s="2">
        <v>6</v>
      </c>
      <c r="D7" s="2">
        <v>5</v>
      </c>
      <c r="E7" s="2">
        <v>5</v>
      </c>
      <c r="F7" s="2">
        <v>6</v>
      </c>
    </row>
    <row r="8" spans="1:15">
      <c r="A8" s="2">
        <v>3</v>
      </c>
      <c r="B8" s="2">
        <v>3</v>
      </c>
      <c r="C8" s="2">
        <v>4</v>
      </c>
      <c r="D8" s="2">
        <v>3</v>
      </c>
      <c r="E8" s="2">
        <v>4</v>
      </c>
      <c r="F8" s="2">
        <v>4</v>
      </c>
      <c r="I8" s="29" t="s">
        <v>385</v>
      </c>
      <c r="J8" s="29"/>
      <c r="K8" s="29"/>
      <c r="L8" s="29"/>
    </row>
    <row r="9" spans="1:15">
      <c r="A9" s="2">
        <v>5</v>
      </c>
      <c r="B9" s="2">
        <v>1</v>
      </c>
      <c r="C9" s="2">
        <v>6</v>
      </c>
      <c r="D9" s="2">
        <v>5</v>
      </c>
      <c r="E9" s="2">
        <v>6</v>
      </c>
      <c r="F9" s="2">
        <v>6</v>
      </c>
      <c r="J9" s="50" t="s">
        <v>384</v>
      </c>
    </row>
    <row r="10" spans="1:15">
      <c r="A10" s="2">
        <v>4</v>
      </c>
      <c r="B10" s="2">
        <v>3</v>
      </c>
      <c r="C10" s="2">
        <v>6</v>
      </c>
      <c r="D10" s="2">
        <v>4</v>
      </c>
      <c r="E10" s="2">
        <v>4</v>
      </c>
      <c r="F10" s="2">
        <v>4</v>
      </c>
      <c r="I10" s="110" t="s">
        <v>302</v>
      </c>
      <c r="J10" s="50" t="s">
        <v>383</v>
      </c>
    </row>
    <row r="11" spans="1:15">
      <c r="A11" s="2">
        <v>5</v>
      </c>
      <c r="B11" s="2">
        <v>3</v>
      </c>
      <c r="C11" s="2">
        <v>5</v>
      </c>
      <c r="D11" s="2">
        <v>6</v>
      </c>
      <c r="E11" s="2">
        <v>5</v>
      </c>
      <c r="F11" s="2">
        <v>6</v>
      </c>
      <c r="I11" s="111"/>
      <c r="J11" s="46" t="s">
        <v>314</v>
      </c>
    </row>
    <row r="12" spans="1:15">
      <c r="A12" s="2">
        <v>4</v>
      </c>
      <c r="B12" s="2">
        <v>3</v>
      </c>
      <c r="C12" s="2">
        <v>6</v>
      </c>
      <c r="D12" s="2">
        <v>3</v>
      </c>
      <c r="E12" s="2">
        <v>4</v>
      </c>
      <c r="F12" s="2">
        <v>4</v>
      </c>
      <c r="I12" s="47" t="s">
        <v>28</v>
      </c>
      <c r="J12" s="51">
        <v>-0.54521717930746283</v>
      </c>
      <c r="K12" s="55">
        <f>SUMSQ(J12)</f>
        <v>0.29726177261198605</v>
      </c>
      <c r="M12" s="110" t="s">
        <v>302</v>
      </c>
      <c r="N12" s="112" t="s">
        <v>386</v>
      </c>
      <c r="O12" s="111"/>
    </row>
    <row r="13" spans="1:15">
      <c r="A13" s="2">
        <v>5</v>
      </c>
      <c r="B13" s="2">
        <v>2</v>
      </c>
      <c r="C13" s="2">
        <v>6</v>
      </c>
      <c r="D13" s="2">
        <v>4</v>
      </c>
      <c r="E13" s="2">
        <v>6</v>
      </c>
      <c r="F13" s="2">
        <v>5</v>
      </c>
      <c r="I13" s="47" t="s">
        <v>300</v>
      </c>
      <c r="J13" s="51">
        <v>2.7539829599780184E-3</v>
      </c>
      <c r="K13" s="55">
        <f t="shared" ref="K13:K17" si="0">SUMSQ(J13)</f>
        <v>7.5844221438492879E-6</v>
      </c>
      <c r="M13" s="111"/>
      <c r="N13" s="46" t="s">
        <v>326</v>
      </c>
      <c r="O13" s="46" t="s">
        <v>328</v>
      </c>
    </row>
    <row r="14" spans="1:15">
      <c r="A14" s="2">
        <v>5</v>
      </c>
      <c r="B14" s="2">
        <v>6</v>
      </c>
      <c r="C14" s="2">
        <v>4</v>
      </c>
      <c r="D14" s="2">
        <v>3</v>
      </c>
      <c r="E14" s="2">
        <v>5</v>
      </c>
      <c r="F14" s="2">
        <v>6</v>
      </c>
      <c r="I14" s="47" t="s">
        <v>30</v>
      </c>
      <c r="J14" s="51">
        <v>-0.64074253877039633</v>
      </c>
      <c r="K14" s="55">
        <f t="shared" si="0"/>
        <v>0.41055100098993286</v>
      </c>
      <c r="M14" s="47" t="s">
        <v>28</v>
      </c>
      <c r="N14" s="56">
        <v>0.29726177261198605</v>
      </c>
      <c r="O14" s="48">
        <v>0.21174067655739204</v>
      </c>
    </row>
    <row r="15" spans="1:15">
      <c r="A15" s="2">
        <v>5</v>
      </c>
      <c r="B15" s="2">
        <v>6</v>
      </c>
      <c r="C15" s="2">
        <v>6</v>
      </c>
      <c r="D15" s="2">
        <v>4</v>
      </c>
      <c r="E15" s="2">
        <v>5</v>
      </c>
      <c r="F15" s="2">
        <v>5</v>
      </c>
      <c r="I15" s="47" t="s">
        <v>31</v>
      </c>
      <c r="J15" s="51">
        <v>-0.49639869911486223</v>
      </c>
      <c r="K15" s="55">
        <f t="shared" si="0"/>
        <v>0.24641166848292753</v>
      </c>
      <c r="M15" s="47" t="s">
        <v>300</v>
      </c>
      <c r="N15" s="56">
        <v>7.5844221438492879E-6</v>
      </c>
      <c r="O15" s="48">
        <v>1.5652819999671497E-2</v>
      </c>
    </row>
    <row r="16" spans="1:15">
      <c r="A16" s="2">
        <v>3</v>
      </c>
      <c r="B16" s="2">
        <v>4</v>
      </c>
      <c r="C16" s="2">
        <v>4</v>
      </c>
      <c r="D16" s="2">
        <v>5</v>
      </c>
      <c r="E16" s="2">
        <v>6</v>
      </c>
      <c r="F16" s="2">
        <v>4</v>
      </c>
      <c r="I16" s="47" t="s">
        <v>32</v>
      </c>
      <c r="J16" s="52">
        <v>-0.70076450678658075</v>
      </c>
      <c r="K16" s="55">
        <f t="shared" si="0"/>
        <v>0.49107089397183978</v>
      </c>
      <c r="M16" s="47" t="s">
        <v>30</v>
      </c>
      <c r="N16" s="56">
        <v>0.41055100098993286</v>
      </c>
      <c r="O16" s="48">
        <v>0.28188702172494129</v>
      </c>
    </row>
    <row r="17" spans="1:15">
      <c r="A17" s="2">
        <v>4</v>
      </c>
      <c r="B17" s="2">
        <v>3</v>
      </c>
      <c r="C17" s="2">
        <v>5</v>
      </c>
      <c r="D17" s="2">
        <v>5</v>
      </c>
      <c r="E17" s="2">
        <v>5</v>
      </c>
      <c r="F17" s="2">
        <v>6</v>
      </c>
      <c r="I17" s="47" t="s">
        <v>33</v>
      </c>
      <c r="J17" s="51">
        <v>-0.53133922214305029</v>
      </c>
      <c r="K17" s="55">
        <f t="shared" si="0"/>
        <v>0.28232136898758176</v>
      </c>
      <c r="M17" s="47" t="s">
        <v>31</v>
      </c>
      <c r="N17" s="56">
        <v>0.24641166848292753</v>
      </c>
      <c r="O17" s="48">
        <v>0.21847595311677237</v>
      </c>
    </row>
    <row r="18" spans="1:15">
      <c r="A18" s="2">
        <v>5</v>
      </c>
      <c r="B18" s="2">
        <v>2</v>
      </c>
      <c r="C18" s="2">
        <v>5</v>
      </c>
      <c r="D18" s="2">
        <v>5</v>
      </c>
      <c r="E18" s="2">
        <v>6</v>
      </c>
      <c r="F18" s="2">
        <v>4</v>
      </c>
      <c r="I18" s="47" t="s">
        <v>315</v>
      </c>
      <c r="J18" s="51">
        <v>1.7276242894664118</v>
      </c>
      <c r="M18" s="47" t="s">
        <v>32</v>
      </c>
      <c r="N18" s="56">
        <v>0.49107089397183978</v>
      </c>
      <c r="O18" s="48">
        <v>0.3334614760134933</v>
      </c>
    </row>
    <row r="19" spans="1:15">
      <c r="A19" s="2">
        <v>4</v>
      </c>
      <c r="B19" s="2">
        <v>3</v>
      </c>
      <c r="C19" s="2">
        <v>5</v>
      </c>
      <c r="D19" s="2">
        <v>3</v>
      </c>
      <c r="E19" s="2">
        <v>5</v>
      </c>
      <c r="F19" s="2">
        <v>4</v>
      </c>
      <c r="I19" s="47" t="s">
        <v>316</v>
      </c>
      <c r="J19" s="56">
        <v>0.2879373815777353</v>
      </c>
      <c r="M19" s="47" t="s">
        <v>33</v>
      </c>
      <c r="N19" s="56">
        <v>0.28232136898758176</v>
      </c>
      <c r="O19" s="48">
        <v>0.23543432954307586</v>
      </c>
    </row>
    <row r="20" spans="1:15">
      <c r="A20" s="2">
        <v>6</v>
      </c>
      <c r="B20" s="2">
        <v>4</v>
      </c>
      <c r="C20" s="2">
        <v>6</v>
      </c>
      <c r="D20" s="2">
        <v>6</v>
      </c>
      <c r="E20" s="2">
        <v>6</v>
      </c>
      <c r="F20" s="2">
        <v>6</v>
      </c>
      <c r="J20" t="s">
        <v>387</v>
      </c>
    </row>
    <row r="21" spans="1:15">
      <c r="A21" s="2">
        <v>5</v>
      </c>
      <c r="B21" s="2">
        <v>3</v>
      </c>
      <c r="C21" s="2">
        <v>6</v>
      </c>
      <c r="D21" s="2">
        <v>5</v>
      </c>
      <c r="E21" s="2">
        <v>5</v>
      </c>
      <c r="F21" s="2">
        <v>5</v>
      </c>
      <c r="J21" t="s">
        <v>388</v>
      </c>
    </row>
    <row r="22" spans="1:15">
      <c r="A22" s="2">
        <v>4</v>
      </c>
      <c r="B22" s="2">
        <v>4</v>
      </c>
      <c r="C22" s="2">
        <v>4</v>
      </c>
      <c r="D22" s="2">
        <v>3</v>
      </c>
      <c r="E22" s="2">
        <v>3</v>
      </c>
      <c r="F22" s="2">
        <v>5</v>
      </c>
    </row>
    <row r="23" spans="1:15">
      <c r="A23" s="2">
        <v>4</v>
      </c>
      <c r="B23" s="2">
        <v>3</v>
      </c>
      <c r="C23" s="2">
        <v>5</v>
      </c>
      <c r="D23" s="2">
        <v>5</v>
      </c>
      <c r="E23" s="2">
        <v>5</v>
      </c>
      <c r="F23" s="2">
        <v>5</v>
      </c>
    </row>
    <row r="24" spans="1:15">
      <c r="A24" s="2">
        <v>5</v>
      </c>
      <c r="B24" s="2">
        <v>4</v>
      </c>
      <c r="C24" s="2">
        <v>6</v>
      </c>
      <c r="D24" s="2">
        <v>4</v>
      </c>
      <c r="E24" s="2">
        <v>4</v>
      </c>
      <c r="F24" s="2">
        <v>5</v>
      </c>
    </row>
    <row r="25" spans="1:15">
      <c r="A25" s="2">
        <v>4</v>
      </c>
      <c r="B25" s="2">
        <v>4</v>
      </c>
      <c r="C25" s="2">
        <v>5</v>
      </c>
      <c r="D25" s="2">
        <v>4</v>
      </c>
      <c r="E25" s="2">
        <v>4</v>
      </c>
      <c r="F25" s="2">
        <v>4</v>
      </c>
      <c r="I25" s="29" t="s">
        <v>389</v>
      </c>
      <c r="J25" s="29"/>
      <c r="K25" s="29"/>
      <c r="L25" s="29"/>
    </row>
    <row r="26" spans="1:15">
      <c r="A26" s="2">
        <v>5</v>
      </c>
      <c r="B26" s="2">
        <v>3</v>
      </c>
      <c r="C26" s="2">
        <v>4</v>
      </c>
      <c r="D26" s="2">
        <v>3</v>
      </c>
      <c r="E26" s="2">
        <v>6</v>
      </c>
      <c r="F26" s="2">
        <v>6</v>
      </c>
      <c r="I26" s="110" t="s">
        <v>305</v>
      </c>
      <c r="J26" s="112" t="s">
        <v>378</v>
      </c>
      <c r="K26" s="111"/>
      <c r="L26" s="111"/>
      <c r="M26" s="111"/>
    </row>
    <row r="27" spans="1:15" ht="25.5">
      <c r="A27" s="2">
        <v>4</v>
      </c>
      <c r="B27" s="2">
        <v>3</v>
      </c>
      <c r="C27" s="2">
        <v>5</v>
      </c>
      <c r="D27" s="2">
        <v>4</v>
      </c>
      <c r="E27" s="2">
        <v>5</v>
      </c>
      <c r="F27" s="2">
        <v>6</v>
      </c>
      <c r="I27" s="111"/>
      <c r="J27" s="46" t="s">
        <v>306</v>
      </c>
      <c r="K27" s="46" t="s">
        <v>307</v>
      </c>
      <c r="L27" s="46" t="s">
        <v>308</v>
      </c>
      <c r="M27" s="46" t="s">
        <v>308</v>
      </c>
    </row>
    <row r="28" spans="1:15">
      <c r="A28" s="5">
        <v>1</v>
      </c>
      <c r="B28" s="2">
        <v>4</v>
      </c>
      <c r="C28" s="5">
        <v>6</v>
      </c>
      <c r="D28" s="5">
        <v>1</v>
      </c>
      <c r="E28" s="5">
        <v>3</v>
      </c>
      <c r="F28" s="5">
        <v>6</v>
      </c>
      <c r="I28" s="47" t="s">
        <v>309</v>
      </c>
      <c r="J28" s="53">
        <v>1.7276484917192192</v>
      </c>
      <c r="K28" s="49">
        <v>34.552969834384385</v>
      </c>
      <c r="L28" s="48">
        <v>1.7276484917192192</v>
      </c>
      <c r="M28" s="49">
        <v>34.552969834384385</v>
      </c>
    </row>
    <row r="29" spans="1:15">
      <c r="A29" s="2">
        <v>5</v>
      </c>
      <c r="B29" s="2">
        <v>5</v>
      </c>
      <c r="C29" s="2">
        <v>5</v>
      </c>
      <c r="D29" s="2">
        <v>4</v>
      </c>
      <c r="E29" s="2">
        <v>5</v>
      </c>
      <c r="F29" s="2">
        <v>6</v>
      </c>
    </row>
    <row r="30" spans="1:15">
      <c r="A30" s="2">
        <v>5</v>
      </c>
      <c r="B30" s="2">
        <v>5</v>
      </c>
      <c r="C30" s="2">
        <v>5</v>
      </c>
      <c r="D30" s="2">
        <v>4</v>
      </c>
      <c r="E30" s="2">
        <v>6</v>
      </c>
      <c r="F30" s="2">
        <v>6</v>
      </c>
      <c r="I30" s="110" t="s">
        <v>302</v>
      </c>
      <c r="J30" s="50" t="s">
        <v>383</v>
      </c>
    </row>
    <row r="31" spans="1:15">
      <c r="A31" s="2">
        <v>4</v>
      </c>
      <c r="B31" s="2">
        <v>4</v>
      </c>
      <c r="C31" s="2">
        <v>6</v>
      </c>
      <c r="D31" s="2">
        <v>6</v>
      </c>
      <c r="E31" s="2">
        <v>6</v>
      </c>
      <c r="F31" s="2">
        <v>6</v>
      </c>
      <c r="I31" s="111"/>
      <c r="J31" s="46" t="s">
        <v>314</v>
      </c>
    </row>
    <row r="32" spans="1:15">
      <c r="A32" s="2">
        <v>4</v>
      </c>
      <c r="B32" s="2">
        <v>4</v>
      </c>
      <c r="C32" s="2">
        <v>6</v>
      </c>
      <c r="D32" s="2">
        <v>3</v>
      </c>
      <c r="E32" s="2">
        <v>6</v>
      </c>
      <c r="F32" s="2">
        <v>4</v>
      </c>
      <c r="I32" s="47" t="s">
        <v>28</v>
      </c>
      <c r="J32" s="53">
        <v>-0.54528121407231256</v>
      </c>
      <c r="K32" s="55">
        <f>SUMSQ(J32)</f>
        <v>0.29733160242017515</v>
      </c>
    </row>
    <row r="33" spans="1:16">
      <c r="A33" s="2">
        <v>5</v>
      </c>
      <c r="B33" s="2">
        <v>3</v>
      </c>
      <c r="C33" s="2">
        <v>6</v>
      </c>
      <c r="D33" s="2">
        <v>6</v>
      </c>
      <c r="E33" s="2">
        <v>6</v>
      </c>
      <c r="F33" s="2">
        <v>5</v>
      </c>
      <c r="I33" s="47" t="s">
        <v>30</v>
      </c>
      <c r="J33" s="53">
        <v>-0.64078023628969072</v>
      </c>
      <c r="K33" s="55">
        <f t="shared" ref="K33:K36" si="1">SUMSQ(J33)</f>
        <v>0.41059931121947185</v>
      </c>
      <c r="N33" s="110" t="s">
        <v>302</v>
      </c>
      <c r="O33" s="112" t="s">
        <v>386</v>
      </c>
      <c r="P33" s="111"/>
    </row>
    <row r="34" spans="1:16">
      <c r="A34" s="2">
        <v>5</v>
      </c>
      <c r="B34" s="2">
        <v>2</v>
      </c>
      <c r="C34" s="2">
        <v>5</v>
      </c>
      <c r="D34" s="2">
        <v>4</v>
      </c>
      <c r="E34" s="2">
        <v>4</v>
      </c>
      <c r="F34" s="2">
        <v>5</v>
      </c>
      <c r="I34" s="47" t="s">
        <v>31</v>
      </c>
      <c r="J34" s="53">
        <v>-0.49611071145504221</v>
      </c>
      <c r="K34" s="55">
        <f t="shared" si="1"/>
        <v>0.24612583802042814</v>
      </c>
      <c r="N34" s="111"/>
      <c r="O34" s="46" t="s">
        <v>326</v>
      </c>
      <c r="P34" s="46" t="s">
        <v>328</v>
      </c>
    </row>
    <row r="35" spans="1:16">
      <c r="A35" s="2">
        <v>4</v>
      </c>
      <c r="B35" s="2">
        <v>5</v>
      </c>
      <c r="C35" s="2">
        <v>5</v>
      </c>
      <c r="D35" s="2">
        <v>4</v>
      </c>
      <c r="E35" s="2">
        <v>4</v>
      </c>
      <c r="F35" s="2">
        <v>3</v>
      </c>
      <c r="I35" s="47" t="s">
        <v>32</v>
      </c>
      <c r="J35" s="54">
        <v>-0.70079358970615535</v>
      </c>
      <c r="K35" s="55">
        <f t="shared" si="1"/>
        <v>0.4911116553732392</v>
      </c>
      <c r="N35" s="47" t="s">
        <v>28</v>
      </c>
      <c r="O35" s="56">
        <v>0.29733160242017515</v>
      </c>
      <c r="P35" s="48">
        <v>0.21056292883785221</v>
      </c>
    </row>
    <row r="36" spans="1:16">
      <c r="A36" s="2">
        <v>5</v>
      </c>
      <c r="B36" s="2">
        <v>4</v>
      </c>
      <c r="C36" s="2">
        <v>5</v>
      </c>
      <c r="D36" s="2">
        <v>5</v>
      </c>
      <c r="E36" s="2">
        <v>5</v>
      </c>
      <c r="F36" s="2">
        <v>5</v>
      </c>
      <c r="I36" s="47" t="s">
        <v>33</v>
      </c>
      <c r="J36" s="53">
        <v>-0.53148855555496799</v>
      </c>
      <c r="K36" s="55">
        <f t="shared" si="1"/>
        <v>0.2824800846859063</v>
      </c>
      <c r="N36" s="47" t="s">
        <v>30</v>
      </c>
      <c r="O36" s="56">
        <v>0.41059931121947185</v>
      </c>
      <c r="P36" s="48">
        <v>0.28186948930790401</v>
      </c>
    </row>
    <row r="37" spans="1:16">
      <c r="A37" s="2">
        <v>4</v>
      </c>
      <c r="B37" s="2">
        <v>3</v>
      </c>
      <c r="C37" s="2">
        <v>5</v>
      </c>
      <c r="D37" s="2">
        <v>4</v>
      </c>
      <c r="E37" s="2">
        <v>5</v>
      </c>
      <c r="F37" s="2">
        <v>6</v>
      </c>
      <c r="I37" s="47" t="s">
        <v>315</v>
      </c>
      <c r="J37" s="53">
        <v>1.7276484917192207</v>
      </c>
      <c r="N37" s="47" t="s">
        <v>31</v>
      </c>
      <c r="O37" s="56">
        <v>0.24612583802042814</v>
      </c>
      <c r="P37" s="48">
        <v>0.20893087505956864</v>
      </c>
    </row>
    <row r="38" spans="1:16">
      <c r="A38" s="2">
        <v>4</v>
      </c>
      <c r="B38" s="2">
        <v>4</v>
      </c>
      <c r="C38" s="2">
        <v>3</v>
      </c>
      <c r="D38" s="2">
        <v>6</v>
      </c>
      <c r="E38" s="2">
        <v>4</v>
      </c>
      <c r="F38" s="2">
        <v>3</v>
      </c>
      <c r="I38" s="47" t="s">
        <v>316</v>
      </c>
      <c r="J38" s="56">
        <v>0.34552969834384417</v>
      </c>
      <c r="N38" s="47" t="s">
        <v>32</v>
      </c>
      <c r="O38" s="56">
        <v>0.4911116553732392</v>
      </c>
      <c r="P38" s="48">
        <v>0.33327715081647202</v>
      </c>
    </row>
    <row r="39" spans="1:16">
      <c r="A39" s="2">
        <v>6</v>
      </c>
      <c r="B39" s="2">
        <v>3</v>
      </c>
      <c r="C39" s="2">
        <v>6</v>
      </c>
      <c r="D39" s="2">
        <v>6</v>
      </c>
      <c r="E39" s="2">
        <v>6</v>
      </c>
      <c r="F39" s="2">
        <v>6</v>
      </c>
      <c r="N39" s="47" t="s">
        <v>33</v>
      </c>
      <c r="O39" s="56">
        <v>0.2824800846859063</v>
      </c>
      <c r="P39" s="48">
        <v>0.23386842727396573</v>
      </c>
    </row>
    <row r="40" spans="1:16">
      <c r="A40" s="2">
        <v>6</v>
      </c>
      <c r="B40" s="2">
        <v>3</v>
      </c>
      <c r="C40" s="2">
        <v>6</v>
      </c>
      <c r="D40" s="2">
        <v>3</v>
      </c>
      <c r="E40" s="2">
        <v>6</v>
      </c>
      <c r="F40" s="2">
        <v>6</v>
      </c>
    </row>
    <row r="41" spans="1:16">
      <c r="A41" s="2">
        <v>6</v>
      </c>
      <c r="B41" s="2">
        <v>6</v>
      </c>
      <c r="C41" s="2">
        <v>6</v>
      </c>
      <c r="D41" s="2">
        <v>5</v>
      </c>
      <c r="E41" s="2">
        <v>4</v>
      </c>
      <c r="F41" s="2">
        <v>6</v>
      </c>
    </row>
    <row r="42" spans="1:16">
      <c r="A42" s="2">
        <v>5</v>
      </c>
      <c r="B42" s="2">
        <v>3</v>
      </c>
      <c r="C42" s="2">
        <v>5</v>
      </c>
      <c r="D42" s="2">
        <v>5</v>
      </c>
      <c r="E42" s="2">
        <v>6</v>
      </c>
      <c r="F42" s="2">
        <v>6</v>
      </c>
    </row>
    <row r="43" spans="1:16">
      <c r="A43" s="2">
        <v>4</v>
      </c>
      <c r="B43" s="2">
        <v>4</v>
      </c>
      <c r="C43" s="2">
        <v>6</v>
      </c>
      <c r="D43" s="2">
        <v>3</v>
      </c>
      <c r="E43" s="2">
        <v>5</v>
      </c>
      <c r="F43" s="2">
        <v>5</v>
      </c>
    </row>
    <row r="44" spans="1:16">
      <c r="A44" s="2">
        <v>4</v>
      </c>
      <c r="B44" s="2">
        <v>4</v>
      </c>
      <c r="C44" s="2">
        <v>6</v>
      </c>
      <c r="D44" s="2">
        <v>5</v>
      </c>
      <c r="E44" s="2">
        <v>5</v>
      </c>
      <c r="F44" s="2">
        <v>4</v>
      </c>
    </row>
    <row r="45" spans="1:16">
      <c r="A45" s="2">
        <v>5</v>
      </c>
      <c r="B45" s="2">
        <v>6</v>
      </c>
      <c r="C45" s="2">
        <v>6</v>
      </c>
      <c r="D45" s="2">
        <v>5</v>
      </c>
      <c r="E45" s="2">
        <v>6</v>
      </c>
      <c r="F45" s="2">
        <v>6</v>
      </c>
    </row>
    <row r="46" spans="1:16">
      <c r="A46" s="2">
        <v>4</v>
      </c>
      <c r="B46" s="2">
        <v>5</v>
      </c>
      <c r="C46" s="2">
        <v>3</v>
      </c>
      <c r="D46" s="2">
        <v>4</v>
      </c>
      <c r="E46" s="2">
        <v>5</v>
      </c>
      <c r="F46" s="2">
        <v>6</v>
      </c>
    </row>
    <row r="47" spans="1:16">
      <c r="A47" s="2">
        <v>5</v>
      </c>
      <c r="B47" s="2">
        <v>3</v>
      </c>
      <c r="C47" s="2">
        <v>6</v>
      </c>
      <c r="D47" s="2">
        <v>3</v>
      </c>
      <c r="E47" s="2">
        <v>5</v>
      </c>
      <c r="F47" s="2">
        <v>5</v>
      </c>
    </row>
    <row r="48" spans="1:16">
      <c r="A48" s="2">
        <v>5</v>
      </c>
      <c r="B48" s="2">
        <v>2</v>
      </c>
      <c r="C48" s="2">
        <v>5</v>
      </c>
      <c r="D48" s="2">
        <v>5</v>
      </c>
      <c r="E48" s="2">
        <v>5</v>
      </c>
      <c r="F48" s="2">
        <v>5</v>
      </c>
    </row>
    <row r="49" spans="1:6">
      <c r="A49" s="2">
        <v>4</v>
      </c>
      <c r="B49" s="2">
        <v>3</v>
      </c>
      <c r="C49" s="2">
        <v>6</v>
      </c>
      <c r="D49" s="2">
        <v>4</v>
      </c>
      <c r="E49" s="2">
        <v>5</v>
      </c>
      <c r="F49" s="2">
        <v>6</v>
      </c>
    </row>
    <row r="50" spans="1:6">
      <c r="A50" s="2">
        <v>5</v>
      </c>
      <c r="B50" s="2">
        <v>6</v>
      </c>
      <c r="C50" s="2">
        <v>4</v>
      </c>
      <c r="D50" s="2">
        <v>4</v>
      </c>
      <c r="E50" s="2">
        <v>4</v>
      </c>
      <c r="F50" s="2">
        <v>6</v>
      </c>
    </row>
    <row r="51" spans="1:6">
      <c r="A51" s="2">
        <v>4</v>
      </c>
      <c r="B51" s="2">
        <v>5</v>
      </c>
      <c r="C51" s="2">
        <v>4</v>
      </c>
      <c r="D51" s="2">
        <v>4</v>
      </c>
      <c r="E51" s="2">
        <v>4</v>
      </c>
      <c r="F51" s="2">
        <v>4</v>
      </c>
    </row>
    <row r="52" spans="1:6">
      <c r="A52" s="2">
        <v>4</v>
      </c>
      <c r="B52" s="2">
        <v>3</v>
      </c>
      <c r="C52" s="2">
        <v>4</v>
      </c>
      <c r="D52" s="2">
        <v>5</v>
      </c>
      <c r="E52" s="2">
        <v>6</v>
      </c>
      <c r="F52" s="2">
        <v>4</v>
      </c>
    </row>
    <row r="53" spans="1:6">
      <c r="A53" s="2">
        <v>3</v>
      </c>
      <c r="B53" s="2">
        <v>5</v>
      </c>
      <c r="C53" s="2">
        <v>4</v>
      </c>
      <c r="D53" s="2">
        <v>4</v>
      </c>
      <c r="E53" s="2">
        <v>6</v>
      </c>
      <c r="F53" s="2">
        <v>3</v>
      </c>
    </row>
    <row r="54" spans="1:6">
      <c r="A54" s="2">
        <v>4</v>
      </c>
      <c r="B54" s="2">
        <v>3</v>
      </c>
      <c r="C54" s="2">
        <v>5</v>
      </c>
      <c r="D54" s="2">
        <v>4</v>
      </c>
      <c r="E54" s="2">
        <v>5</v>
      </c>
      <c r="F54" s="2">
        <v>6</v>
      </c>
    </row>
    <row r="55" spans="1:6">
      <c r="A55" s="2">
        <v>5</v>
      </c>
      <c r="B55" s="2">
        <v>5</v>
      </c>
      <c r="C55" s="2">
        <v>4</v>
      </c>
      <c r="D55" s="2">
        <v>5</v>
      </c>
      <c r="E55" s="2">
        <v>5</v>
      </c>
      <c r="F55" s="2">
        <v>3</v>
      </c>
    </row>
    <row r="56" spans="1:6">
      <c r="A56" s="2">
        <v>5</v>
      </c>
      <c r="B56" s="2">
        <v>6</v>
      </c>
      <c r="C56" s="2">
        <v>5</v>
      </c>
      <c r="D56" s="2">
        <v>4</v>
      </c>
      <c r="E56" s="2">
        <v>5</v>
      </c>
      <c r="F56" s="2">
        <v>6</v>
      </c>
    </row>
    <row r="57" spans="1:6">
      <c r="A57" s="2">
        <v>6</v>
      </c>
      <c r="B57" s="2">
        <v>4</v>
      </c>
      <c r="C57" s="2">
        <v>6</v>
      </c>
      <c r="D57" s="2">
        <v>6</v>
      </c>
      <c r="E57" s="2">
        <v>6</v>
      </c>
      <c r="F57" s="2">
        <v>6</v>
      </c>
    </row>
    <row r="58" spans="1:6">
      <c r="A58" s="2">
        <v>6</v>
      </c>
      <c r="B58" s="2">
        <v>5</v>
      </c>
      <c r="C58" s="2">
        <v>6</v>
      </c>
      <c r="D58" s="2">
        <v>5</v>
      </c>
      <c r="E58" s="2">
        <v>6</v>
      </c>
      <c r="F58" s="2">
        <v>6</v>
      </c>
    </row>
    <row r="59" spans="1:6">
      <c r="A59" s="2">
        <v>4</v>
      </c>
      <c r="B59" s="2">
        <v>5</v>
      </c>
      <c r="C59" s="2">
        <v>4</v>
      </c>
      <c r="D59" s="2">
        <v>4</v>
      </c>
      <c r="E59" s="2">
        <v>5</v>
      </c>
      <c r="F59" s="2">
        <v>3</v>
      </c>
    </row>
    <row r="60" spans="1:6">
      <c r="A60" s="2">
        <v>5</v>
      </c>
      <c r="B60" s="2">
        <v>3</v>
      </c>
      <c r="C60" s="2">
        <v>5</v>
      </c>
      <c r="D60" s="2">
        <v>6</v>
      </c>
      <c r="E60" s="2">
        <v>5</v>
      </c>
      <c r="F60" s="2">
        <v>4</v>
      </c>
    </row>
    <row r="61" spans="1:6">
      <c r="A61" s="2">
        <v>4</v>
      </c>
      <c r="B61" s="2">
        <v>2</v>
      </c>
      <c r="C61" s="2">
        <v>5</v>
      </c>
      <c r="D61" s="2">
        <v>4</v>
      </c>
      <c r="E61" s="2">
        <v>3</v>
      </c>
      <c r="F61" s="2">
        <v>6</v>
      </c>
    </row>
    <row r="62" spans="1:6">
      <c r="A62" s="2">
        <v>4</v>
      </c>
      <c r="B62" s="2">
        <v>1</v>
      </c>
      <c r="C62" s="2">
        <v>6</v>
      </c>
      <c r="D62" s="2">
        <v>5</v>
      </c>
      <c r="E62" s="2">
        <v>4</v>
      </c>
      <c r="F62" s="2">
        <v>5</v>
      </c>
    </row>
    <row r="63" spans="1:6">
      <c r="A63" s="2">
        <v>5</v>
      </c>
      <c r="B63" s="2">
        <v>3</v>
      </c>
      <c r="C63" s="2">
        <v>5</v>
      </c>
      <c r="D63" s="2">
        <v>5</v>
      </c>
      <c r="E63" s="2">
        <v>6</v>
      </c>
      <c r="F63" s="2">
        <v>6</v>
      </c>
    </row>
    <row r="64" spans="1:6">
      <c r="A64" s="2">
        <v>4</v>
      </c>
      <c r="B64" s="2">
        <v>4</v>
      </c>
      <c r="C64" s="2">
        <v>5</v>
      </c>
      <c r="D64" s="2">
        <v>2</v>
      </c>
      <c r="E64" s="2">
        <v>5</v>
      </c>
      <c r="F64" s="2">
        <v>5</v>
      </c>
    </row>
    <row r="65" spans="1:6">
      <c r="A65" s="2">
        <v>4</v>
      </c>
      <c r="B65" s="2">
        <v>4</v>
      </c>
      <c r="C65" s="2">
        <v>4</v>
      </c>
      <c r="D65" s="2">
        <v>4</v>
      </c>
      <c r="E65" s="2">
        <v>4</v>
      </c>
      <c r="F65" s="2">
        <v>4</v>
      </c>
    </row>
    <row r="66" spans="1:6">
      <c r="A66" s="2">
        <v>4</v>
      </c>
      <c r="B66" s="2">
        <v>4</v>
      </c>
      <c r="C66" s="2">
        <v>4</v>
      </c>
      <c r="D66" s="2">
        <v>4</v>
      </c>
      <c r="E66" s="2">
        <v>5</v>
      </c>
      <c r="F66" s="2">
        <v>5</v>
      </c>
    </row>
    <row r="67" spans="1:6">
      <c r="A67" s="2">
        <v>4</v>
      </c>
      <c r="B67" s="2">
        <v>4</v>
      </c>
      <c r="C67" s="2">
        <v>6</v>
      </c>
      <c r="D67" s="2">
        <v>5</v>
      </c>
      <c r="E67" s="2">
        <v>6</v>
      </c>
      <c r="F67" s="2">
        <v>6</v>
      </c>
    </row>
    <row r="68" spans="1:6">
      <c r="A68" s="2">
        <v>4</v>
      </c>
      <c r="B68" s="2">
        <v>3</v>
      </c>
      <c r="C68" s="2">
        <v>6</v>
      </c>
      <c r="D68" s="2">
        <v>5</v>
      </c>
      <c r="E68" s="2">
        <v>6</v>
      </c>
      <c r="F68" s="2">
        <v>5</v>
      </c>
    </row>
    <row r="69" spans="1:6">
      <c r="A69" s="2">
        <v>4</v>
      </c>
      <c r="B69" s="2">
        <v>5</v>
      </c>
      <c r="C69" s="2">
        <v>6</v>
      </c>
      <c r="D69" s="2">
        <v>5</v>
      </c>
      <c r="E69" s="2">
        <v>5</v>
      </c>
      <c r="F69" s="2">
        <v>5</v>
      </c>
    </row>
    <row r="70" spans="1:6">
      <c r="A70" s="2">
        <v>4</v>
      </c>
      <c r="B70" s="2">
        <v>5</v>
      </c>
      <c r="C70" s="2">
        <v>4</v>
      </c>
      <c r="D70" s="2">
        <v>4</v>
      </c>
      <c r="E70" s="2">
        <v>5</v>
      </c>
      <c r="F70" s="2">
        <v>3</v>
      </c>
    </row>
    <row r="71" spans="1:6">
      <c r="A71" s="2">
        <v>5</v>
      </c>
      <c r="B71" s="2">
        <v>4</v>
      </c>
      <c r="C71" s="2">
        <v>5</v>
      </c>
      <c r="D71" s="2">
        <v>4</v>
      </c>
      <c r="E71" s="2">
        <v>5</v>
      </c>
      <c r="F71" s="2">
        <v>5</v>
      </c>
    </row>
    <row r="72" spans="1:6">
      <c r="A72" s="2">
        <v>5</v>
      </c>
      <c r="B72" s="2">
        <v>5</v>
      </c>
      <c r="C72" s="2">
        <v>6</v>
      </c>
      <c r="D72" s="2">
        <v>5</v>
      </c>
      <c r="E72" s="2">
        <v>5</v>
      </c>
      <c r="F72" s="2">
        <v>4</v>
      </c>
    </row>
    <row r="73" spans="1:6">
      <c r="A73" s="2">
        <v>6</v>
      </c>
      <c r="B73" s="2">
        <v>4</v>
      </c>
      <c r="C73" s="2">
        <v>6</v>
      </c>
      <c r="D73" s="2">
        <v>3</v>
      </c>
      <c r="E73" s="2">
        <v>6</v>
      </c>
      <c r="F73" s="2">
        <v>5</v>
      </c>
    </row>
    <row r="74" spans="1:6">
      <c r="A74" s="2">
        <v>4</v>
      </c>
      <c r="B74" s="2">
        <v>4</v>
      </c>
      <c r="C74" s="2">
        <v>4</v>
      </c>
      <c r="D74" s="2">
        <v>4</v>
      </c>
      <c r="E74" s="2">
        <v>4</v>
      </c>
      <c r="F74" s="2">
        <v>5</v>
      </c>
    </row>
    <row r="75" spans="1:6">
      <c r="A75" s="2">
        <v>5</v>
      </c>
      <c r="B75" s="2">
        <v>5</v>
      </c>
      <c r="C75" s="2">
        <v>5</v>
      </c>
      <c r="D75" s="2">
        <v>5</v>
      </c>
      <c r="E75" s="2">
        <v>5</v>
      </c>
      <c r="F75" s="2">
        <v>4</v>
      </c>
    </row>
    <row r="76" spans="1:6">
      <c r="A76" s="2">
        <v>4</v>
      </c>
      <c r="B76" s="2">
        <v>3</v>
      </c>
      <c r="C76" s="2">
        <v>6</v>
      </c>
      <c r="D76" s="2">
        <v>5</v>
      </c>
      <c r="E76" s="2">
        <v>5</v>
      </c>
      <c r="F76" s="2">
        <v>6</v>
      </c>
    </row>
    <row r="77" spans="1:6">
      <c r="A77" s="2">
        <v>4</v>
      </c>
      <c r="B77" s="2">
        <v>4</v>
      </c>
      <c r="C77" s="2">
        <v>4</v>
      </c>
      <c r="D77" s="2">
        <v>3</v>
      </c>
      <c r="E77" s="2">
        <v>4</v>
      </c>
      <c r="F77" s="2">
        <v>4</v>
      </c>
    </row>
    <row r="78" spans="1:6">
      <c r="A78" s="2">
        <v>4</v>
      </c>
      <c r="B78" s="2">
        <v>4</v>
      </c>
      <c r="C78" s="2">
        <v>4</v>
      </c>
      <c r="D78" s="2">
        <v>4</v>
      </c>
      <c r="E78" s="2">
        <v>4</v>
      </c>
      <c r="F78" s="2">
        <v>3</v>
      </c>
    </row>
    <row r="79" spans="1:6">
      <c r="A79" s="2">
        <v>6</v>
      </c>
      <c r="B79" s="2">
        <v>4</v>
      </c>
      <c r="C79" s="2">
        <v>6</v>
      </c>
      <c r="D79" s="2">
        <v>6</v>
      </c>
      <c r="E79" s="2">
        <v>6</v>
      </c>
      <c r="F79" s="2">
        <v>6</v>
      </c>
    </row>
    <row r="80" spans="1:6">
      <c r="A80" s="2">
        <v>5</v>
      </c>
      <c r="B80" s="2">
        <v>6</v>
      </c>
      <c r="C80" s="2">
        <v>6</v>
      </c>
      <c r="D80" s="2">
        <v>5</v>
      </c>
      <c r="E80" s="2">
        <v>4</v>
      </c>
      <c r="F80" s="2">
        <v>6</v>
      </c>
    </row>
    <row r="81" spans="1:6">
      <c r="A81" s="2">
        <v>4</v>
      </c>
      <c r="B81" s="2">
        <v>5</v>
      </c>
      <c r="C81" s="2">
        <v>4</v>
      </c>
      <c r="D81" s="2">
        <v>4</v>
      </c>
      <c r="E81" s="2">
        <v>5</v>
      </c>
      <c r="F81" s="2">
        <v>5</v>
      </c>
    </row>
    <row r="82" spans="1:6">
      <c r="A82" s="2">
        <v>4</v>
      </c>
      <c r="B82" s="2">
        <v>4</v>
      </c>
      <c r="C82" s="2">
        <v>5</v>
      </c>
      <c r="D82" s="2">
        <v>5</v>
      </c>
      <c r="E82" s="2">
        <v>4</v>
      </c>
      <c r="F82" s="2">
        <v>5</v>
      </c>
    </row>
    <row r="83" spans="1:6">
      <c r="A83" s="2">
        <v>6</v>
      </c>
      <c r="B83" s="2">
        <v>4</v>
      </c>
      <c r="C83" s="2">
        <v>6</v>
      </c>
      <c r="D83" s="2">
        <v>4</v>
      </c>
      <c r="E83" s="2">
        <v>6</v>
      </c>
      <c r="F83" s="2">
        <v>6</v>
      </c>
    </row>
    <row r="84" spans="1:6">
      <c r="A84" s="2">
        <v>5</v>
      </c>
      <c r="B84" s="2">
        <v>5</v>
      </c>
      <c r="C84" s="2">
        <v>5</v>
      </c>
      <c r="D84" s="2">
        <v>4</v>
      </c>
      <c r="E84" s="2">
        <v>6</v>
      </c>
      <c r="F84" s="2">
        <v>6</v>
      </c>
    </row>
    <row r="85" spans="1:6">
      <c r="A85" s="2">
        <v>4</v>
      </c>
      <c r="B85" s="2">
        <v>4</v>
      </c>
      <c r="C85" s="2">
        <v>5</v>
      </c>
      <c r="D85" s="2">
        <v>5</v>
      </c>
      <c r="E85" s="2">
        <v>4</v>
      </c>
      <c r="F85" s="2">
        <v>4</v>
      </c>
    </row>
    <row r="86" spans="1:6">
      <c r="A86" s="2">
        <v>6</v>
      </c>
      <c r="B86" s="2">
        <v>1</v>
      </c>
      <c r="C86" s="2">
        <v>4</v>
      </c>
      <c r="D86" s="2">
        <v>3</v>
      </c>
      <c r="E86" s="2">
        <v>2</v>
      </c>
      <c r="F86" s="2">
        <v>6</v>
      </c>
    </row>
    <row r="87" spans="1:6">
      <c r="A87" s="2">
        <v>4</v>
      </c>
      <c r="B87" s="2">
        <v>5</v>
      </c>
      <c r="C87" s="2">
        <v>4</v>
      </c>
      <c r="D87" s="2">
        <v>5</v>
      </c>
      <c r="E87" s="2">
        <v>3</v>
      </c>
      <c r="F87" s="2">
        <v>4</v>
      </c>
    </row>
    <row r="88" spans="1:6">
      <c r="A88" s="2">
        <v>5</v>
      </c>
      <c r="B88" s="2">
        <v>2</v>
      </c>
      <c r="C88" s="2">
        <v>5</v>
      </c>
      <c r="D88" s="2">
        <v>5</v>
      </c>
      <c r="E88" s="2">
        <v>5</v>
      </c>
      <c r="F88" s="2">
        <v>5</v>
      </c>
    </row>
    <row r="89" spans="1:6">
      <c r="A89" s="2">
        <v>5</v>
      </c>
      <c r="B89" s="2">
        <v>3</v>
      </c>
      <c r="C89" s="2">
        <v>5</v>
      </c>
      <c r="D89" s="2">
        <v>5</v>
      </c>
      <c r="E89" s="2">
        <v>5</v>
      </c>
      <c r="F89" s="2">
        <v>5</v>
      </c>
    </row>
    <row r="90" spans="1:6">
      <c r="A90" s="2">
        <v>6</v>
      </c>
      <c r="B90" s="2">
        <v>4</v>
      </c>
      <c r="C90" s="2">
        <v>6</v>
      </c>
      <c r="D90" s="2">
        <v>4</v>
      </c>
      <c r="E90" s="2">
        <v>4</v>
      </c>
      <c r="F90" s="2">
        <v>6</v>
      </c>
    </row>
    <row r="91" spans="1:6">
      <c r="A91" s="2">
        <v>4</v>
      </c>
      <c r="B91" s="2">
        <v>3</v>
      </c>
      <c r="C91" s="2">
        <v>4</v>
      </c>
      <c r="D91" s="2">
        <v>4</v>
      </c>
      <c r="E91" s="2">
        <v>4</v>
      </c>
      <c r="F91" s="2">
        <v>4</v>
      </c>
    </row>
    <row r="92" spans="1:6">
      <c r="A92" s="2">
        <v>5</v>
      </c>
      <c r="B92" s="2">
        <v>4</v>
      </c>
      <c r="C92" s="2">
        <v>5</v>
      </c>
      <c r="D92" s="2">
        <v>4</v>
      </c>
      <c r="E92" s="2">
        <v>4</v>
      </c>
      <c r="F92" s="2">
        <v>4</v>
      </c>
    </row>
    <row r="93" spans="1:6">
      <c r="A93" s="2">
        <v>6</v>
      </c>
      <c r="B93" s="2">
        <v>4</v>
      </c>
      <c r="C93" s="2">
        <v>6</v>
      </c>
      <c r="D93" s="2">
        <v>4</v>
      </c>
      <c r="E93" s="2">
        <v>6</v>
      </c>
      <c r="F93" s="2">
        <v>6</v>
      </c>
    </row>
    <row r="94" spans="1:6">
      <c r="A94" s="2">
        <v>6</v>
      </c>
      <c r="B94" s="2">
        <v>3</v>
      </c>
      <c r="C94" s="2">
        <v>6</v>
      </c>
      <c r="D94" s="2">
        <v>6</v>
      </c>
      <c r="E94" s="2">
        <v>6</v>
      </c>
      <c r="F94" s="2">
        <v>3</v>
      </c>
    </row>
    <row r="95" spans="1:6">
      <c r="A95" s="5">
        <v>2</v>
      </c>
      <c r="B95" s="2">
        <v>5</v>
      </c>
      <c r="C95" s="5">
        <v>6</v>
      </c>
      <c r="D95" s="5">
        <v>6</v>
      </c>
      <c r="E95" s="5">
        <v>1</v>
      </c>
      <c r="F95" s="5">
        <v>6</v>
      </c>
    </row>
    <row r="96" spans="1:6">
      <c r="A96" s="2">
        <v>6</v>
      </c>
      <c r="B96" s="2">
        <v>6</v>
      </c>
      <c r="C96" s="2">
        <v>6</v>
      </c>
      <c r="D96" s="2">
        <v>6</v>
      </c>
      <c r="E96" s="2">
        <v>6</v>
      </c>
      <c r="F96" s="2">
        <v>6</v>
      </c>
    </row>
    <row r="97" spans="1:6">
      <c r="A97" s="2">
        <v>6</v>
      </c>
      <c r="B97" s="2">
        <v>6</v>
      </c>
      <c r="C97" s="2">
        <v>6</v>
      </c>
      <c r="D97" s="2">
        <v>6</v>
      </c>
      <c r="E97" s="2">
        <v>6</v>
      </c>
      <c r="F97" s="2">
        <v>6</v>
      </c>
    </row>
    <row r="98" spans="1:6">
      <c r="A98" s="2">
        <v>4</v>
      </c>
      <c r="B98" s="2">
        <v>3</v>
      </c>
      <c r="C98" s="2">
        <v>4</v>
      </c>
      <c r="D98" s="2">
        <v>3</v>
      </c>
      <c r="E98" s="2">
        <v>3</v>
      </c>
      <c r="F98" s="2">
        <v>4</v>
      </c>
    </row>
    <row r="99" spans="1:6">
      <c r="A99" s="2">
        <v>5</v>
      </c>
      <c r="B99" s="2">
        <v>4</v>
      </c>
      <c r="C99" s="2">
        <v>4</v>
      </c>
      <c r="D99" s="2">
        <v>5</v>
      </c>
      <c r="E99" s="2">
        <v>5</v>
      </c>
      <c r="F99" s="2">
        <v>5</v>
      </c>
    </row>
    <row r="100" spans="1:6">
      <c r="A100" s="2">
        <v>5</v>
      </c>
      <c r="B100" s="2">
        <v>5</v>
      </c>
      <c r="C100" s="2">
        <v>6</v>
      </c>
      <c r="D100" s="2">
        <v>6</v>
      </c>
      <c r="E100" s="2">
        <v>6</v>
      </c>
      <c r="F100" s="2">
        <v>6</v>
      </c>
    </row>
    <row r="101" spans="1:6">
      <c r="A101" s="2">
        <v>6</v>
      </c>
      <c r="B101" s="2">
        <v>1</v>
      </c>
      <c r="C101" s="2">
        <v>4</v>
      </c>
      <c r="D101" s="2">
        <v>3</v>
      </c>
      <c r="E101" s="2">
        <v>3</v>
      </c>
      <c r="F101" s="2">
        <v>5</v>
      </c>
    </row>
    <row r="102" spans="1:6">
      <c r="A102" s="2">
        <v>6</v>
      </c>
      <c r="B102" s="2">
        <v>6</v>
      </c>
      <c r="C102" s="2">
        <v>6</v>
      </c>
      <c r="D102" s="2">
        <v>6</v>
      </c>
      <c r="E102" s="2">
        <v>6</v>
      </c>
      <c r="F102" s="2">
        <v>6</v>
      </c>
    </row>
    <row r="103" spans="1:6">
      <c r="A103" s="2">
        <v>6</v>
      </c>
      <c r="B103" s="2">
        <v>2</v>
      </c>
      <c r="C103" s="2">
        <v>6</v>
      </c>
      <c r="D103" s="2">
        <v>6</v>
      </c>
      <c r="E103" s="2">
        <v>6</v>
      </c>
      <c r="F103" s="2">
        <v>6</v>
      </c>
    </row>
    <row r="104" spans="1:6">
      <c r="A104" s="2">
        <v>5</v>
      </c>
      <c r="B104" s="2">
        <v>6</v>
      </c>
      <c r="C104" s="2">
        <v>5</v>
      </c>
      <c r="D104" s="2">
        <v>5</v>
      </c>
      <c r="E104" s="2">
        <v>4</v>
      </c>
      <c r="F104" s="2">
        <v>5</v>
      </c>
    </row>
    <row r="105" spans="1:6">
      <c r="A105" s="2">
        <v>4</v>
      </c>
      <c r="B105" s="2">
        <v>1</v>
      </c>
      <c r="C105" s="2">
        <v>6</v>
      </c>
      <c r="D105" s="2">
        <v>3</v>
      </c>
      <c r="E105" s="2">
        <v>3</v>
      </c>
      <c r="F105" s="2">
        <v>6</v>
      </c>
    </row>
    <row r="106" spans="1:6">
      <c r="A106" s="2">
        <v>4</v>
      </c>
      <c r="B106" s="2">
        <v>6</v>
      </c>
      <c r="C106" s="2">
        <v>6</v>
      </c>
      <c r="D106" s="2">
        <v>6</v>
      </c>
      <c r="E106" s="2">
        <v>5</v>
      </c>
      <c r="F106" s="2">
        <v>6</v>
      </c>
    </row>
    <row r="107" spans="1:6">
      <c r="A107" s="2">
        <v>6</v>
      </c>
      <c r="B107" s="2">
        <v>5</v>
      </c>
      <c r="C107" s="2">
        <v>5</v>
      </c>
      <c r="D107" s="2">
        <v>4</v>
      </c>
      <c r="E107" s="2">
        <v>6</v>
      </c>
      <c r="F107" s="2">
        <v>6</v>
      </c>
    </row>
    <row r="108" spans="1:6">
      <c r="A108" s="2">
        <v>4</v>
      </c>
      <c r="B108" s="2">
        <v>4</v>
      </c>
      <c r="C108" s="2">
        <v>4</v>
      </c>
      <c r="D108" s="2">
        <v>5</v>
      </c>
      <c r="E108" s="2">
        <v>5</v>
      </c>
      <c r="F108" s="2">
        <v>5</v>
      </c>
    </row>
    <row r="109" spans="1:6">
      <c r="A109" s="2">
        <v>2</v>
      </c>
      <c r="B109" s="2">
        <v>3</v>
      </c>
      <c r="C109" s="2">
        <v>5</v>
      </c>
      <c r="D109" s="2">
        <v>3</v>
      </c>
      <c r="E109" s="2">
        <v>5</v>
      </c>
      <c r="F109" s="2">
        <v>4</v>
      </c>
    </row>
    <row r="110" spans="1:6">
      <c r="A110" s="2">
        <v>5</v>
      </c>
      <c r="B110" s="2">
        <v>3</v>
      </c>
      <c r="C110" s="2">
        <v>5</v>
      </c>
      <c r="D110" s="2">
        <v>3</v>
      </c>
      <c r="E110" s="2">
        <v>5</v>
      </c>
      <c r="F110" s="2">
        <v>5</v>
      </c>
    </row>
    <row r="111" spans="1:6">
      <c r="A111" s="2">
        <v>5</v>
      </c>
      <c r="B111" s="2">
        <v>4</v>
      </c>
      <c r="C111" s="2">
        <v>6</v>
      </c>
      <c r="D111" s="2">
        <v>4</v>
      </c>
      <c r="E111" s="2">
        <v>5</v>
      </c>
      <c r="F111" s="2">
        <v>4</v>
      </c>
    </row>
    <row r="112" spans="1:6">
      <c r="A112" s="2">
        <v>5</v>
      </c>
      <c r="B112" s="2">
        <v>5</v>
      </c>
      <c r="C112" s="2">
        <v>5</v>
      </c>
      <c r="D112" s="2">
        <v>4</v>
      </c>
      <c r="E112" s="2">
        <v>4</v>
      </c>
      <c r="F112" s="2">
        <v>5</v>
      </c>
    </row>
    <row r="113" spans="1:6">
      <c r="A113" s="2">
        <v>4</v>
      </c>
      <c r="B113" s="2">
        <v>3</v>
      </c>
      <c r="C113" s="2">
        <v>4</v>
      </c>
      <c r="D113" s="2">
        <v>4</v>
      </c>
      <c r="E113" s="2">
        <v>4</v>
      </c>
      <c r="F113" s="2">
        <v>4</v>
      </c>
    </row>
    <row r="114" spans="1:6">
      <c r="A114" s="2">
        <v>6</v>
      </c>
      <c r="B114" s="2">
        <v>5</v>
      </c>
      <c r="C114" s="2">
        <v>6</v>
      </c>
      <c r="D114" s="2">
        <v>5</v>
      </c>
      <c r="E114" s="2">
        <v>5</v>
      </c>
      <c r="F114" s="2">
        <v>6</v>
      </c>
    </row>
    <row r="115" spans="1:6">
      <c r="A115" s="2">
        <v>5</v>
      </c>
      <c r="B115" s="2">
        <v>2</v>
      </c>
      <c r="C115" s="2">
        <v>6</v>
      </c>
      <c r="D115" s="2">
        <v>6</v>
      </c>
      <c r="E115" s="2">
        <v>6</v>
      </c>
      <c r="F115" s="2">
        <v>5</v>
      </c>
    </row>
    <row r="116" spans="1:6">
      <c r="A116" s="2">
        <v>4</v>
      </c>
      <c r="B116" s="2">
        <v>4</v>
      </c>
      <c r="C116" s="2">
        <v>4</v>
      </c>
      <c r="D116" s="2">
        <v>5</v>
      </c>
      <c r="E116" s="2">
        <v>5</v>
      </c>
      <c r="F116" s="2">
        <v>6</v>
      </c>
    </row>
    <row r="117" spans="1:6">
      <c r="A117" s="2">
        <v>5</v>
      </c>
      <c r="B117" s="2">
        <v>6</v>
      </c>
      <c r="C117" s="2">
        <v>3</v>
      </c>
      <c r="D117" s="2">
        <v>4</v>
      </c>
      <c r="E117" s="2">
        <v>6</v>
      </c>
      <c r="F117" s="2">
        <v>6</v>
      </c>
    </row>
    <row r="118" spans="1:6">
      <c r="A118" s="2">
        <v>4</v>
      </c>
      <c r="B118" s="2">
        <v>2</v>
      </c>
      <c r="C118" s="2">
        <v>4</v>
      </c>
      <c r="D118" s="2">
        <v>4</v>
      </c>
      <c r="E118" s="2">
        <v>4</v>
      </c>
      <c r="F118" s="2">
        <v>5</v>
      </c>
    </row>
    <row r="119" spans="1:6">
      <c r="A119" s="5">
        <v>3</v>
      </c>
      <c r="B119" s="2">
        <v>6</v>
      </c>
      <c r="C119" s="5">
        <v>1</v>
      </c>
      <c r="D119" s="5">
        <v>2</v>
      </c>
      <c r="E119" s="5">
        <v>1</v>
      </c>
      <c r="F119" s="5">
        <v>1</v>
      </c>
    </row>
    <row r="120" spans="1:6">
      <c r="A120" s="2">
        <v>5</v>
      </c>
      <c r="B120" s="2">
        <v>6</v>
      </c>
      <c r="C120" s="2">
        <v>5</v>
      </c>
      <c r="D120" s="2">
        <v>2</v>
      </c>
      <c r="E120" s="2">
        <v>4</v>
      </c>
      <c r="F120" s="2">
        <v>6</v>
      </c>
    </row>
    <row r="121" spans="1:6">
      <c r="A121" s="2">
        <v>6</v>
      </c>
      <c r="B121" s="2">
        <v>3</v>
      </c>
      <c r="C121" s="2">
        <v>6</v>
      </c>
      <c r="D121" s="2">
        <v>5</v>
      </c>
      <c r="E121" s="2">
        <v>6</v>
      </c>
      <c r="F121" s="2">
        <v>6</v>
      </c>
    </row>
    <row r="122" spans="1:6">
      <c r="A122" s="2">
        <v>5</v>
      </c>
      <c r="B122" s="2">
        <v>3</v>
      </c>
      <c r="C122" s="2">
        <v>6</v>
      </c>
      <c r="D122" s="2">
        <v>5</v>
      </c>
      <c r="E122" s="2">
        <v>4</v>
      </c>
      <c r="F122" s="2">
        <v>4</v>
      </c>
    </row>
    <row r="123" spans="1:6">
      <c r="A123" s="2">
        <v>4</v>
      </c>
      <c r="B123" s="2">
        <v>4</v>
      </c>
      <c r="C123" s="2">
        <v>4</v>
      </c>
      <c r="D123" s="2">
        <v>4</v>
      </c>
      <c r="E123" s="2">
        <v>2</v>
      </c>
      <c r="F123" s="2">
        <v>4</v>
      </c>
    </row>
    <row r="124" spans="1:6">
      <c r="A124" s="2">
        <v>4</v>
      </c>
      <c r="B124" s="2">
        <v>1</v>
      </c>
      <c r="C124" s="2">
        <v>2</v>
      </c>
      <c r="D124" s="2">
        <v>3</v>
      </c>
      <c r="E124" s="2">
        <v>2</v>
      </c>
      <c r="F124" s="2">
        <v>3</v>
      </c>
    </row>
    <row r="125" spans="1:6">
      <c r="A125" s="2">
        <v>5</v>
      </c>
      <c r="B125" s="2">
        <v>2</v>
      </c>
      <c r="C125" s="2">
        <v>5</v>
      </c>
      <c r="D125" s="2">
        <v>5</v>
      </c>
      <c r="E125" s="2">
        <v>5</v>
      </c>
      <c r="F125" s="2">
        <v>5</v>
      </c>
    </row>
    <row r="126" spans="1:6">
      <c r="A126" s="2">
        <v>5</v>
      </c>
      <c r="B126" s="2">
        <v>4</v>
      </c>
      <c r="C126" s="2">
        <v>6</v>
      </c>
      <c r="D126" s="2">
        <v>5</v>
      </c>
      <c r="E126" s="2">
        <v>5</v>
      </c>
      <c r="F126" s="2">
        <v>4</v>
      </c>
    </row>
    <row r="127" spans="1:6">
      <c r="A127" s="2">
        <v>5</v>
      </c>
      <c r="B127" s="2">
        <v>4</v>
      </c>
      <c r="C127" s="2">
        <v>5</v>
      </c>
      <c r="D127" s="2">
        <v>6</v>
      </c>
      <c r="E127" s="2">
        <v>6</v>
      </c>
      <c r="F127" s="2">
        <v>4</v>
      </c>
    </row>
    <row r="128" spans="1:6">
      <c r="A128" s="2">
        <v>6</v>
      </c>
      <c r="B128" s="2">
        <v>3</v>
      </c>
      <c r="C128" s="2">
        <v>6</v>
      </c>
      <c r="D128" s="2">
        <v>5</v>
      </c>
      <c r="E128" s="2">
        <v>6</v>
      </c>
      <c r="F128" s="2">
        <v>6</v>
      </c>
    </row>
    <row r="129" spans="1:6">
      <c r="A129" s="2">
        <v>6</v>
      </c>
      <c r="B129" s="2">
        <v>4</v>
      </c>
      <c r="C129" s="2">
        <v>6</v>
      </c>
      <c r="D129" s="2">
        <v>5</v>
      </c>
      <c r="E129" s="2">
        <v>6</v>
      </c>
      <c r="F129" s="2">
        <v>6</v>
      </c>
    </row>
    <row r="130" spans="1:6">
      <c r="A130" s="2">
        <v>5</v>
      </c>
      <c r="B130" s="2">
        <v>5</v>
      </c>
      <c r="C130" s="2">
        <v>4</v>
      </c>
      <c r="D130" s="2">
        <v>3</v>
      </c>
      <c r="E130" s="2">
        <v>4</v>
      </c>
      <c r="F130" s="2">
        <v>4</v>
      </c>
    </row>
    <row r="131" spans="1:6">
      <c r="A131" s="2">
        <v>6</v>
      </c>
      <c r="B131" s="2">
        <v>5</v>
      </c>
      <c r="C131" s="2">
        <v>6</v>
      </c>
      <c r="D131" s="2">
        <v>6</v>
      </c>
      <c r="E131" s="2">
        <v>6</v>
      </c>
      <c r="F131" s="2">
        <v>6</v>
      </c>
    </row>
    <row r="132" spans="1:6">
      <c r="A132" s="2">
        <v>6</v>
      </c>
      <c r="B132" s="2">
        <v>5</v>
      </c>
      <c r="C132" s="2">
        <v>6</v>
      </c>
      <c r="D132" s="2">
        <v>6</v>
      </c>
      <c r="E132" s="2">
        <v>5</v>
      </c>
      <c r="F132" s="2">
        <v>5</v>
      </c>
    </row>
    <row r="133" spans="1:6">
      <c r="A133" s="2">
        <v>5</v>
      </c>
      <c r="B133" s="2">
        <v>2</v>
      </c>
      <c r="C133" s="2">
        <v>6</v>
      </c>
      <c r="D133" s="2">
        <v>5</v>
      </c>
      <c r="E133" s="2">
        <v>5</v>
      </c>
      <c r="F133" s="2">
        <v>5</v>
      </c>
    </row>
    <row r="134" spans="1:6">
      <c r="A134" s="2">
        <v>5</v>
      </c>
      <c r="B134" s="2">
        <v>3</v>
      </c>
      <c r="C134" s="2">
        <v>4</v>
      </c>
      <c r="D134" s="2">
        <v>4</v>
      </c>
      <c r="E134" s="2">
        <v>4</v>
      </c>
      <c r="F134" s="2">
        <v>3</v>
      </c>
    </row>
    <row r="135" spans="1:6">
      <c r="A135" s="2">
        <v>5</v>
      </c>
      <c r="B135" s="2">
        <v>5</v>
      </c>
      <c r="C135" s="2">
        <v>5</v>
      </c>
      <c r="D135" s="2">
        <v>4</v>
      </c>
      <c r="E135" s="2">
        <v>5</v>
      </c>
      <c r="F135" s="2">
        <v>6</v>
      </c>
    </row>
    <row r="136" spans="1:6">
      <c r="A136" s="2">
        <v>5</v>
      </c>
      <c r="B136" s="2">
        <v>3</v>
      </c>
      <c r="C136" s="2">
        <v>6</v>
      </c>
      <c r="D136" s="2">
        <v>6</v>
      </c>
      <c r="E136" s="2">
        <v>6</v>
      </c>
      <c r="F136" s="2">
        <v>6</v>
      </c>
    </row>
    <row r="137" spans="1:6">
      <c r="A137" s="2">
        <v>6</v>
      </c>
      <c r="B137" s="2">
        <v>1</v>
      </c>
      <c r="C137" s="2">
        <v>6</v>
      </c>
      <c r="D137" s="2">
        <v>6</v>
      </c>
      <c r="E137" s="2">
        <v>6</v>
      </c>
      <c r="F137" s="2">
        <v>6</v>
      </c>
    </row>
    <row r="138" spans="1:6">
      <c r="A138" s="2">
        <v>5</v>
      </c>
      <c r="B138" s="2">
        <v>4</v>
      </c>
      <c r="C138" s="2">
        <v>4</v>
      </c>
      <c r="D138" s="2">
        <v>4</v>
      </c>
      <c r="E138" s="2">
        <v>5</v>
      </c>
      <c r="F138" s="2">
        <v>5</v>
      </c>
    </row>
    <row r="139" spans="1:6">
      <c r="A139" s="2">
        <v>4</v>
      </c>
      <c r="B139" s="2">
        <v>2</v>
      </c>
      <c r="C139" s="2">
        <v>5</v>
      </c>
      <c r="D139" s="2">
        <v>6</v>
      </c>
      <c r="E139" s="2">
        <v>5</v>
      </c>
      <c r="F139" s="2">
        <v>5</v>
      </c>
    </row>
    <row r="140" spans="1:6">
      <c r="A140" s="2">
        <v>4</v>
      </c>
      <c r="B140" s="2">
        <v>2</v>
      </c>
      <c r="C140" s="2">
        <v>3</v>
      </c>
      <c r="D140" s="2">
        <v>4</v>
      </c>
      <c r="E140" s="2">
        <v>5</v>
      </c>
      <c r="F140" s="2">
        <v>3</v>
      </c>
    </row>
    <row r="141" spans="1:6">
      <c r="A141" s="2">
        <v>5</v>
      </c>
      <c r="B141" s="2">
        <v>1</v>
      </c>
      <c r="C141" s="2">
        <v>6</v>
      </c>
      <c r="D141" s="2">
        <v>5</v>
      </c>
      <c r="E141" s="2">
        <v>6</v>
      </c>
      <c r="F141" s="2">
        <v>4</v>
      </c>
    </row>
    <row r="142" spans="1:6">
      <c r="A142" s="2">
        <v>5</v>
      </c>
      <c r="B142" s="2">
        <v>5</v>
      </c>
      <c r="C142" s="2">
        <v>6</v>
      </c>
      <c r="D142" s="2">
        <v>3</v>
      </c>
      <c r="E142" s="2">
        <v>6</v>
      </c>
      <c r="F142" s="2">
        <v>6</v>
      </c>
    </row>
    <row r="143" spans="1:6">
      <c r="A143" s="2">
        <v>5</v>
      </c>
      <c r="B143" s="2">
        <v>3</v>
      </c>
      <c r="C143" s="2">
        <v>5</v>
      </c>
      <c r="D143" s="2">
        <v>4</v>
      </c>
      <c r="E143" s="2">
        <v>6</v>
      </c>
      <c r="F143" s="2">
        <v>5</v>
      </c>
    </row>
    <row r="144" spans="1:6">
      <c r="A144" s="2">
        <v>5</v>
      </c>
      <c r="B144" s="2">
        <v>6</v>
      </c>
      <c r="C144" s="2">
        <v>6</v>
      </c>
      <c r="D144" s="2">
        <v>5</v>
      </c>
      <c r="E144" s="2">
        <v>5</v>
      </c>
      <c r="F144" s="2">
        <v>4</v>
      </c>
    </row>
    <row r="145" spans="1:6">
      <c r="A145" s="2">
        <v>4</v>
      </c>
      <c r="B145" s="2">
        <v>4</v>
      </c>
      <c r="C145" s="2">
        <v>5</v>
      </c>
      <c r="D145" s="2">
        <v>5</v>
      </c>
      <c r="E145" s="2">
        <v>6</v>
      </c>
      <c r="F145" s="2">
        <v>5</v>
      </c>
    </row>
    <row r="146" spans="1:6">
      <c r="A146" s="2">
        <v>4</v>
      </c>
      <c r="B146" s="2">
        <v>6</v>
      </c>
      <c r="C146" s="2">
        <v>6</v>
      </c>
      <c r="D146" s="2">
        <v>4</v>
      </c>
      <c r="E146" s="2">
        <v>5</v>
      </c>
      <c r="F146" s="2">
        <v>6</v>
      </c>
    </row>
    <row r="147" spans="1:6">
      <c r="A147" s="2">
        <v>4</v>
      </c>
      <c r="B147" s="2">
        <v>3</v>
      </c>
      <c r="C147" s="2">
        <v>5</v>
      </c>
      <c r="D147" s="2">
        <v>4</v>
      </c>
      <c r="E147" s="2">
        <v>3</v>
      </c>
      <c r="F147" s="2">
        <v>6</v>
      </c>
    </row>
    <row r="148" spans="1:6">
      <c r="A148" s="2">
        <v>6</v>
      </c>
      <c r="B148" s="2">
        <v>6</v>
      </c>
      <c r="C148" s="2">
        <v>4</v>
      </c>
      <c r="D148" s="2">
        <v>4</v>
      </c>
      <c r="E148" s="2">
        <v>4</v>
      </c>
      <c r="F148" s="2">
        <v>3</v>
      </c>
    </row>
    <row r="149" spans="1:6">
      <c r="A149" s="2">
        <v>5</v>
      </c>
      <c r="B149" s="2">
        <v>4</v>
      </c>
      <c r="C149" s="2">
        <v>5</v>
      </c>
      <c r="D149" s="2">
        <v>4</v>
      </c>
      <c r="E149" s="2">
        <v>5</v>
      </c>
      <c r="F149" s="2">
        <v>5</v>
      </c>
    </row>
    <row r="150" spans="1:6">
      <c r="A150" s="2">
        <v>4</v>
      </c>
      <c r="B150" s="2">
        <v>4</v>
      </c>
      <c r="C150" s="2">
        <v>6</v>
      </c>
      <c r="D150" s="2">
        <v>5</v>
      </c>
      <c r="E150" s="2">
        <v>5</v>
      </c>
      <c r="F150" s="2">
        <v>6</v>
      </c>
    </row>
    <row r="151" spans="1:6">
      <c r="A151" s="2">
        <v>5</v>
      </c>
      <c r="B151" s="2">
        <v>3</v>
      </c>
      <c r="C151" s="2">
        <v>5</v>
      </c>
      <c r="D151" s="2">
        <v>4</v>
      </c>
      <c r="E151" s="2">
        <v>4</v>
      </c>
      <c r="F151" s="2">
        <v>5</v>
      </c>
    </row>
    <row r="152" spans="1:6">
      <c r="A152" s="2">
        <v>6</v>
      </c>
      <c r="B152" s="2">
        <v>1</v>
      </c>
      <c r="C152" s="2">
        <v>6</v>
      </c>
      <c r="D152" s="2">
        <v>5</v>
      </c>
      <c r="E152" s="2">
        <v>5</v>
      </c>
      <c r="F152" s="2">
        <v>5</v>
      </c>
    </row>
    <row r="153" spans="1:6">
      <c r="A153" s="2">
        <v>5</v>
      </c>
      <c r="B153" s="2">
        <v>4</v>
      </c>
      <c r="C153" s="2">
        <v>5</v>
      </c>
      <c r="D153" s="2">
        <v>5</v>
      </c>
      <c r="E153" s="2">
        <v>4</v>
      </c>
      <c r="F153" s="2">
        <v>3</v>
      </c>
    </row>
    <row r="154" spans="1:6">
      <c r="A154" s="2">
        <v>5</v>
      </c>
      <c r="B154" s="2">
        <v>4</v>
      </c>
      <c r="C154" s="2">
        <v>5</v>
      </c>
      <c r="D154" s="2">
        <v>4</v>
      </c>
      <c r="E154" s="2">
        <v>5</v>
      </c>
      <c r="F154" s="2">
        <v>5</v>
      </c>
    </row>
    <row r="155" spans="1:6">
      <c r="A155" s="2">
        <v>5</v>
      </c>
      <c r="B155" s="2">
        <v>4</v>
      </c>
      <c r="C155" s="2">
        <v>6</v>
      </c>
      <c r="D155" s="2">
        <v>3</v>
      </c>
      <c r="E155" s="2">
        <v>5</v>
      </c>
      <c r="F155" s="2">
        <v>6</v>
      </c>
    </row>
    <row r="156" spans="1:6">
      <c r="A156" s="2">
        <v>5</v>
      </c>
      <c r="B156" s="2">
        <v>5</v>
      </c>
      <c r="C156" s="2">
        <v>6</v>
      </c>
      <c r="D156" s="2">
        <v>3</v>
      </c>
      <c r="E156" s="2">
        <v>4</v>
      </c>
      <c r="F156" s="2">
        <v>4</v>
      </c>
    </row>
    <row r="157" spans="1:6">
      <c r="A157" s="2">
        <v>5</v>
      </c>
      <c r="B157" s="2">
        <v>3</v>
      </c>
      <c r="C157" s="2">
        <v>6</v>
      </c>
      <c r="D157" s="2">
        <v>4</v>
      </c>
      <c r="E157" s="2">
        <v>5</v>
      </c>
      <c r="F157" s="2">
        <v>4</v>
      </c>
    </row>
    <row r="158" spans="1:6">
      <c r="A158" s="2">
        <v>4</v>
      </c>
      <c r="B158" s="2">
        <v>6</v>
      </c>
      <c r="C158" s="2">
        <v>6</v>
      </c>
      <c r="D158" s="2">
        <v>5</v>
      </c>
      <c r="E158" s="2">
        <v>5</v>
      </c>
      <c r="F158" s="2">
        <v>5</v>
      </c>
    </row>
    <row r="159" spans="1:6">
      <c r="A159" s="2">
        <v>5</v>
      </c>
      <c r="B159" s="2">
        <v>2</v>
      </c>
      <c r="C159" s="2">
        <v>5</v>
      </c>
      <c r="D159" s="2">
        <v>4</v>
      </c>
      <c r="E159" s="2">
        <v>5</v>
      </c>
      <c r="F159" s="2">
        <v>5</v>
      </c>
    </row>
    <row r="160" spans="1:6">
      <c r="A160" s="2">
        <v>6</v>
      </c>
      <c r="B160" s="2">
        <v>1</v>
      </c>
      <c r="C160" s="2">
        <v>6</v>
      </c>
      <c r="D160" s="2">
        <v>6</v>
      </c>
      <c r="E160" s="2">
        <v>6</v>
      </c>
      <c r="F160" s="2">
        <v>6</v>
      </c>
    </row>
    <row r="161" spans="1:6">
      <c r="A161" s="2">
        <v>5</v>
      </c>
      <c r="B161" s="2">
        <v>1</v>
      </c>
      <c r="C161" s="2">
        <v>6</v>
      </c>
      <c r="D161" s="2">
        <v>4</v>
      </c>
      <c r="E161" s="2">
        <v>5</v>
      </c>
      <c r="F161" s="2">
        <v>6</v>
      </c>
    </row>
    <row r="162" spans="1:6">
      <c r="A162" s="2">
        <v>6</v>
      </c>
      <c r="B162" s="2">
        <v>1</v>
      </c>
      <c r="C162" s="2">
        <v>6</v>
      </c>
      <c r="D162" s="2">
        <v>6</v>
      </c>
      <c r="E162" s="2">
        <v>6</v>
      </c>
      <c r="F162" s="2">
        <v>6</v>
      </c>
    </row>
    <row r="163" spans="1:6">
      <c r="A163" s="2">
        <v>6</v>
      </c>
      <c r="B163" s="2">
        <v>2</v>
      </c>
      <c r="C163" s="2">
        <v>5</v>
      </c>
      <c r="D163" s="2">
        <v>4</v>
      </c>
      <c r="E163" s="2">
        <v>6</v>
      </c>
      <c r="F163" s="2">
        <v>5</v>
      </c>
    </row>
    <row r="164" spans="1:6">
      <c r="A164" s="2">
        <v>5</v>
      </c>
      <c r="B164" s="2">
        <v>4</v>
      </c>
      <c r="C164" s="2">
        <v>6</v>
      </c>
      <c r="D164" s="2">
        <v>6</v>
      </c>
      <c r="E164" s="2">
        <v>5</v>
      </c>
      <c r="F164" s="2">
        <v>6</v>
      </c>
    </row>
    <row r="165" spans="1:6">
      <c r="A165" s="2">
        <v>3</v>
      </c>
      <c r="B165" s="2">
        <v>2</v>
      </c>
      <c r="C165" s="2">
        <v>4</v>
      </c>
      <c r="D165" s="2">
        <v>4</v>
      </c>
      <c r="E165" s="2">
        <v>4</v>
      </c>
      <c r="F165" s="2">
        <v>4</v>
      </c>
    </row>
    <row r="166" spans="1:6">
      <c r="A166" s="2">
        <v>2</v>
      </c>
      <c r="B166" s="2">
        <v>3</v>
      </c>
      <c r="C166" s="2">
        <v>4</v>
      </c>
      <c r="D166" s="2">
        <v>4</v>
      </c>
      <c r="E166" s="2">
        <v>3</v>
      </c>
      <c r="F166" s="2">
        <v>3</v>
      </c>
    </row>
    <row r="167" spans="1:6">
      <c r="A167" s="2">
        <v>4</v>
      </c>
      <c r="B167" s="2">
        <v>3</v>
      </c>
      <c r="C167" s="2">
        <v>6</v>
      </c>
      <c r="D167" s="2">
        <v>5</v>
      </c>
      <c r="E167" s="2">
        <v>6</v>
      </c>
      <c r="F167" s="2">
        <v>6</v>
      </c>
    </row>
    <row r="168" spans="1:6">
      <c r="A168" s="2">
        <v>5</v>
      </c>
      <c r="B168" s="2">
        <v>6</v>
      </c>
      <c r="C168" s="2">
        <v>5</v>
      </c>
      <c r="D168" s="2">
        <v>6</v>
      </c>
      <c r="E168" s="2">
        <v>4</v>
      </c>
      <c r="F168" s="2">
        <v>1</v>
      </c>
    </row>
    <row r="169" spans="1:6">
      <c r="A169" s="2">
        <v>4</v>
      </c>
      <c r="B169" s="2">
        <v>6</v>
      </c>
      <c r="C169" s="2">
        <v>5</v>
      </c>
      <c r="D169" s="2">
        <v>4</v>
      </c>
      <c r="E169" s="2">
        <v>5</v>
      </c>
      <c r="F169" s="2">
        <v>4</v>
      </c>
    </row>
    <row r="170" spans="1:6">
      <c r="A170" s="2">
        <v>4</v>
      </c>
      <c r="B170" s="2">
        <v>5</v>
      </c>
      <c r="C170" s="2">
        <v>5</v>
      </c>
      <c r="D170" s="2">
        <v>4</v>
      </c>
      <c r="E170" s="2">
        <v>3</v>
      </c>
      <c r="F170" s="2">
        <v>5</v>
      </c>
    </row>
    <row r="171" spans="1:6">
      <c r="A171" s="2">
        <v>4</v>
      </c>
      <c r="B171" s="2">
        <v>2</v>
      </c>
      <c r="C171" s="2">
        <v>5</v>
      </c>
      <c r="D171" s="2">
        <v>4</v>
      </c>
      <c r="E171" s="2">
        <v>5</v>
      </c>
      <c r="F171" s="2">
        <v>5</v>
      </c>
    </row>
    <row r="172" spans="1:6">
      <c r="A172" s="2">
        <v>5</v>
      </c>
      <c r="B172" s="2">
        <v>5</v>
      </c>
      <c r="C172" s="2">
        <v>6</v>
      </c>
      <c r="D172" s="2">
        <v>6</v>
      </c>
      <c r="E172" s="2">
        <v>5</v>
      </c>
      <c r="F172" s="2">
        <v>6</v>
      </c>
    </row>
    <row r="173" spans="1:6">
      <c r="A173" s="2">
        <v>5</v>
      </c>
      <c r="B173" s="2">
        <v>5</v>
      </c>
      <c r="C173" s="2">
        <v>6</v>
      </c>
      <c r="D173" s="2">
        <v>5</v>
      </c>
      <c r="E173" s="2">
        <v>6</v>
      </c>
      <c r="F173" s="2">
        <v>6</v>
      </c>
    </row>
    <row r="174" spans="1:6">
      <c r="A174" s="2">
        <v>6</v>
      </c>
      <c r="B174" s="2">
        <v>4</v>
      </c>
      <c r="C174" s="2">
        <v>6</v>
      </c>
      <c r="D174" s="2">
        <v>5</v>
      </c>
      <c r="E174" s="2">
        <v>6</v>
      </c>
      <c r="F174" s="2">
        <v>6</v>
      </c>
    </row>
    <row r="175" spans="1:6">
      <c r="A175" s="2">
        <v>5</v>
      </c>
      <c r="B175" s="2">
        <v>6</v>
      </c>
      <c r="C175" s="2">
        <v>6</v>
      </c>
      <c r="D175" s="2">
        <v>4</v>
      </c>
      <c r="E175" s="2">
        <v>6</v>
      </c>
      <c r="F175" s="2">
        <v>5</v>
      </c>
    </row>
    <row r="176" spans="1:6">
      <c r="A176" s="2">
        <v>4</v>
      </c>
      <c r="B176" s="2">
        <v>5</v>
      </c>
      <c r="C176" s="2">
        <v>4</v>
      </c>
      <c r="D176" s="2">
        <v>2</v>
      </c>
      <c r="E176" s="2">
        <v>6</v>
      </c>
      <c r="F176" s="2">
        <v>6</v>
      </c>
    </row>
    <row r="177" spans="1:6">
      <c r="A177" s="2">
        <v>4</v>
      </c>
      <c r="B177" s="2">
        <v>4</v>
      </c>
      <c r="C177" s="2">
        <v>5</v>
      </c>
      <c r="D177" s="2">
        <v>4</v>
      </c>
      <c r="E177" s="2">
        <v>4</v>
      </c>
      <c r="F177" s="2">
        <v>6</v>
      </c>
    </row>
    <row r="178" spans="1:6">
      <c r="A178" s="2">
        <v>6</v>
      </c>
      <c r="B178" s="2">
        <v>4</v>
      </c>
      <c r="C178" s="2">
        <v>6</v>
      </c>
      <c r="D178" s="2">
        <v>6</v>
      </c>
      <c r="E178" s="2">
        <v>6</v>
      </c>
      <c r="F178" s="2">
        <v>5</v>
      </c>
    </row>
    <row r="179" spans="1:6">
      <c r="A179" s="2">
        <v>5</v>
      </c>
      <c r="B179" s="2">
        <v>3</v>
      </c>
      <c r="C179" s="2">
        <v>5</v>
      </c>
      <c r="D179" s="2">
        <v>4</v>
      </c>
      <c r="E179" s="2">
        <v>5</v>
      </c>
      <c r="F179" s="2">
        <v>6</v>
      </c>
    </row>
    <row r="180" spans="1:6">
      <c r="A180" s="5">
        <v>3</v>
      </c>
      <c r="B180" s="2">
        <v>2</v>
      </c>
      <c r="C180" s="5">
        <v>5</v>
      </c>
      <c r="D180" s="5">
        <v>1</v>
      </c>
      <c r="E180" s="5">
        <v>2</v>
      </c>
      <c r="F180" s="5">
        <v>1</v>
      </c>
    </row>
    <row r="181" spans="1:6">
      <c r="A181" s="2">
        <v>4</v>
      </c>
      <c r="B181" s="2">
        <v>3</v>
      </c>
      <c r="C181" s="2">
        <v>4</v>
      </c>
      <c r="D181" s="2">
        <v>5</v>
      </c>
      <c r="E181" s="2">
        <v>4</v>
      </c>
      <c r="F181" s="2">
        <v>4</v>
      </c>
    </row>
    <row r="182" spans="1:6">
      <c r="A182" s="2">
        <v>4</v>
      </c>
      <c r="B182" s="2">
        <v>5</v>
      </c>
      <c r="C182" s="2">
        <v>6</v>
      </c>
      <c r="D182" s="2">
        <v>5</v>
      </c>
      <c r="E182" s="2">
        <v>6</v>
      </c>
      <c r="F182" s="2">
        <v>6</v>
      </c>
    </row>
    <row r="183" spans="1:6">
      <c r="A183" s="2">
        <v>4</v>
      </c>
      <c r="B183" s="2">
        <v>3</v>
      </c>
      <c r="C183" s="2">
        <v>4</v>
      </c>
      <c r="D183" s="2">
        <v>3</v>
      </c>
      <c r="E183" s="2">
        <v>5</v>
      </c>
      <c r="F183" s="2">
        <v>5</v>
      </c>
    </row>
    <row r="184" spans="1:6">
      <c r="A184" s="2">
        <v>4</v>
      </c>
      <c r="B184" s="2">
        <v>1</v>
      </c>
      <c r="C184" s="2">
        <v>4</v>
      </c>
      <c r="D184" s="2">
        <v>5</v>
      </c>
      <c r="E184" s="2">
        <v>6</v>
      </c>
      <c r="F184" s="2">
        <v>6</v>
      </c>
    </row>
    <row r="185" spans="1:6">
      <c r="A185" s="2">
        <v>5</v>
      </c>
      <c r="B185" s="2">
        <v>5</v>
      </c>
      <c r="C185" s="2">
        <v>6</v>
      </c>
      <c r="D185" s="2">
        <v>4</v>
      </c>
      <c r="E185" s="2">
        <v>6</v>
      </c>
      <c r="F185" s="2">
        <v>6</v>
      </c>
    </row>
    <row r="186" spans="1:6">
      <c r="A186" s="2">
        <v>6</v>
      </c>
      <c r="B186" s="2">
        <v>6</v>
      </c>
      <c r="C186" s="2">
        <v>6</v>
      </c>
      <c r="D186" s="2">
        <v>6</v>
      </c>
      <c r="E186" s="2">
        <v>6</v>
      </c>
      <c r="F186" s="2">
        <v>6</v>
      </c>
    </row>
    <row r="187" spans="1:6">
      <c r="A187" s="2">
        <v>3</v>
      </c>
      <c r="B187" s="2">
        <v>4</v>
      </c>
      <c r="C187" s="2">
        <v>6</v>
      </c>
      <c r="D187" s="2">
        <v>6</v>
      </c>
      <c r="E187" s="2">
        <v>6</v>
      </c>
      <c r="F187" s="2">
        <v>6</v>
      </c>
    </row>
    <row r="188" spans="1:6">
      <c r="A188" s="2">
        <v>5</v>
      </c>
      <c r="B188" s="2">
        <v>3</v>
      </c>
      <c r="C188" s="2">
        <v>6</v>
      </c>
      <c r="D188" s="2">
        <v>6</v>
      </c>
      <c r="E188" s="2">
        <v>6</v>
      </c>
      <c r="F188" s="2">
        <v>6</v>
      </c>
    </row>
    <row r="189" spans="1:6">
      <c r="A189" s="2">
        <v>6</v>
      </c>
      <c r="B189" s="2">
        <v>3</v>
      </c>
      <c r="C189" s="2">
        <v>5</v>
      </c>
      <c r="D189" s="2">
        <v>6</v>
      </c>
      <c r="E189" s="2">
        <v>4</v>
      </c>
      <c r="F189" s="2">
        <v>6</v>
      </c>
    </row>
    <row r="190" spans="1:6">
      <c r="A190" s="2">
        <v>4</v>
      </c>
      <c r="B190" s="2">
        <v>2</v>
      </c>
      <c r="C190" s="2">
        <v>6</v>
      </c>
      <c r="D190" s="2">
        <v>5</v>
      </c>
      <c r="E190" s="2">
        <v>5</v>
      </c>
      <c r="F190" s="2">
        <v>6</v>
      </c>
    </row>
    <row r="191" spans="1:6">
      <c r="A191" s="2">
        <v>5</v>
      </c>
      <c r="B191" s="2">
        <v>1</v>
      </c>
      <c r="C191" s="2">
        <v>6</v>
      </c>
      <c r="D191" s="2">
        <v>4</v>
      </c>
      <c r="E191" s="2">
        <v>4</v>
      </c>
      <c r="F191" s="2">
        <v>5</v>
      </c>
    </row>
    <row r="192" spans="1:6">
      <c r="A192" s="2">
        <v>4</v>
      </c>
      <c r="B192" s="2">
        <v>3</v>
      </c>
      <c r="C192" s="2">
        <v>6</v>
      </c>
      <c r="D192" s="2">
        <v>6</v>
      </c>
      <c r="E192" s="2">
        <v>6</v>
      </c>
      <c r="F192" s="2">
        <v>4</v>
      </c>
    </row>
    <row r="193" spans="1:6">
      <c r="A193" s="2">
        <v>5</v>
      </c>
      <c r="B193" s="2">
        <v>5</v>
      </c>
      <c r="C193" s="2">
        <v>5</v>
      </c>
      <c r="D193" s="2">
        <v>5</v>
      </c>
      <c r="E193" s="2">
        <v>5</v>
      </c>
      <c r="F193" s="2">
        <v>5</v>
      </c>
    </row>
    <row r="194" spans="1:6">
      <c r="A194" s="2">
        <v>2</v>
      </c>
      <c r="B194" s="2">
        <v>4</v>
      </c>
      <c r="C194" s="2">
        <v>6</v>
      </c>
      <c r="D194" s="2">
        <v>6</v>
      </c>
      <c r="E194" s="2">
        <v>5</v>
      </c>
      <c r="F194" s="2">
        <v>5</v>
      </c>
    </row>
    <row r="195" spans="1:6">
      <c r="A195" s="2">
        <v>5</v>
      </c>
      <c r="B195" s="2">
        <v>5</v>
      </c>
      <c r="C195" s="2">
        <v>6</v>
      </c>
      <c r="D195" s="2">
        <v>5</v>
      </c>
      <c r="E195" s="2">
        <v>5</v>
      </c>
      <c r="F195" s="2">
        <v>6</v>
      </c>
    </row>
    <row r="196" spans="1:6">
      <c r="A196" s="2">
        <v>4</v>
      </c>
      <c r="B196" s="2">
        <v>4</v>
      </c>
      <c r="C196" s="2">
        <v>5</v>
      </c>
      <c r="D196" s="2">
        <v>4</v>
      </c>
      <c r="E196" s="2">
        <v>5</v>
      </c>
      <c r="F196" s="2">
        <v>4</v>
      </c>
    </row>
    <row r="197" spans="1:6">
      <c r="A197" s="2">
        <v>4</v>
      </c>
      <c r="B197" s="2">
        <v>3</v>
      </c>
      <c r="C197" s="2">
        <v>4</v>
      </c>
      <c r="D197" s="2">
        <v>4</v>
      </c>
      <c r="E197" s="2">
        <v>5</v>
      </c>
      <c r="F197" s="2">
        <v>5</v>
      </c>
    </row>
    <row r="198" spans="1:6">
      <c r="A198" s="2">
        <v>5</v>
      </c>
      <c r="B198" s="2">
        <v>2</v>
      </c>
      <c r="C198" s="2">
        <v>5</v>
      </c>
      <c r="D198" s="2">
        <v>6</v>
      </c>
      <c r="E198" s="2">
        <v>6</v>
      </c>
      <c r="F198" s="2">
        <v>6</v>
      </c>
    </row>
    <row r="199" spans="1:6">
      <c r="A199" s="2">
        <v>3</v>
      </c>
      <c r="B199" s="2">
        <v>4</v>
      </c>
      <c r="C199" s="2">
        <v>4</v>
      </c>
      <c r="D199" s="2">
        <v>4</v>
      </c>
      <c r="E199" s="2">
        <v>4</v>
      </c>
      <c r="F199" s="2">
        <v>4</v>
      </c>
    </row>
    <row r="200" spans="1:6">
      <c r="A200" s="2">
        <v>5</v>
      </c>
      <c r="B200" s="2">
        <v>6</v>
      </c>
      <c r="C200" s="2">
        <v>5</v>
      </c>
      <c r="D200" s="2">
        <v>5</v>
      </c>
      <c r="E200" s="2">
        <v>5</v>
      </c>
      <c r="F200" s="2">
        <v>6</v>
      </c>
    </row>
    <row r="201" spans="1:6">
      <c r="A201" s="2">
        <v>4</v>
      </c>
      <c r="B201" s="2">
        <v>2</v>
      </c>
      <c r="C201" s="2">
        <v>4</v>
      </c>
      <c r="D201" s="2">
        <v>4</v>
      </c>
      <c r="E201" s="2">
        <v>4</v>
      </c>
      <c r="F201" s="2">
        <v>3</v>
      </c>
    </row>
    <row r="202" spans="1:6">
      <c r="A202" s="2">
        <v>4</v>
      </c>
      <c r="B202" s="2">
        <v>5</v>
      </c>
      <c r="C202" s="2">
        <v>5</v>
      </c>
      <c r="D202" s="2">
        <v>4</v>
      </c>
      <c r="E202" s="2">
        <v>4</v>
      </c>
      <c r="F202" s="2">
        <v>3</v>
      </c>
    </row>
    <row r="203" spans="1:6">
      <c r="A203" s="2">
        <v>4</v>
      </c>
      <c r="B203" s="2">
        <v>6</v>
      </c>
      <c r="C203" s="2">
        <v>5</v>
      </c>
      <c r="D203" s="2">
        <v>3</v>
      </c>
      <c r="E203" s="2">
        <v>6</v>
      </c>
      <c r="F203" s="2">
        <v>6</v>
      </c>
    </row>
    <row r="204" spans="1:6">
      <c r="A204" s="2">
        <v>4</v>
      </c>
      <c r="B204" s="2">
        <v>6</v>
      </c>
      <c r="C204" s="2">
        <v>6</v>
      </c>
      <c r="D204" s="2">
        <v>6</v>
      </c>
      <c r="E204" s="2">
        <v>6</v>
      </c>
      <c r="F204" s="2">
        <v>5</v>
      </c>
    </row>
    <row r="205" spans="1:6">
      <c r="A205" s="2">
        <v>4</v>
      </c>
      <c r="B205" s="2">
        <v>3</v>
      </c>
      <c r="C205" s="2">
        <v>5</v>
      </c>
      <c r="D205" s="2">
        <v>4</v>
      </c>
      <c r="E205" s="2">
        <v>5</v>
      </c>
      <c r="F205" s="2">
        <v>6</v>
      </c>
    </row>
    <row r="206" spans="1:6">
      <c r="A206" s="2">
        <v>5</v>
      </c>
      <c r="B206" s="2">
        <v>6</v>
      </c>
      <c r="C206" s="2">
        <v>5</v>
      </c>
      <c r="D206" s="2">
        <v>4</v>
      </c>
      <c r="E206" s="2">
        <v>4</v>
      </c>
      <c r="F206" s="2">
        <v>4</v>
      </c>
    </row>
    <row r="207" spans="1:6">
      <c r="A207" s="2">
        <v>4</v>
      </c>
      <c r="B207" s="2">
        <v>6</v>
      </c>
      <c r="C207" s="2">
        <v>4</v>
      </c>
      <c r="D207" s="2">
        <v>3</v>
      </c>
      <c r="E207" s="2">
        <v>4</v>
      </c>
      <c r="F207" s="2">
        <v>4</v>
      </c>
    </row>
    <row r="208" spans="1:6">
      <c r="A208" s="2">
        <v>4</v>
      </c>
      <c r="B208" s="2">
        <v>3</v>
      </c>
      <c r="C208" s="2">
        <v>4</v>
      </c>
      <c r="D208" s="2">
        <v>3</v>
      </c>
      <c r="E208" s="2">
        <v>4</v>
      </c>
      <c r="F208" s="2">
        <v>4</v>
      </c>
    </row>
    <row r="209" spans="1:6">
      <c r="A209" s="2">
        <v>5</v>
      </c>
      <c r="B209" s="2">
        <v>4</v>
      </c>
      <c r="C209" s="2">
        <v>5</v>
      </c>
      <c r="D209" s="2">
        <v>4</v>
      </c>
      <c r="E209" s="2">
        <v>4</v>
      </c>
      <c r="F209" s="2">
        <v>5</v>
      </c>
    </row>
    <row r="210" spans="1:6">
      <c r="A210" s="2">
        <v>3</v>
      </c>
      <c r="B210" s="2">
        <v>3</v>
      </c>
      <c r="C210" s="2">
        <v>4</v>
      </c>
      <c r="D210" s="2">
        <v>5</v>
      </c>
      <c r="E210" s="2">
        <v>6</v>
      </c>
      <c r="F210" s="2">
        <v>6</v>
      </c>
    </row>
    <row r="211" spans="1:6">
      <c r="A211" s="2">
        <v>4</v>
      </c>
      <c r="B211" s="2">
        <v>3</v>
      </c>
      <c r="C211" s="2">
        <v>5</v>
      </c>
      <c r="D211" s="2">
        <v>4</v>
      </c>
      <c r="E211" s="2">
        <v>4</v>
      </c>
      <c r="F211" s="2">
        <v>5</v>
      </c>
    </row>
    <row r="212" spans="1:6">
      <c r="A212" s="2">
        <v>5</v>
      </c>
      <c r="B212" s="2">
        <v>5</v>
      </c>
      <c r="C212" s="2">
        <v>5</v>
      </c>
      <c r="D212" s="2">
        <v>5</v>
      </c>
      <c r="E212" s="2">
        <v>5</v>
      </c>
      <c r="F212" s="2">
        <v>5</v>
      </c>
    </row>
    <row r="213" spans="1:6">
      <c r="A213" s="2">
        <v>6</v>
      </c>
      <c r="B213" s="2">
        <v>2</v>
      </c>
      <c r="C213" s="2">
        <v>6</v>
      </c>
      <c r="D213" s="2">
        <v>6</v>
      </c>
      <c r="E213" s="2">
        <v>5</v>
      </c>
      <c r="F213" s="2">
        <v>5</v>
      </c>
    </row>
    <row r="214" spans="1:6">
      <c r="A214" s="2">
        <v>5</v>
      </c>
      <c r="B214" s="2">
        <v>4</v>
      </c>
      <c r="C214" s="2">
        <v>6</v>
      </c>
      <c r="D214" s="2">
        <v>5</v>
      </c>
      <c r="E214" s="2">
        <v>4</v>
      </c>
      <c r="F214" s="2">
        <v>5</v>
      </c>
    </row>
    <row r="215" spans="1:6">
      <c r="A215" s="2">
        <v>2</v>
      </c>
      <c r="B215" s="2">
        <v>5</v>
      </c>
      <c r="C215" s="2">
        <v>6</v>
      </c>
      <c r="D215" s="2">
        <v>4</v>
      </c>
      <c r="E215" s="2">
        <v>4</v>
      </c>
      <c r="F215" s="2">
        <v>6</v>
      </c>
    </row>
    <row r="216" spans="1:6">
      <c r="A216" s="2">
        <v>4</v>
      </c>
      <c r="B216" s="2">
        <v>3</v>
      </c>
      <c r="C216" s="2">
        <v>5</v>
      </c>
      <c r="D216" s="2">
        <v>4</v>
      </c>
      <c r="E216" s="2">
        <v>4</v>
      </c>
      <c r="F216" s="2">
        <v>5</v>
      </c>
    </row>
    <row r="217" spans="1:6">
      <c r="A217" s="2">
        <v>4</v>
      </c>
      <c r="B217" s="2">
        <v>2</v>
      </c>
      <c r="C217" s="2">
        <v>6</v>
      </c>
      <c r="D217" s="2">
        <v>6</v>
      </c>
      <c r="E217" s="2">
        <v>6</v>
      </c>
      <c r="F217" s="2">
        <v>5</v>
      </c>
    </row>
    <row r="218" spans="1:6">
      <c r="A218" s="2">
        <v>4</v>
      </c>
      <c r="B218" s="2">
        <v>6</v>
      </c>
      <c r="C218" s="2">
        <v>6</v>
      </c>
      <c r="D218" s="2">
        <v>1</v>
      </c>
      <c r="E218" s="2">
        <v>6</v>
      </c>
      <c r="F218" s="2">
        <v>5</v>
      </c>
    </row>
    <row r="219" spans="1:6">
      <c r="A219" s="2">
        <v>4</v>
      </c>
      <c r="B219" s="2">
        <v>1</v>
      </c>
      <c r="C219" s="2">
        <v>4</v>
      </c>
      <c r="D219" s="2">
        <v>3</v>
      </c>
      <c r="E219" s="2">
        <v>2</v>
      </c>
      <c r="F219" s="2">
        <v>4</v>
      </c>
    </row>
    <row r="220" spans="1:6">
      <c r="A220" s="2">
        <v>5</v>
      </c>
      <c r="B220" s="2">
        <v>2</v>
      </c>
      <c r="C220" s="2">
        <v>5</v>
      </c>
      <c r="D220" s="2">
        <v>5</v>
      </c>
      <c r="E220" s="2">
        <v>5</v>
      </c>
      <c r="F220" s="2">
        <v>5</v>
      </c>
    </row>
    <row r="221" spans="1:6">
      <c r="A221" s="2">
        <v>4</v>
      </c>
      <c r="B221" s="2">
        <v>6</v>
      </c>
      <c r="C221" s="2">
        <v>4</v>
      </c>
      <c r="D221" s="2">
        <v>4</v>
      </c>
      <c r="E221" s="2">
        <v>6</v>
      </c>
      <c r="F221" s="2">
        <v>5</v>
      </c>
    </row>
    <row r="222" spans="1:6">
      <c r="A222" s="2">
        <v>6</v>
      </c>
      <c r="B222" s="2">
        <v>5</v>
      </c>
      <c r="C222" s="2">
        <v>6</v>
      </c>
      <c r="D222" s="2">
        <v>5</v>
      </c>
      <c r="E222" s="2">
        <v>6</v>
      </c>
      <c r="F222" s="2">
        <v>6</v>
      </c>
    </row>
    <row r="223" spans="1:6">
      <c r="A223" s="2">
        <v>4</v>
      </c>
      <c r="B223" s="2">
        <v>5</v>
      </c>
      <c r="C223" s="2">
        <v>6</v>
      </c>
      <c r="D223" s="2">
        <v>3</v>
      </c>
      <c r="E223" s="2">
        <v>5</v>
      </c>
      <c r="F223" s="2">
        <v>6</v>
      </c>
    </row>
    <row r="224" spans="1:6">
      <c r="A224" s="2">
        <v>4</v>
      </c>
      <c r="B224" s="2">
        <v>4</v>
      </c>
      <c r="C224" s="2">
        <v>4</v>
      </c>
      <c r="D224" s="2">
        <v>4</v>
      </c>
      <c r="E224" s="2">
        <v>5</v>
      </c>
      <c r="F224" s="2">
        <v>4</v>
      </c>
    </row>
    <row r="225" spans="1:6">
      <c r="A225" s="2">
        <v>4</v>
      </c>
      <c r="B225" s="2">
        <v>3</v>
      </c>
      <c r="C225" s="2">
        <v>5</v>
      </c>
      <c r="D225" s="2">
        <v>6</v>
      </c>
      <c r="E225" s="2">
        <v>5</v>
      </c>
      <c r="F225" s="2">
        <v>5</v>
      </c>
    </row>
    <row r="226" spans="1:6">
      <c r="A226" s="2">
        <v>6</v>
      </c>
      <c r="B226" s="2">
        <v>5</v>
      </c>
      <c r="C226" s="2">
        <v>5</v>
      </c>
      <c r="D226" s="2">
        <v>3</v>
      </c>
      <c r="E226" s="2">
        <v>6</v>
      </c>
      <c r="F226" s="2">
        <v>5</v>
      </c>
    </row>
    <row r="227" spans="1:6">
      <c r="A227" s="2">
        <v>5</v>
      </c>
      <c r="B227" s="2">
        <v>5</v>
      </c>
      <c r="C227" s="2">
        <v>5</v>
      </c>
      <c r="D227" s="2">
        <v>5</v>
      </c>
      <c r="E227" s="2">
        <v>6</v>
      </c>
      <c r="F227" s="2">
        <v>6</v>
      </c>
    </row>
    <row r="228" spans="1:6">
      <c r="A228" s="2">
        <v>4</v>
      </c>
      <c r="B228" s="2">
        <v>4</v>
      </c>
      <c r="C228" s="2">
        <v>5</v>
      </c>
      <c r="D228" s="2">
        <v>4</v>
      </c>
      <c r="E228" s="2">
        <v>4</v>
      </c>
      <c r="F228" s="2">
        <v>4</v>
      </c>
    </row>
    <row r="229" spans="1:6">
      <c r="A229" s="2">
        <v>5</v>
      </c>
      <c r="B229" s="2">
        <v>2</v>
      </c>
      <c r="C229" s="2">
        <v>6</v>
      </c>
      <c r="D229" s="2">
        <v>4</v>
      </c>
      <c r="E229" s="2">
        <v>4</v>
      </c>
      <c r="F229" s="2">
        <v>5</v>
      </c>
    </row>
    <row r="230" spans="1:6">
      <c r="A230" s="2">
        <v>5</v>
      </c>
      <c r="B230" s="2">
        <v>3</v>
      </c>
      <c r="C230" s="2">
        <v>6</v>
      </c>
      <c r="D230" s="2">
        <v>3</v>
      </c>
      <c r="E230" s="2">
        <v>5</v>
      </c>
      <c r="F230" s="2">
        <v>5</v>
      </c>
    </row>
    <row r="231" spans="1:6">
      <c r="A231" s="2">
        <v>4</v>
      </c>
      <c r="B231" s="2">
        <v>4</v>
      </c>
      <c r="C231" s="2">
        <v>4</v>
      </c>
      <c r="D231" s="2">
        <v>5</v>
      </c>
      <c r="E231" s="2">
        <v>4</v>
      </c>
      <c r="F231" s="2">
        <v>4</v>
      </c>
    </row>
    <row r="232" spans="1:6">
      <c r="A232" s="2">
        <v>4</v>
      </c>
      <c r="B232" s="2">
        <v>4</v>
      </c>
      <c r="C232" s="2">
        <v>5</v>
      </c>
      <c r="D232" s="2">
        <v>4</v>
      </c>
      <c r="E232" s="2">
        <v>6</v>
      </c>
      <c r="F232" s="2">
        <v>5</v>
      </c>
    </row>
    <row r="233" spans="1:6">
      <c r="A233" s="2">
        <v>4</v>
      </c>
      <c r="B233" s="2">
        <v>4</v>
      </c>
      <c r="C233" s="2">
        <v>4</v>
      </c>
      <c r="D233" s="2">
        <v>4</v>
      </c>
      <c r="E233" s="2">
        <v>5</v>
      </c>
      <c r="F233" s="2">
        <v>4</v>
      </c>
    </row>
    <row r="234" spans="1:6">
      <c r="A234" s="2">
        <v>3</v>
      </c>
      <c r="B234" s="2">
        <v>4</v>
      </c>
      <c r="C234" s="2">
        <v>6</v>
      </c>
      <c r="D234" s="2">
        <v>4</v>
      </c>
      <c r="E234" s="2">
        <v>5</v>
      </c>
      <c r="F234" s="2">
        <v>5</v>
      </c>
    </row>
    <row r="235" spans="1:6">
      <c r="A235" s="2">
        <v>4</v>
      </c>
      <c r="B235" s="2">
        <v>4</v>
      </c>
      <c r="C235" s="2">
        <v>5</v>
      </c>
      <c r="D235" s="2">
        <v>5</v>
      </c>
      <c r="E235" s="2">
        <v>6</v>
      </c>
      <c r="F235" s="2">
        <v>6</v>
      </c>
    </row>
    <row r="236" spans="1:6">
      <c r="A236" s="2">
        <v>6</v>
      </c>
      <c r="B236" s="2">
        <v>5</v>
      </c>
      <c r="C236" s="2">
        <v>6</v>
      </c>
      <c r="D236" s="2">
        <v>4</v>
      </c>
      <c r="E236" s="2">
        <v>6</v>
      </c>
      <c r="F236" s="2">
        <v>6</v>
      </c>
    </row>
    <row r="237" spans="1:6">
      <c r="A237" s="2">
        <v>1</v>
      </c>
      <c r="B237" s="2">
        <v>5</v>
      </c>
      <c r="C237" s="2">
        <v>2</v>
      </c>
      <c r="D237" s="2">
        <v>2</v>
      </c>
      <c r="E237" s="2">
        <v>2</v>
      </c>
      <c r="F237" s="2">
        <v>2</v>
      </c>
    </row>
    <row r="238" spans="1:6">
      <c r="A238" s="2">
        <v>4</v>
      </c>
      <c r="B238" s="2">
        <v>4</v>
      </c>
      <c r="C238" s="2">
        <v>5</v>
      </c>
      <c r="D238" s="2">
        <v>3</v>
      </c>
      <c r="E238" s="2">
        <v>5</v>
      </c>
      <c r="F238" s="2">
        <v>6</v>
      </c>
    </row>
    <row r="239" spans="1:6">
      <c r="A239" s="2">
        <v>5</v>
      </c>
      <c r="B239" s="2">
        <v>2</v>
      </c>
      <c r="C239" s="2">
        <v>5</v>
      </c>
      <c r="D239" s="2">
        <v>6</v>
      </c>
      <c r="E239" s="2">
        <v>5</v>
      </c>
      <c r="F239" s="2">
        <v>6</v>
      </c>
    </row>
    <row r="240" spans="1:6">
      <c r="A240" s="2">
        <v>5</v>
      </c>
      <c r="B240" s="2">
        <v>5</v>
      </c>
      <c r="C240" s="2">
        <v>5</v>
      </c>
      <c r="D240" s="2">
        <v>5</v>
      </c>
      <c r="E240" s="2">
        <v>5</v>
      </c>
      <c r="F240" s="2">
        <v>5</v>
      </c>
    </row>
    <row r="241" spans="1:6">
      <c r="A241" s="2">
        <v>6</v>
      </c>
      <c r="B241" s="2">
        <v>4</v>
      </c>
      <c r="C241" s="2">
        <v>5</v>
      </c>
      <c r="D241" s="2">
        <v>5</v>
      </c>
      <c r="E241" s="2">
        <v>6</v>
      </c>
      <c r="F241" s="2">
        <v>5</v>
      </c>
    </row>
    <row r="242" spans="1:6">
      <c r="A242" s="2">
        <v>5</v>
      </c>
      <c r="B242" s="2">
        <v>5</v>
      </c>
      <c r="C242" s="2">
        <v>6</v>
      </c>
      <c r="D242" s="2">
        <v>3</v>
      </c>
      <c r="E242" s="2">
        <v>5</v>
      </c>
      <c r="F242" s="2">
        <v>6</v>
      </c>
    </row>
    <row r="243" spans="1:6">
      <c r="A243" s="2">
        <v>4</v>
      </c>
      <c r="B243" s="2">
        <v>3</v>
      </c>
      <c r="C243" s="2">
        <v>4</v>
      </c>
      <c r="D243" s="2">
        <v>4</v>
      </c>
      <c r="E243" s="2">
        <v>4</v>
      </c>
      <c r="F243" s="2">
        <v>4</v>
      </c>
    </row>
    <row r="244" spans="1:6">
      <c r="A244" s="2">
        <v>6</v>
      </c>
      <c r="B244" s="2">
        <v>6</v>
      </c>
      <c r="C244" s="2">
        <v>6</v>
      </c>
      <c r="D244" s="2">
        <v>6</v>
      </c>
      <c r="E244" s="2">
        <v>6</v>
      </c>
      <c r="F244" s="2">
        <v>6</v>
      </c>
    </row>
    <row r="245" spans="1:6">
      <c r="A245" s="2">
        <v>5</v>
      </c>
      <c r="B245" s="2">
        <v>3</v>
      </c>
      <c r="C245" s="2">
        <v>5</v>
      </c>
      <c r="D245" s="2">
        <v>5</v>
      </c>
      <c r="E245" s="2">
        <v>5</v>
      </c>
      <c r="F245" s="2">
        <v>6</v>
      </c>
    </row>
    <row r="246" spans="1:6">
      <c r="A246" s="2">
        <v>5</v>
      </c>
      <c r="B246" s="2">
        <v>4</v>
      </c>
      <c r="C246" s="2">
        <v>6</v>
      </c>
      <c r="D246" s="2">
        <v>5</v>
      </c>
      <c r="E246" s="2">
        <v>5</v>
      </c>
      <c r="F246" s="2">
        <v>5</v>
      </c>
    </row>
    <row r="247" spans="1:6">
      <c r="A247" s="2">
        <v>4</v>
      </c>
      <c r="B247" s="2">
        <v>3</v>
      </c>
      <c r="C247" s="2">
        <v>5</v>
      </c>
      <c r="D247" s="2">
        <v>5</v>
      </c>
      <c r="E247" s="2">
        <v>5</v>
      </c>
      <c r="F247" s="2">
        <v>5</v>
      </c>
    </row>
    <row r="248" spans="1:6">
      <c r="A248" s="2">
        <v>5</v>
      </c>
      <c r="B248" s="2">
        <v>4</v>
      </c>
      <c r="C248" s="2">
        <v>6</v>
      </c>
      <c r="D248" s="2">
        <v>6</v>
      </c>
      <c r="E248" s="2">
        <v>6</v>
      </c>
      <c r="F248" s="2">
        <v>5</v>
      </c>
    </row>
    <row r="249" spans="1:6">
      <c r="A249" s="2">
        <v>6</v>
      </c>
      <c r="B249" s="2">
        <v>3</v>
      </c>
      <c r="C249" s="2">
        <v>5</v>
      </c>
      <c r="D249" s="2">
        <v>5</v>
      </c>
      <c r="E249" s="2">
        <v>5</v>
      </c>
      <c r="F249" s="2">
        <v>5</v>
      </c>
    </row>
    <row r="250" spans="1:6">
      <c r="A250" s="2">
        <v>6</v>
      </c>
      <c r="B250" s="2">
        <v>3</v>
      </c>
      <c r="C250" s="2">
        <v>6</v>
      </c>
      <c r="D250" s="2">
        <v>4</v>
      </c>
      <c r="E250" s="2">
        <v>5</v>
      </c>
      <c r="F250" s="2">
        <v>5</v>
      </c>
    </row>
    <row r="251" spans="1:6">
      <c r="A251" s="2">
        <v>4</v>
      </c>
      <c r="B251" s="2">
        <v>3</v>
      </c>
      <c r="C251" s="2">
        <v>5</v>
      </c>
      <c r="D251" s="2">
        <v>5</v>
      </c>
      <c r="E251" s="2">
        <v>6</v>
      </c>
      <c r="F251" s="2">
        <v>4</v>
      </c>
    </row>
    <row r="252" spans="1:6">
      <c r="A252" s="2">
        <v>4</v>
      </c>
      <c r="B252" s="2">
        <v>4</v>
      </c>
      <c r="C252" s="2">
        <v>4</v>
      </c>
      <c r="D252" s="2">
        <v>5</v>
      </c>
      <c r="E252" s="2">
        <v>5</v>
      </c>
      <c r="F252" s="2">
        <v>6</v>
      </c>
    </row>
    <row r="253" spans="1:6">
      <c r="A253" s="2">
        <v>4</v>
      </c>
      <c r="B253" s="2">
        <v>5</v>
      </c>
      <c r="C253" s="2">
        <v>4</v>
      </c>
      <c r="D253" s="2">
        <v>4</v>
      </c>
      <c r="E253" s="2">
        <v>4</v>
      </c>
      <c r="F253" s="2">
        <v>4</v>
      </c>
    </row>
    <row r="254" spans="1:6">
      <c r="A254" s="2">
        <v>4</v>
      </c>
      <c r="B254" s="2">
        <v>6</v>
      </c>
      <c r="C254" s="2">
        <v>5</v>
      </c>
      <c r="D254" s="2">
        <v>5</v>
      </c>
      <c r="E254" s="2">
        <v>5</v>
      </c>
      <c r="F254" s="2">
        <v>5</v>
      </c>
    </row>
    <row r="255" spans="1:6">
      <c r="A255" s="2">
        <v>4</v>
      </c>
      <c r="B255" s="2">
        <v>3</v>
      </c>
      <c r="C255" s="2">
        <v>5</v>
      </c>
      <c r="D255" s="2">
        <v>4</v>
      </c>
      <c r="E255" s="2">
        <v>4</v>
      </c>
      <c r="F255" s="2">
        <v>5</v>
      </c>
    </row>
    <row r="256" spans="1:6">
      <c r="A256" s="2">
        <v>4</v>
      </c>
      <c r="B256" s="2">
        <v>2</v>
      </c>
      <c r="C256" s="2">
        <v>5</v>
      </c>
      <c r="D256" s="2">
        <v>5</v>
      </c>
      <c r="E256" s="2">
        <v>5</v>
      </c>
      <c r="F256" s="2">
        <v>5</v>
      </c>
    </row>
    <row r="257" spans="1:6">
      <c r="A257" s="2">
        <v>5</v>
      </c>
      <c r="B257" s="2">
        <v>4</v>
      </c>
      <c r="C257" s="2">
        <v>6</v>
      </c>
      <c r="D257" s="2">
        <v>4</v>
      </c>
      <c r="E257" s="2">
        <v>5</v>
      </c>
      <c r="F257" s="2">
        <v>4</v>
      </c>
    </row>
    <row r="258" spans="1:6">
      <c r="A258" s="2">
        <v>4</v>
      </c>
      <c r="B258" s="2">
        <v>4</v>
      </c>
      <c r="C258" s="2">
        <v>6</v>
      </c>
      <c r="D258" s="2">
        <v>5</v>
      </c>
      <c r="E258" s="2">
        <v>5</v>
      </c>
      <c r="F258" s="2">
        <v>6</v>
      </c>
    </row>
    <row r="259" spans="1:6">
      <c r="A259" s="2">
        <v>5</v>
      </c>
      <c r="B259" s="2">
        <v>4</v>
      </c>
      <c r="C259" s="2">
        <v>6</v>
      </c>
      <c r="D259" s="2">
        <v>3</v>
      </c>
      <c r="E259" s="2">
        <v>6</v>
      </c>
      <c r="F259" s="2">
        <v>6</v>
      </c>
    </row>
    <row r="260" spans="1:6">
      <c r="A260" s="2">
        <v>5</v>
      </c>
      <c r="B260" s="2">
        <v>4</v>
      </c>
      <c r="C260" s="2">
        <v>6</v>
      </c>
      <c r="D260" s="2">
        <v>5</v>
      </c>
      <c r="E260" s="2">
        <v>6</v>
      </c>
      <c r="F260" s="2">
        <v>6</v>
      </c>
    </row>
    <row r="261" spans="1:6">
      <c r="A261" s="2">
        <v>4</v>
      </c>
      <c r="B261" s="2">
        <v>3</v>
      </c>
      <c r="C261" s="2">
        <v>5</v>
      </c>
      <c r="D261" s="2">
        <v>5</v>
      </c>
      <c r="E261" s="2">
        <v>5</v>
      </c>
      <c r="F261" s="2">
        <v>5</v>
      </c>
    </row>
    <row r="262" spans="1:6">
      <c r="A262" s="2">
        <v>4</v>
      </c>
      <c r="B262" s="2">
        <v>4</v>
      </c>
      <c r="C262" s="2">
        <v>5</v>
      </c>
      <c r="D262" s="2">
        <v>5</v>
      </c>
      <c r="E262" s="2">
        <v>6</v>
      </c>
      <c r="F262" s="2">
        <v>5</v>
      </c>
    </row>
    <row r="263" spans="1:6">
      <c r="A263" s="2">
        <v>4</v>
      </c>
      <c r="B263" s="2">
        <v>4</v>
      </c>
      <c r="C263" s="2">
        <v>4</v>
      </c>
      <c r="D263" s="2">
        <v>4</v>
      </c>
      <c r="E263" s="2">
        <v>4</v>
      </c>
      <c r="F263" s="2">
        <v>4</v>
      </c>
    </row>
    <row r="264" spans="1:6">
      <c r="A264" s="2">
        <v>5</v>
      </c>
      <c r="B264" s="2">
        <v>3</v>
      </c>
      <c r="C264" s="2">
        <v>5</v>
      </c>
      <c r="D264" s="2">
        <v>4</v>
      </c>
      <c r="E264" s="2">
        <v>5</v>
      </c>
      <c r="F264" s="2">
        <v>5</v>
      </c>
    </row>
    <row r="265" spans="1:6">
      <c r="A265" s="2">
        <v>4</v>
      </c>
      <c r="B265" s="2">
        <v>2</v>
      </c>
      <c r="C265" s="2">
        <v>5</v>
      </c>
      <c r="D265" s="2">
        <v>5</v>
      </c>
      <c r="E265" s="2">
        <v>4</v>
      </c>
      <c r="F265" s="2">
        <v>3</v>
      </c>
    </row>
    <row r="266" spans="1:6">
      <c r="A266" s="2">
        <v>4</v>
      </c>
      <c r="B266" s="2">
        <v>3</v>
      </c>
      <c r="C266" s="2">
        <v>4</v>
      </c>
      <c r="D266" s="2">
        <v>5</v>
      </c>
      <c r="E266" s="2">
        <v>5</v>
      </c>
      <c r="F266" s="2">
        <v>5</v>
      </c>
    </row>
    <row r="267" spans="1:6">
      <c r="A267" s="2">
        <v>4</v>
      </c>
      <c r="B267" s="2">
        <v>4</v>
      </c>
      <c r="C267" s="2">
        <v>5</v>
      </c>
      <c r="D267" s="2">
        <v>5</v>
      </c>
      <c r="E267" s="2">
        <v>4</v>
      </c>
      <c r="F267" s="2">
        <v>6</v>
      </c>
    </row>
    <row r="268" spans="1:6">
      <c r="A268" s="2">
        <v>6</v>
      </c>
      <c r="B268" s="2">
        <v>2</v>
      </c>
      <c r="C268" s="2">
        <v>6</v>
      </c>
      <c r="D268" s="2">
        <v>5</v>
      </c>
      <c r="E268" s="2">
        <v>6</v>
      </c>
      <c r="F268" s="2">
        <v>6</v>
      </c>
    </row>
    <row r="269" spans="1:6">
      <c r="A269" s="2">
        <v>6</v>
      </c>
      <c r="B269" s="2">
        <v>6</v>
      </c>
      <c r="C269" s="2">
        <v>6</v>
      </c>
      <c r="D269" s="2">
        <v>6</v>
      </c>
      <c r="E269" s="2">
        <v>6</v>
      </c>
      <c r="F269" s="2">
        <v>6</v>
      </c>
    </row>
    <row r="270" spans="1:6">
      <c r="A270" s="2">
        <v>6</v>
      </c>
      <c r="B270" s="2">
        <v>4</v>
      </c>
      <c r="C270" s="2">
        <v>6</v>
      </c>
      <c r="D270" s="2">
        <v>4</v>
      </c>
      <c r="E270" s="2">
        <v>5</v>
      </c>
      <c r="F270" s="2">
        <v>5</v>
      </c>
    </row>
    <row r="271" spans="1:6">
      <c r="A271" s="2">
        <v>4</v>
      </c>
      <c r="B271" s="2">
        <v>3</v>
      </c>
      <c r="C271" s="2">
        <v>6</v>
      </c>
      <c r="D271" s="2">
        <v>6</v>
      </c>
      <c r="E271" s="2">
        <v>5</v>
      </c>
      <c r="F271" s="2">
        <v>6</v>
      </c>
    </row>
    <row r="272" spans="1:6">
      <c r="A272" s="2">
        <v>5</v>
      </c>
      <c r="B272" s="2">
        <v>5</v>
      </c>
      <c r="C272" s="2">
        <v>6</v>
      </c>
      <c r="D272" s="2">
        <v>3</v>
      </c>
      <c r="E272" s="2">
        <v>5</v>
      </c>
      <c r="F272" s="2">
        <v>5</v>
      </c>
    </row>
    <row r="273" spans="1:6">
      <c r="A273" s="2">
        <v>6</v>
      </c>
      <c r="B273" s="2">
        <v>3</v>
      </c>
      <c r="C273" s="2">
        <v>6</v>
      </c>
      <c r="D273" s="2">
        <v>6</v>
      </c>
      <c r="E273" s="2">
        <v>5</v>
      </c>
      <c r="F273" s="2">
        <v>5</v>
      </c>
    </row>
    <row r="274" spans="1:6">
      <c r="A274" s="5">
        <v>4</v>
      </c>
      <c r="B274" s="2">
        <v>4</v>
      </c>
      <c r="C274" s="5">
        <v>6</v>
      </c>
      <c r="D274" s="5">
        <v>4</v>
      </c>
      <c r="E274" s="5">
        <v>1</v>
      </c>
      <c r="F274" s="5">
        <v>1</v>
      </c>
    </row>
    <row r="275" spans="1:6">
      <c r="A275" s="2">
        <v>5</v>
      </c>
      <c r="B275" s="2">
        <v>5</v>
      </c>
      <c r="C275" s="2">
        <v>6</v>
      </c>
      <c r="D275" s="2">
        <v>4</v>
      </c>
      <c r="E275" s="2">
        <v>4</v>
      </c>
      <c r="F275" s="2">
        <v>5</v>
      </c>
    </row>
    <row r="276" spans="1:6">
      <c r="A276" s="5">
        <v>5</v>
      </c>
      <c r="B276" s="2">
        <v>1</v>
      </c>
      <c r="C276" s="5">
        <v>6</v>
      </c>
      <c r="D276" s="5">
        <v>6</v>
      </c>
      <c r="E276" s="5">
        <v>6</v>
      </c>
      <c r="F276" s="5">
        <v>1</v>
      </c>
    </row>
    <row r="277" spans="1:6">
      <c r="A277" s="2">
        <v>4</v>
      </c>
      <c r="B277" s="2">
        <v>4</v>
      </c>
      <c r="C277" s="2">
        <v>4</v>
      </c>
      <c r="D277" s="2">
        <v>2</v>
      </c>
      <c r="E277" s="2">
        <v>4</v>
      </c>
      <c r="F277" s="2">
        <v>5</v>
      </c>
    </row>
    <row r="278" spans="1:6">
      <c r="A278" s="2">
        <v>5</v>
      </c>
      <c r="B278" s="2">
        <v>5</v>
      </c>
      <c r="C278" s="2">
        <v>5</v>
      </c>
      <c r="D278" s="2">
        <v>2</v>
      </c>
      <c r="E278" s="2">
        <v>2</v>
      </c>
      <c r="F278" s="2">
        <v>4</v>
      </c>
    </row>
    <row r="279" spans="1:6">
      <c r="A279" s="2">
        <v>4</v>
      </c>
      <c r="B279" s="2">
        <v>5</v>
      </c>
      <c r="C279" s="2">
        <v>6</v>
      </c>
      <c r="D279" s="2">
        <v>4</v>
      </c>
      <c r="E279" s="2">
        <v>5</v>
      </c>
      <c r="F279" s="2">
        <v>2</v>
      </c>
    </row>
    <row r="280" spans="1:6">
      <c r="A280" s="2">
        <v>4</v>
      </c>
      <c r="B280" s="2">
        <v>5</v>
      </c>
      <c r="C280" s="2">
        <v>5</v>
      </c>
      <c r="D280" s="2">
        <v>5</v>
      </c>
      <c r="E280" s="2">
        <v>5</v>
      </c>
      <c r="F280" s="2">
        <v>4</v>
      </c>
    </row>
    <row r="281" spans="1:6">
      <c r="A281" s="2">
        <v>5</v>
      </c>
      <c r="B281" s="2">
        <v>4</v>
      </c>
      <c r="C281" s="2">
        <v>5</v>
      </c>
      <c r="D281" s="2">
        <v>4</v>
      </c>
      <c r="E281" s="2">
        <v>5</v>
      </c>
      <c r="F281" s="2">
        <v>4</v>
      </c>
    </row>
    <row r="282" spans="1:6">
      <c r="A282" s="2">
        <v>5</v>
      </c>
      <c r="B282" s="2">
        <v>2</v>
      </c>
      <c r="C282" s="2">
        <v>5</v>
      </c>
      <c r="D282" s="2">
        <v>6</v>
      </c>
      <c r="E282" s="2">
        <v>6</v>
      </c>
      <c r="F282" s="2">
        <v>5</v>
      </c>
    </row>
    <row r="283" spans="1:6">
      <c r="A283" s="2">
        <v>4</v>
      </c>
      <c r="B283" s="2">
        <v>4</v>
      </c>
      <c r="C283" s="2">
        <v>5</v>
      </c>
      <c r="D283" s="2">
        <v>4</v>
      </c>
      <c r="E283" s="2">
        <v>4</v>
      </c>
      <c r="F283" s="2">
        <v>5</v>
      </c>
    </row>
    <row r="284" spans="1:6">
      <c r="A284" s="2">
        <v>4</v>
      </c>
      <c r="B284" s="2">
        <v>5</v>
      </c>
      <c r="C284" s="2">
        <v>4</v>
      </c>
      <c r="D284" s="2">
        <v>3</v>
      </c>
      <c r="E284" s="2">
        <v>4</v>
      </c>
      <c r="F284" s="2">
        <v>5</v>
      </c>
    </row>
    <row r="285" spans="1:6">
      <c r="A285" s="2">
        <v>4</v>
      </c>
      <c r="B285" s="2">
        <v>6</v>
      </c>
      <c r="C285" s="2">
        <v>4</v>
      </c>
      <c r="D285" s="2">
        <v>4</v>
      </c>
      <c r="E285" s="2">
        <v>4</v>
      </c>
      <c r="F285" s="2">
        <v>5</v>
      </c>
    </row>
    <row r="286" spans="1:6">
      <c r="A286" s="2">
        <v>5</v>
      </c>
      <c r="B286" s="2">
        <v>5</v>
      </c>
      <c r="C286" s="2">
        <v>6</v>
      </c>
      <c r="D286" s="2">
        <v>5</v>
      </c>
      <c r="E286" s="2">
        <v>6</v>
      </c>
      <c r="F286" s="2">
        <v>6</v>
      </c>
    </row>
    <row r="287" spans="1:6">
      <c r="A287" s="2">
        <v>5</v>
      </c>
      <c r="B287" s="2">
        <v>5</v>
      </c>
      <c r="C287" s="2">
        <v>5</v>
      </c>
      <c r="D287" s="2">
        <v>5</v>
      </c>
      <c r="E287" s="2">
        <v>5</v>
      </c>
      <c r="F287" s="2">
        <v>6</v>
      </c>
    </row>
    <row r="288" spans="1:6">
      <c r="A288" s="2">
        <v>4</v>
      </c>
      <c r="B288" s="2">
        <v>4</v>
      </c>
      <c r="C288" s="2">
        <v>5</v>
      </c>
      <c r="D288" s="2">
        <v>4</v>
      </c>
      <c r="E288" s="2">
        <v>4</v>
      </c>
      <c r="F288" s="2">
        <v>4</v>
      </c>
    </row>
    <row r="289" spans="1:6">
      <c r="A289" s="2">
        <v>3</v>
      </c>
      <c r="B289" s="2">
        <v>4</v>
      </c>
      <c r="C289" s="2">
        <v>6</v>
      </c>
      <c r="D289" s="2">
        <v>3</v>
      </c>
      <c r="E289" s="2">
        <v>4</v>
      </c>
      <c r="F289" s="2">
        <v>4</v>
      </c>
    </row>
    <row r="290" spans="1:6">
      <c r="A290" s="2">
        <v>5</v>
      </c>
      <c r="B290" s="2">
        <v>3</v>
      </c>
      <c r="C290" s="2">
        <v>5</v>
      </c>
      <c r="D290" s="2">
        <v>4</v>
      </c>
      <c r="E290" s="2">
        <v>4</v>
      </c>
      <c r="F290" s="2">
        <v>3</v>
      </c>
    </row>
    <row r="291" spans="1:6">
      <c r="A291" s="2">
        <v>4</v>
      </c>
      <c r="B291" s="2">
        <v>3</v>
      </c>
      <c r="C291" s="2">
        <v>6</v>
      </c>
      <c r="D291" s="2">
        <v>5</v>
      </c>
      <c r="E291" s="2">
        <v>5</v>
      </c>
      <c r="F291" s="2">
        <v>5</v>
      </c>
    </row>
    <row r="292" spans="1:6">
      <c r="A292" s="2">
        <v>4</v>
      </c>
      <c r="B292" s="2">
        <v>2</v>
      </c>
      <c r="C292" s="2">
        <v>5</v>
      </c>
      <c r="D292" s="2">
        <v>6</v>
      </c>
      <c r="E292" s="2">
        <v>5</v>
      </c>
      <c r="F292" s="2">
        <v>6</v>
      </c>
    </row>
    <row r="293" spans="1:6">
      <c r="A293" s="2">
        <v>4</v>
      </c>
      <c r="B293" s="2">
        <v>3</v>
      </c>
      <c r="C293" s="2">
        <v>4</v>
      </c>
      <c r="D293" s="2">
        <v>3</v>
      </c>
      <c r="E293" s="2">
        <v>4</v>
      </c>
      <c r="F293" s="2">
        <v>4</v>
      </c>
    </row>
    <row r="294" spans="1:6">
      <c r="A294" s="2">
        <v>3</v>
      </c>
      <c r="B294" s="2">
        <v>4</v>
      </c>
      <c r="C294" s="2">
        <v>6</v>
      </c>
      <c r="D294" s="2">
        <v>3</v>
      </c>
      <c r="E294" s="2">
        <v>5</v>
      </c>
      <c r="F294" s="2">
        <v>6</v>
      </c>
    </row>
    <row r="295" spans="1:6">
      <c r="A295" s="2">
        <v>6</v>
      </c>
      <c r="B295" s="2">
        <v>6</v>
      </c>
      <c r="C295" s="2">
        <v>6</v>
      </c>
      <c r="D295" s="2">
        <v>5</v>
      </c>
      <c r="E295" s="2">
        <v>6</v>
      </c>
      <c r="F295" s="2">
        <v>6</v>
      </c>
    </row>
    <row r="296" spans="1:6">
      <c r="A296" s="2">
        <v>5</v>
      </c>
      <c r="B296" s="2">
        <v>3</v>
      </c>
      <c r="C296" s="2">
        <v>6</v>
      </c>
      <c r="D296" s="2">
        <v>5</v>
      </c>
      <c r="E296" s="2">
        <v>6</v>
      </c>
      <c r="F296" s="2">
        <v>6</v>
      </c>
    </row>
    <row r="297" spans="1:6">
      <c r="A297" s="2">
        <v>4</v>
      </c>
      <c r="B297" s="2">
        <v>5</v>
      </c>
      <c r="C297" s="2">
        <v>6</v>
      </c>
      <c r="D297" s="2">
        <v>5</v>
      </c>
      <c r="E297" s="2">
        <v>6</v>
      </c>
      <c r="F297" s="2">
        <v>6</v>
      </c>
    </row>
    <row r="298" spans="1:6">
      <c r="A298" s="2">
        <v>6</v>
      </c>
      <c r="B298" s="2">
        <v>5</v>
      </c>
      <c r="C298" s="2">
        <v>5</v>
      </c>
      <c r="D298" s="2">
        <v>3</v>
      </c>
      <c r="E298" s="2">
        <v>4</v>
      </c>
      <c r="F298" s="2">
        <v>6</v>
      </c>
    </row>
    <row r="299" spans="1:6">
      <c r="A299" s="2">
        <v>4</v>
      </c>
      <c r="B299" s="2">
        <v>5</v>
      </c>
      <c r="C299" s="2">
        <v>5</v>
      </c>
      <c r="D299" s="2">
        <v>5</v>
      </c>
      <c r="E299" s="2">
        <v>4</v>
      </c>
      <c r="F299" s="2">
        <v>4</v>
      </c>
    </row>
    <row r="300" spans="1:6">
      <c r="A300" s="2">
        <v>5</v>
      </c>
      <c r="B300" s="2">
        <v>6</v>
      </c>
      <c r="C300" s="2">
        <v>4</v>
      </c>
      <c r="D300" s="2">
        <v>6</v>
      </c>
      <c r="E300" s="2">
        <v>5</v>
      </c>
      <c r="F300" s="2">
        <v>5</v>
      </c>
    </row>
    <row r="301" spans="1:6">
      <c r="A301" s="2">
        <v>4</v>
      </c>
      <c r="B301" s="2">
        <v>4</v>
      </c>
      <c r="C301" s="2">
        <v>2</v>
      </c>
      <c r="D301" s="2">
        <v>5</v>
      </c>
      <c r="E301" s="2">
        <v>6</v>
      </c>
      <c r="F301" s="2">
        <v>6</v>
      </c>
    </row>
    <row r="302" spans="1:6">
      <c r="A302" s="2">
        <v>6</v>
      </c>
      <c r="B302" s="2">
        <v>5</v>
      </c>
      <c r="C302" s="2">
        <v>6</v>
      </c>
      <c r="D302" s="2">
        <v>5</v>
      </c>
      <c r="E302" s="2">
        <v>6</v>
      </c>
      <c r="F302" s="2">
        <v>6</v>
      </c>
    </row>
    <row r="303" spans="1:6">
      <c r="A303" s="2">
        <v>5</v>
      </c>
      <c r="B303" s="2">
        <v>4</v>
      </c>
      <c r="C303" s="2">
        <v>6</v>
      </c>
      <c r="D303" s="2">
        <v>4</v>
      </c>
      <c r="E303" s="2">
        <v>5</v>
      </c>
      <c r="F303" s="2">
        <v>5</v>
      </c>
    </row>
    <row r="304" spans="1:6">
      <c r="A304" s="2">
        <v>4</v>
      </c>
      <c r="B304" s="2">
        <v>3</v>
      </c>
      <c r="C304" s="2">
        <v>4</v>
      </c>
      <c r="D304" s="2">
        <v>4</v>
      </c>
      <c r="E304" s="2">
        <v>4</v>
      </c>
      <c r="F304" s="2">
        <v>6</v>
      </c>
    </row>
    <row r="305" spans="1:6">
      <c r="A305" s="2">
        <v>6</v>
      </c>
      <c r="B305" s="2">
        <v>3</v>
      </c>
      <c r="C305" s="2">
        <v>3</v>
      </c>
      <c r="D305" s="2">
        <v>3</v>
      </c>
      <c r="E305" s="2">
        <v>5</v>
      </c>
      <c r="F305" s="2">
        <v>4</v>
      </c>
    </row>
    <row r="306" spans="1:6">
      <c r="A306" s="2">
        <v>4</v>
      </c>
      <c r="B306" s="2">
        <v>5</v>
      </c>
      <c r="C306" s="2">
        <v>4</v>
      </c>
      <c r="D306" s="2">
        <v>3</v>
      </c>
      <c r="E306" s="2">
        <v>2</v>
      </c>
      <c r="F306" s="2">
        <v>5</v>
      </c>
    </row>
    <row r="307" spans="1:6">
      <c r="A307" s="2">
        <v>4</v>
      </c>
      <c r="B307" s="2">
        <v>4</v>
      </c>
      <c r="C307" s="2">
        <v>5</v>
      </c>
      <c r="D307" s="2">
        <v>4</v>
      </c>
      <c r="E307" s="2">
        <v>5</v>
      </c>
      <c r="F307" s="2">
        <v>5</v>
      </c>
    </row>
    <row r="308" spans="1:6">
      <c r="A308" s="2">
        <v>5</v>
      </c>
      <c r="B308" s="2">
        <v>4</v>
      </c>
      <c r="C308" s="2">
        <v>5</v>
      </c>
      <c r="D308" s="2">
        <v>6</v>
      </c>
      <c r="E308" s="2">
        <v>4</v>
      </c>
      <c r="F308" s="2">
        <v>4</v>
      </c>
    </row>
    <row r="309" spans="1:6">
      <c r="A309" s="2">
        <v>4</v>
      </c>
      <c r="B309" s="2">
        <v>5</v>
      </c>
      <c r="C309" s="2">
        <v>4</v>
      </c>
      <c r="D309" s="2">
        <v>3</v>
      </c>
      <c r="E309" s="2">
        <v>5</v>
      </c>
      <c r="F309" s="2">
        <v>5</v>
      </c>
    </row>
    <row r="310" spans="1:6">
      <c r="A310" s="2">
        <v>6</v>
      </c>
      <c r="B310" s="2">
        <v>2</v>
      </c>
      <c r="C310" s="2">
        <v>6</v>
      </c>
      <c r="D310" s="2">
        <v>2</v>
      </c>
      <c r="E310" s="2">
        <v>5</v>
      </c>
      <c r="F310" s="2">
        <v>6</v>
      </c>
    </row>
    <row r="311" spans="1:6">
      <c r="A311" s="2">
        <v>5</v>
      </c>
      <c r="B311" s="2">
        <v>4</v>
      </c>
      <c r="C311" s="2">
        <v>5</v>
      </c>
      <c r="D311" s="2">
        <v>4</v>
      </c>
      <c r="E311" s="2">
        <v>5</v>
      </c>
      <c r="F311" s="2">
        <v>6</v>
      </c>
    </row>
    <row r="312" spans="1:6">
      <c r="A312" s="2">
        <v>4</v>
      </c>
      <c r="B312" s="2">
        <v>4</v>
      </c>
      <c r="C312" s="2">
        <v>4</v>
      </c>
      <c r="D312" s="2">
        <v>4</v>
      </c>
      <c r="E312" s="2">
        <v>4</v>
      </c>
      <c r="F312" s="2">
        <v>5</v>
      </c>
    </row>
    <row r="313" spans="1:6">
      <c r="A313" s="2">
        <v>5</v>
      </c>
      <c r="B313" s="2">
        <v>5</v>
      </c>
      <c r="C313" s="2">
        <v>6</v>
      </c>
      <c r="D313" s="2">
        <v>6</v>
      </c>
      <c r="E313" s="2">
        <v>6</v>
      </c>
      <c r="F313" s="2">
        <v>5</v>
      </c>
    </row>
    <row r="314" spans="1:6">
      <c r="A314" s="2">
        <v>4</v>
      </c>
      <c r="B314" s="2">
        <v>4</v>
      </c>
      <c r="C314" s="2">
        <v>5</v>
      </c>
      <c r="D314" s="2">
        <v>5</v>
      </c>
      <c r="E314" s="2">
        <v>4</v>
      </c>
      <c r="F314" s="2">
        <v>4</v>
      </c>
    </row>
    <row r="315" spans="1:6">
      <c r="A315" s="2">
        <v>5</v>
      </c>
      <c r="B315" s="2">
        <v>5</v>
      </c>
      <c r="C315" s="2">
        <v>4</v>
      </c>
      <c r="D315" s="2">
        <v>5</v>
      </c>
      <c r="E315" s="2">
        <v>3</v>
      </c>
      <c r="F315" s="2">
        <v>4</v>
      </c>
    </row>
    <row r="316" spans="1:6">
      <c r="A316" s="2">
        <v>5</v>
      </c>
      <c r="B316" s="2">
        <v>1</v>
      </c>
      <c r="C316" s="2">
        <v>6</v>
      </c>
      <c r="D316" s="2">
        <v>6</v>
      </c>
      <c r="E316" s="2">
        <v>3</v>
      </c>
      <c r="F316" s="2">
        <v>6</v>
      </c>
    </row>
    <row r="317" spans="1:6">
      <c r="A317" s="2">
        <v>5</v>
      </c>
      <c r="B317" s="2">
        <v>5</v>
      </c>
      <c r="C317" s="2">
        <v>4</v>
      </c>
      <c r="D317" s="2">
        <v>4</v>
      </c>
      <c r="E317" s="2">
        <v>4</v>
      </c>
      <c r="F317" s="2">
        <v>5</v>
      </c>
    </row>
    <row r="318" spans="1:6">
      <c r="A318" s="2">
        <v>4</v>
      </c>
      <c r="B318" s="2">
        <v>4</v>
      </c>
      <c r="C318" s="2">
        <v>4</v>
      </c>
      <c r="D318" s="2">
        <v>4</v>
      </c>
      <c r="E318" s="2">
        <v>4</v>
      </c>
      <c r="F318" s="2">
        <v>4</v>
      </c>
    </row>
    <row r="319" spans="1:6">
      <c r="A319" s="2">
        <v>4</v>
      </c>
      <c r="B319" s="2">
        <v>5</v>
      </c>
      <c r="C319" s="2">
        <v>6</v>
      </c>
      <c r="D319" s="2">
        <v>3</v>
      </c>
      <c r="E319" s="2">
        <v>4</v>
      </c>
      <c r="F319" s="2">
        <v>6</v>
      </c>
    </row>
    <row r="320" spans="1:6">
      <c r="A320" s="2">
        <v>4</v>
      </c>
      <c r="B320" s="2">
        <v>3</v>
      </c>
      <c r="C320" s="2">
        <v>5</v>
      </c>
      <c r="D320" s="2">
        <v>4</v>
      </c>
      <c r="E320" s="2">
        <v>3</v>
      </c>
      <c r="F320" s="2">
        <v>4</v>
      </c>
    </row>
    <row r="321" spans="1:6">
      <c r="A321" s="2">
        <v>5</v>
      </c>
      <c r="B321" s="2">
        <v>5</v>
      </c>
      <c r="C321" s="2">
        <v>5</v>
      </c>
      <c r="D321" s="2">
        <v>4</v>
      </c>
      <c r="E321" s="2">
        <v>5</v>
      </c>
      <c r="F321" s="2">
        <v>5</v>
      </c>
    </row>
    <row r="322" spans="1:6">
      <c r="A322" s="2">
        <v>4</v>
      </c>
      <c r="B322" s="2">
        <v>6</v>
      </c>
      <c r="C322" s="2">
        <v>5</v>
      </c>
      <c r="D322" s="2">
        <v>4</v>
      </c>
      <c r="E322" s="2">
        <v>6</v>
      </c>
      <c r="F322" s="2">
        <v>6</v>
      </c>
    </row>
    <row r="323" spans="1:6">
      <c r="A323" s="2">
        <v>4</v>
      </c>
      <c r="B323" s="2">
        <v>3</v>
      </c>
      <c r="C323" s="2">
        <v>5</v>
      </c>
      <c r="D323" s="2">
        <v>4</v>
      </c>
      <c r="E323" s="2">
        <v>5</v>
      </c>
      <c r="F323" s="2">
        <v>5</v>
      </c>
    </row>
    <row r="324" spans="1:6">
      <c r="A324" s="2">
        <v>4</v>
      </c>
      <c r="B324" s="2">
        <v>6</v>
      </c>
      <c r="C324" s="2">
        <v>5</v>
      </c>
      <c r="D324" s="2">
        <v>3</v>
      </c>
      <c r="E324" s="2">
        <v>5</v>
      </c>
      <c r="F324" s="2">
        <v>5</v>
      </c>
    </row>
    <row r="325" spans="1:6">
      <c r="A325" s="2">
        <v>4</v>
      </c>
      <c r="B325" s="2">
        <v>3</v>
      </c>
      <c r="C325" s="2">
        <v>4</v>
      </c>
      <c r="D325" s="2">
        <v>3</v>
      </c>
      <c r="E325" s="2">
        <v>5</v>
      </c>
      <c r="F325" s="2">
        <v>4</v>
      </c>
    </row>
    <row r="326" spans="1:6">
      <c r="A326" s="2">
        <v>3</v>
      </c>
      <c r="B326" s="2">
        <v>4</v>
      </c>
      <c r="C326" s="2">
        <v>6</v>
      </c>
      <c r="D326" s="2">
        <v>3</v>
      </c>
      <c r="E326" s="2">
        <v>4</v>
      </c>
      <c r="F326" s="2">
        <v>5</v>
      </c>
    </row>
    <row r="327" spans="1:6">
      <c r="A327" s="2">
        <v>4</v>
      </c>
      <c r="B327" s="2">
        <v>3</v>
      </c>
      <c r="C327" s="2">
        <v>5</v>
      </c>
      <c r="D327" s="2">
        <v>4</v>
      </c>
      <c r="E327" s="2">
        <v>4</v>
      </c>
      <c r="F327" s="2">
        <v>5</v>
      </c>
    </row>
    <row r="328" spans="1:6">
      <c r="A328" s="2">
        <v>4</v>
      </c>
      <c r="B328" s="2">
        <v>2</v>
      </c>
      <c r="C328" s="2">
        <v>5</v>
      </c>
      <c r="D328" s="2">
        <v>5</v>
      </c>
      <c r="E328" s="2">
        <v>4</v>
      </c>
      <c r="F328" s="2">
        <v>5</v>
      </c>
    </row>
    <row r="329" spans="1:6">
      <c r="A329" s="2">
        <v>4</v>
      </c>
      <c r="B329" s="2">
        <v>3</v>
      </c>
      <c r="C329" s="2">
        <v>5</v>
      </c>
      <c r="D329" s="2">
        <v>4</v>
      </c>
      <c r="E329" s="2">
        <v>6</v>
      </c>
      <c r="F329" s="2">
        <v>5</v>
      </c>
    </row>
    <row r="330" spans="1:6">
      <c r="A330" s="2">
        <v>5</v>
      </c>
      <c r="B330" s="2">
        <v>4</v>
      </c>
      <c r="C330" s="2">
        <v>6</v>
      </c>
      <c r="D330" s="2">
        <v>4</v>
      </c>
      <c r="E330" s="2">
        <v>6</v>
      </c>
      <c r="F330" s="2">
        <v>5</v>
      </c>
    </row>
    <row r="331" spans="1:6">
      <c r="A331" s="2">
        <v>4</v>
      </c>
      <c r="B331" s="2">
        <v>2</v>
      </c>
      <c r="C331" s="2">
        <v>4</v>
      </c>
      <c r="D331" s="2">
        <v>4</v>
      </c>
      <c r="E331" s="2">
        <v>3</v>
      </c>
      <c r="F331" s="2">
        <v>4</v>
      </c>
    </row>
    <row r="332" spans="1:6">
      <c r="A332" s="2">
        <v>4</v>
      </c>
      <c r="B332" s="2">
        <v>3</v>
      </c>
      <c r="C332" s="2">
        <v>5</v>
      </c>
      <c r="D332" s="2">
        <v>5</v>
      </c>
      <c r="E332" s="2">
        <v>5</v>
      </c>
      <c r="F332" s="2">
        <v>6</v>
      </c>
    </row>
    <row r="333" spans="1:6">
      <c r="A333" s="2">
        <v>5</v>
      </c>
      <c r="B333" s="2">
        <v>1</v>
      </c>
      <c r="C333" s="2">
        <v>6</v>
      </c>
      <c r="D333" s="2">
        <v>4</v>
      </c>
      <c r="E333" s="2">
        <v>5</v>
      </c>
      <c r="F333" s="2">
        <v>4</v>
      </c>
    </row>
    <row r="334" spans="1:6">
      <c r="A334" s="2">
        <v>5</v>
      </c>
      <c r="B334" s="2">
        <v>6</v>
      </c>
      <c r="C334" s="2">
        <v>6</v>
      </c>
      <c r="D334" s="2">
        <v>4</v>
      </c>
      <c r="E334" s="2">
        <v>5</v>
      </c>
      <c r="F334" s="2">
        <v>6</v>
      </c>
    </row>
    <row r="335" spans="1:6">
      <c r="A335" s="2">
        <v>4</v>
      </c>
      <c r="B335" s="2">
        <v>4</v>
      </c>
      <c r="C335" s="2">
        <v>5</v>
      </c>
      <c r="D335" s="2">
        <v>4</v>
      </c>
      <c r="E335" s="2">
        <v>5</v>
      </c>
      <c r="F335" s="2">
        <v>6</v>
      </c>
    </row>
    <row r="336" spans="1:6">
      <c r="A336" s="2">
        <v>4</v>
      </c>
      <c r="B336" s="2">
        <v>4</v>
      </c>
      <c r="C336" s="2">
        <v>5</v>
      </c>
      <c r="D336" s="2">
        <v>5</v>
      </c>
      <c r="E336" s="2">
        <v>6</v>
      </c>
      <c r="F336" s="2">
        <v>5</v>
      </c>
    </row>
    <row r="337" spans="1:6">
      <c r="A337" s="2">
        <v>4</v>
      </c>
      <c r="B337" s="2">
        <v>4</v>
      </c>
      <c r="C337" s="2">
        <v>6</v>
      </c>
      <c r="D337" s="2">
        <v>4</v>
      </c>
      <c r="E337" s="2">
        <v>4</v>
      </c>
      <c r="F337" s="2">
        <v>6</v>
      </c>
    </row>
    <row r="338" spans="1:6">
      <c r="A338" s="2">
        <v>4</v>
      </c>
      <c r="B338" s="2">
        <v>4</v>
      </c>
      <c r="C338" s="2">
        <v>6</v>
      </c>
      <c r="D338" s="2">
        <v>5</v>
      </c>
      <c r="E338" s="2">
        <v>5</v>
      </c>
      <c r="F338" s="2">
        <v>6</v>
      </c>
    </row>
    <row r="339" spans="1:6">
      <c r="A339" s="2">
        <v>4</v>
      </c>
      <c r="B339" s="2">
        <v>3</v>
      </c>
      <c r="C339" s="2">
        <v>5</v>
      </c>
      <c r="D339" s="2">
        <v>5</v>
      </c>
      <c r="E339" s="2">
        <v>6</v>
      </c>
      <c r="F339" s="2">
        <v>6</v>
      </c>
    </row>
    <row r="340" spans="1:6">
      <c r="A340" s="2">
        <v>4</v>
      </c>
      <c r="B340" s="2">
        <v>2</v>
      </c>
      <c r="C340" s="2">
        <v>6</v>
      </c>
      <c r="D340" s="2">
        <v>4</v>
      </c>
      <c r="E340" s="2">
        <v>5</v>
      </c>
      <c r="F340" s="2">
        <v>6</v>
      </c>
    </row>
    <row r="341" spans="1:6">
      <c r="A341" s="2">
        <v>4</v>
      </c>
      <c r="B341" s="2">
        <v>3</v>
      </c>
      <c r="C341" s="2">
        <v>4</v>
      </c>
      <c r="D341" s="2">
        <v>5</v>
      </c>
      <c r="E341" s="2">
        <v>5</v>
      </c>
      <c r="F341" s="2">
        <v>6</v>
      </c>
    </row>
    <row r="342" spans="1:6">
      <c r="A342" s="2">
        <v>5</v>
      </c>
      <c r="B342" s="2">
        <v>4</v>
      </c>
      <c r="C342" s="2">
        <v>5</v>
      </c>
      <c r="D342" s="2">
        <v>4</v>
      </c>
      <c r="E342" s="2">
        <v>5</v>
      </c>
      <c r="F342" s="2">
        <v>6</v>
      </c>
    </row>
    <row r="343" spans="1:6">
      <c r="A343" s="2">
        <v>4</v>
      </c>
      <c r="B343" s="2">
        <v>2</v>
      </c>
      <c r="C343" s="2">
        <v>6</v>
      </c>
      <c r="D343" s="2">
        <v>6</v>
      </c>
      <c r="E343" s="2">
        <v>5</v>
      </c>
      <c r="F343" s="2">
        <v>6</v>
      </c>
    </row>
    <row r="344" spans="1:6">
      <c r="A344" s="2">
        <v>5</v>
      </c>
      <c r="B344" s="2">
        <v>2</v>
      </c>
      <c r="C344" s="2">
        <v>5</v>
      </c>
      <c r="D344" s="2">
        <v>5</v>
      </c>
      <c r="E344" s="2">
        <v>5</v>
      </c>
      <c r="F344" s="2">
        <v>6</v>
      </c>
    </row>
    <row r="345" spans="1:6">
      <c r="A345" s="2">
        <v>2</v>
      </c>
      <c r="B345" s="2">
        <v>1</v>
      </c>
      <c r="C345" s="2">
        <v>4</v>
      </c>
      <c r="D345" s="2">
        <v>3</v>
      </c>
      <c r="E345" s="2">
        <v>5</v>
      </c>
      <c r="F345" s="2">
        <v>5</v>
      </c>
    </row>
    <row r="346" spans="1:6">
      <c r="A346" s="2">
        <v>4</v>
      </c>
      <c r="B346" s="2">
        <v>4</v>
      </c>
      <c r="C346" s="2">
        <v>5</v>
      </c>
      <c r="D346" s="2">
        <v>4</v>
      </c>
      <c r="E346" s="2">
        <v>5</v>
      </c>
      <c r="F346" s="2">
        <v>4</v>
      </c>
    </row>
    <row r="347" spans="1:6">
      <c r="A347" s="2">
        <v>5</v>
      </c>
      <c r="B347" s="2">
        <v>5</v>
      </c>
      <c r="C347" s="2">
        <v>5</v>
      </c>
      <c r="D347" s="2">
        <v>2</v>
      </c>
      <c r="E347" s="2">
        <v>5</v>
      </c>
      <c r="F347" s="2">
        <v>6</v>
      </c>
    </row>
    <row r="348" spans="1:6">
      <c r="A348" s="2">
        <v>5</v>
      </c>
      <c r="B348" s="2">
        <v>6</v>
      </c>
      <c r="C348" s="2">
        <v>6</v>
      </c>
      <c r="D348" s="2">
        <v>4</v>
      </c>
      <c r="E348" s="2">
        <v>6</v>
      </c>
      <c r="F348" s="2">
        <v>6</v>
      </c>
    </row>
    <row r="349" spans="1:6">
      <c r="A349" s="2">
        <v>5</v>
      </c>
      <c r="B349" s="2">
        <v>5</v>
      </c>
      <c r="C349" s="2">
        <v>4</v>
      </c>
      <c r="D349" s="2">
        <v>3</v>
      </c>
      <c r="E349" s="2">
        <v>3</v>
      </c>
      <c r="F349" s="2">
        <v>6</v>
      </c>
    </row>
    <row r="350" spans="1:6">
      <c r="A350" s="2">
        <v>5</v>
      </c>
      <c r="B350" s="2">
        <v>4</v>
      </c>
      <c r="C350" s="2">
        <v>6</v>
      </c>
      <c r="D350" s="2">
        <v>1</v>
      </c>
      <c r="E350" s="2">
        <v>5</v>
      </c>
      <c r="F350" s="2">
        <v>6</v>
      </c>
    </row>
    <row r="351" spans="1:6">
      <c r="A351" s="2">
        <v>5</v>
      </c>
      <c r="B351" s="2">
        <v>4</v>
      </c>
      <c r="C351" s="2">
        <v>6</v>
      </c>
      <c r="D351" s="2">
        <v>3</v>
      </c>
      <c r="E351" s="2">
        <v>4</v>
      </c>
      <c r="F351" s="2">
        <v>6</v>
      </c>
    </row>
    <row r="352" spans="1:6">
      <c r="A352" s="2">
        <v>4</v>
      </c>
      <c r="B352" s="2">
        <v>3</v>
      </c>
      <c r="C352" s="2">
        <v>6</v>
      </c>
      <c r="D352" s="2">
        <v>5</v>
      </c>
      <c r="E352" s="2">
        <v>6</v>
      </c>
      <c r="F352" s="2">
        <v>6</v>
      </c>
    </row>
    <row r="353" spans="1:6">
      <c r="A353" s="2">
        <v>6</v>
      </c>
      <c r="B353" s="2">
        <v>5</v>
      </c>
      <c r="C353" s="2">
        <v>6</v>
      </c>
      <c r="D353" s="2">
        <v>5</v>
      </c>
      <c r="E353" s="2">
        <v>6</v>
      </c>
      <c r="F353" s="2">
        <v>5</v>
      </c>
    </row>
    <row r="354" spans="1:6">
      <c r="A354" s="2">
        <v>5</v>
      </c>
      <c r="B354" s="2">
        <v>6</v>
      </c>
      <c r="C354" s="2">
        <v>6</v>
      </c>
      <c r="D354" s="2">
        <v>3</v>
      </c>
      <c r="E354" s="2">
        <v>4</v>
      </c>
      <c r="F354" s="2">
        <v>6</v>
      </c>
    </row>
    <row r="355" spans="1:6">
      <c r="A355" s="2">
        <v>5</v>
      </c>
      <c r="B355" s="2">
        <v>2</v>
      </c>
      <c r="C355" s="2">
        <v>5</v>
      </c>
      <c r="D355" s="2">
        <v>4</v>
      </c>
      <c r="E355" s="2">
        <v>6</v>
      </c>
      <c r="F355" s="2">
        <v>6</v>
      </c>
    </row>
    <row r="356" spans="1:6">
      <c r="A356" s="2">
        <v>2</v>
      </c>
      <c r="B356" s="2">
        <v>4</v>
      </c>
      <c r="C356" s="2">
        <v>4</v>
      </c>
      <c r="D356" s="2">
        <v>4</v>
      </c>
      <c r="E356" s="2">
        <v>5</v>
      </c>
      <c r="F356" s="2">
        <v>3</v>
      </c>
    </row>
    <row r="357" spans="1:6">
      <c r="A357" s="2">
        <v>6</v>
      </c>
      <c r="B357" s="2">
        <v>5</v>
      </c>
      <c r="C357" s="2">
        <v>6</v>
      </c>
      <c r="D357" s="2">
        <v>3</v>
      </c>
      <c r="E357" s="2">
        <v>5</v>
      </c>
      <c r="F357" s="2">
        <v>5</v>
      </c>
    </row>
    <row r="358" spans="1:6">
      <c r="A358" s="2">
        <v>6</v>
      </c>
      <c r="B358" s="2">
        <v>6</v>
      </c>
      <c r="C358" s="2">
        <v>6</v>
      </c>
      <c r="D358" s="2">
        <v>4</v>
      </c>
      <c r="E358" s="2">
        <v>5</v>
      </c>
      <c r="F358" s="2">
        <v>6</v>
      </c>
    </row>
    <row r="359" spans="1:6">
      <c r="A359" s="2">
        <v>4</v>
      </c>
      <c r="B359" s="2">
        <v>6</v>
      </c>
      <c r="C359" s="2">
        <v>4</v>
      </c>
      <c r="D359" s="2">
        <v>5</v>
      </c>
      <c r="E359" s="2">
        <v>4</v>
      </c>
      <c r="F359" s="2">
        <v>3</v>
      </c>
    </row>
    <row r="360" spans="1:6">
      <c r="A360" s="2">
        <v>4</v>
      </c>
      <c r="B360" s="2">
        <v>6</v>
      </c>
      <c r="C360" s="2">
        <v>4</v>
      </c>
      <c r="D360" s="2">
        <v>4</v>
      </c>
      <c r="E360" s="2">
        <v>5</v>
      </c>
      <c r="F360" s="2">
        <v>6</v>
      </c>
    </row>
    <row r="361" spans="1:6">
      <c r="A361" s="2">
        <v>4</v>
      </c>
      <c r="B361" s="2">
        <v>4</v>
      </c>
      <c r="C361" s="2">
        <v>4</v>
      </c>
      <c r="D361" s="2">
        <v>5</v>
      </c>
      <c r="E361" s="2">
        <v>4</v>
      </c>
      <c r="F361" s="2">
        <v>4</v>
      </c>
    </row>
    <row r="362" spans="1:6">
      <c r="A362" s="2">
        <v>3</v>
      </c>
      <c r="B362" s="2">
        <v>4</v>
      </c>
      <c r="C362" s="2">
        <v>3</v>
      </c>
      <c r="D362" s="2">
        <v>4</v>
      </c>
      <c r="E362" s="2">
        <v>2</v>
      </c>
      <c r="F362" s="2">
        <v>3</v>
      </c>
    </row>
    <row r="363" spans="1:6">
      <c r="A363" s="2">
        <v>4</v>
      </c>
      <c r="B363" s="2">
        <v>2</v>
      </c>
      <c r="C363" s="2">
        <v>6</v>
      </c>
      <c r="D363" s="2">
        <v>6</v>
      </c>
      <c r="E363" s="2">
        <v>5</v>
      </c>
      <c r="F363" s="2">
        <v>6</v>
      </c>
    </row>
    <row r="364" spans="1:6">
      <c r="A364" s="2">
        <v>4</v>
      </c>
      <c r="B364" s="2">
        <v>6</v>
      </c>
      <c r="C364" s="2">
        <v>6</v>
      </c>
      <c r="D364" s="2">
        <v>5</v>
      </c>
      <c r="E364" s="2">
        <v>4</v>
      </c>
      <c r="F364" s="2">
        <v>6</v>
      </c>
    </row>
    <row r="365" spans="1:6">
      <c r="A365" s="2">
        <v>5</v>
      </c>
      <c r="B365" s="2">
        <v>4</v>
      </c>
      <c r="C365" s="2">
        <v>5</v>
      </c>
      <c r="D365" s="2">
        <v>6</v>
      </c>
      <c r="E365" s="2">
        <v>4</v>
      </c>
      <c r="F365" s="2">
        <v>2</v>
      </c>
    </row>
    <row r="366" spans="1:6">
      <c r="A366" s="2">
        <v>5</v>
      </c>
      <c r="B366" s="2">
        <v>2</v>
      </c>
      <c r="C366" s="2">
        <v>6</v>
      </c>
      <c r="D366" s="2">
        <v>4</v>
      </c>
      <c r="E366" s="2">
        <v>5</v>
      </c>
      <c r="F366" s="2">
        <v>5</v>
      </c>
    </row>
    <row r="367" spans="1:6">
      <c r="A367" s="2">
        <v>2</v>
      </c>
      <c r="B367" s="2">
        <v>5</v>
      </c>
      <c r="C367" s="2">
        <v>6</v>
      </c>
      <c r="D367" s="2">
        <v>5</v>
      </c>
      <c r="E367" s="2">
        <v>5</v>
      </c>
      <c r="F367" s="2">
        <v>6</v>
      </c>
    </row>
    <row r="368" spans="1:6">
      <c r="A368" s="2">
        <v>5</v>
      </c>
      <c r="B368" s="2">
        <v>4</v>
      </c>
      <c r="C368" s="2">
        <v>5</v>
      </c>
      <c r="D368" s="2">
        <v>5</v>
      </c>
      <c r="E368" s="2">
        <v>5</v>
      </c>
      <c r="F368" s="2">
        <v>5</v>
      </c>
    </row>
    <row r="369" spans="1:6">
      <c r="A369" s="2">
        <v>5</v>
      </c>
      <c r="B369" s="2">
        <v>1</v>
      </c>
      <c r="C369" s="2">
        <v>6</v>
      </c>
      <c r="D369" s="2">
        <v>5</v>
      </c>
      <c r="E369" s="2">
        <v>6</v>
      </c>
      <c r="F369" s="2">
        <v>6</v>
      </c>
    </row>
    <row r="370" spans="1:6">
      <c r="A370" s="2">
        <v>6</v>
      </c>
      <c r="B370" s="2">
        <v>1</v>
      </c>
      <c r="C370" s="2">
        <v>6</v>
      </c>
      <c r="D370" s="2">
        <v>6</v>
      </c>
      <c r="E370" s="2">
        <v>6</v>
      </c>
      <c r="F370" s="2">
        <v>6</v>
      </c>
    </row>
    <row r="371" spans="1:6">
      <c r="A371" s="2">
        <v>5</v>
      </c>
      <c r="B371" s="2">
        <v>3</v>
      </c>
      <c r="C371" s="2">
        <v>6</v>
      </c>
      <c r="D371" s="2">
        <v>6</v>
      </c>
      <c r="E371" s="2">
        <v>5</v>
      </c>
      <c r="F371" s="2">
        <v>6</v>
      </c>
    </row>
    <row r="372" spans="1:6">
      <c r="A372" s="2">
        <v>4</v>
      </c>
      <c r="B372" s="2">
        <v>5</v>
      </c>
      <c r="C372" s="2">
        <v>6</v>
      </c>
      <c r="D372" s="2">
        <v>5</v>
      </c>
      <c r="E372" s="2">
        <v>4</v>
      </c>
      <c r="F372" s="2">
        <v>6</v>
      </c>
    </row>
    <row r="373" spans="1:6">
      <c r="A373" s="2">
        <v>4</v>
      </c>
      <c r="B373" s="2">
        <v>3</v>
      </c>
      <c r="C373" s="2">
        <v>5</v>
      </c>
      <c r="D373" s="2">
        <v>3</v>
      </c>
      <c r="E373" s="2">
        <v>4</v>
      </c>
      <c r="F373" s="2">
        <v>6</v>
      </c>
    </row>
    <row r="374" spans="1:6">
      <c r="A374" s="2">
        <v>5</v>
      </c>
      <c r="B374" s="2">
        <v>3</v>
      </c>
      <c r="C374" s="2">
        <v>6</v>
      </c>
      <c r="D374" s="2">
        <v>5</v>
      </c>
      <c r="E374" s="2">
        <v>6</v>
      </c>
      <c r="F374" s="2">
        <v>6</v>
      </c>
    </row>
    <row r="375" spans="1:6">
      <c r="A375" s="2">
        <v>4</v>
      </c>
      <c r="B375" s="2">
        <v>4</v>
      </c>
      <c r="C375" s="2">
        <v>5</v>
      </c>
      <c r="D375" s="2">
        <v>4</v>
      </c>
      <c r="E375" s="2">
        <v>4</v>
      </c>
      <c r="F375" s="2">
        <v>6</v>
      </c>
    </row>
    <row r="376" spans="1:6">
      <c r="A376" s="2">
        <v>6</v>
      </c>
      <c r="B376" s="2">
        <v>6</v>
      </c>
      <c r="C376" s="2">
        <v>6</v>
      </c>
      <c r="D376" s="2">
        <v>4</v>
      </c>
      <c r="E376" s="2">
        <v>5</v>
      </c>
      <c r="F376" s="2">
        <v>5</v>
      </c>
    </row>
    <row r="377" spans="1:6">
      <c r="A377" s="2">
        <v>4</v>
      </c>
      <c r="B377" s="2">
        <v>4</v>
      </c>
      <c r="C377" s="2">
        <v>4</v>
      </c>
      <c r="D377" s="2">
        <v>4</v>
      </c>
      <c r="E377" s="2">
        <v>4</v>
      </c>
      <c r="F377" s="2">
        <v>4</v>
      </c>
    </row>
    <row r="378" spans="1:6">
      <c r="A378" s="2">
        <v>4</v>
      </c>
      <c r="B378" s="2">
        <v>6</v>
      </c>
      <c r="C378" s="2">
        <v>6</v>
      </c>
      <c r="D378" s="2">
        <v>5</v>
      </c>
      <c r="E378" s="2">
        <v>6</v>
      </c>
      <c r="F378" s="2">
        <v>6</v>
      </c>
    </row>
    <row r="379" spans="1:6">
      <c r="A379" s="2">
        <v>4</v>
      </c>
      <c r="B379" s="2">
        <v>6</v>
      </c>
      <c r="C379" s="2">
        <v>5</v>
      </c>
      <c r="D379" s="2">
        <v>5</v>
      </c>
      <c r="E379" s="2">
        <v>5</v>
      </c>
      <c r="F379" s="2">
        <v>6</v>
      </c>
    </row>
    <row r="380" spans="1:6">
      <c r="A380" s="2">
        <v>4</v>
      </c>
      <c r="B380" s="2">
        <v>3</v>
      </c>
      <c r="C380" s="2">
        <v>4</v>
      </c>
      <c r="D380" s="2">
        <v>4</v>
      </c>
      <c r="E380" s="2">
        <v>4</v>
      </c>
      <c r="F380" s="2">
        <v>4</v>
      </c>
    </row>
    <row r="381" spans="1:6">
      <c r="A381" s="2">
        <v>6</v>
      </c>
      <c r="B381" s="2">
        <v>1</v>
      </c>
      <c r="C381" s="2">
        <v>6</v>
      </c>
      <c r="D381" s="2">
        <v>6</v>
      </c>
      <c r="E381" s="2">
        <v>6</v>
      </c>
      <c r="F381" s="2">
        <v>6</v>
      </c>
    </row>
    <row r="382" spans="1:6">
      <c r="A382" s="2">
        <v>6</v>
      </c>
      <c r="B382" s="2">
        <v>6</v>
      </c>
      <c r="C382" s="2">
        <v>5</v>
      </c>
      <c r="D382" s="2">
        <v>4</v>
      </c>
      <c r="E382" s="2">
        <v>5</v>
      </c>
      <c r="F382" s="2">
        <v>4</v>
      </c>
    </row>
    <row r="383" spans="1:6">
      <c r="A383" s="2">
        <v>6</v>
      </c>
      <c r="B383" s="2">
        <v>4</v>
      </c>
      <c r="C383" s="2">
        <v>6</v>
      </c>
      <c r="D383" s="2">
        <v>5</v>
      </c>
      <c r="E383" s="2">
        <v>6</v>
      </c>
      <c r="F383" s="2">
        <v>6</v>
      </c>
    </row>
    <row r="384" spans="1:6">
      <c r="A384" s="2">
        <v>5</v>
      </c>
      <c r="B384" s="2">
        <v>3</v>
      </c>
      <c r="C384" s="2">
        <v>4</v>
      </c>
      <c r="D384" s="2">
        <v>4</v>
      </c>
      <c r="E384" s="2">
        <v>4</v>
      </c>
      <c r="F384" s="2">
        <v>3</v>
      </c>
    </row>
    <row r="385" spans="1:6">
      <c r="A385" s="2">
        <v>4</v>
      </c>
      <c r="B385" s="2">
        <v>5</v>
      </c>
      <c r="C385" s="2">
        <v>5</v>
      </c>
      <c r="D385" s="2">
        <v>4</v>
      </c>
      <c r="E385" s="2">
        <v>5</v>
      </c>
      <c r="F385" s="2">
        <v>4</v>
      </c>
    </row>
    <row r="386" spans="1:6">
      <c r="A386" s="2">
        <v>5</v>
      </c>
      <c r="B386" s="2">
        <v>5</v>
      </c>
      <c r="C386" s="2">
        <v>4</v>
      </c>
      <c r="D386" s="2">
        <v>4</v>
      </c>
      <c r="E386" s="2">
        <v>4</v>
      </c>
      <c r="F386" s="2">
        <v>5</v>
      </c>
    </row>
    <row r="387" spans="1:6">
      <c r="A387" s="2">
        <v>6</v>
      </c>
      <c r="B387" s="2">
        <v>6</v>
      </c>
      <c r="C387" s="2">
        <v>5</v>
      </c>
      <c r="D387" s="2">
        <v>5</v>
      </c>
      <c r="E387" s="2">
        <v>4</v>
      </c>
      <c r="F387" s="2">
        <v>4</v>
      </c>
    </row>
    <row r="388" spans="1:6">
      <c r="A388" s="2">
        <v>5</v>
      </c>
      <c r="B388" s="2">
        <v>3</v>
      </c>
      <c r="C388" s="2">
        <v>6</v>
      </c>
      <c r="D388" s="2">
        <v>5</v>
      </c>
      <c r="E388" s="2">
        <v>6</v>
      </c>
      <c r="F388" s="2">
        <v>6</v>
      </c>
    </row>
    <row r="389" spans="1:6">
      <c r="A389" s="2">
        <v>4</v>
      </c>
      <c r="B389" s="2">
        <v>5</v>
      </c>
      <c r="C389" s="2">
        <v>5</v>
      </c>
      <c r="D389" s="2">
        <v>5</v>
      </c>
      <c r="E389" s="2">
        <v>5</v>
      </c>
      <c r="F389" s="2">
        <v>6</v>
      </c>
    </row>
    <row r="390" spans="1:6">
      <c r="A390" s="2">
        <v>5</v>
      </c>
      <c r="B390" s="2">
        <v>3</v>
      </c>
      <c r="C390" s="2">
        <v>5</v>
      </c>
      <c r="D390" s="2">
        <v>5</v>
      </c>
      <c r="E390" s="2">
        <v>5</v>
      </c>
      <c r="F390" s="2">
        <v>5</v>
      </c>
    </row>
    <row r="391" spans="1:6">
      <c r="A391" s="2">
        <v>5</v>
      </c>
      <c r="B391" s="2">
        <v>5</v>
      </c>
      <c r="C391" s="2">
        <v>5</v>
      </c>
      <c r="D391" s="2">
        <v>4</v>
      </c>
      <c r="E391" s="2">
        <v>4</v>
      </c>
      <c r="F391" s="2">
        <v>6</v>
      </c>
    </row>
    <row r="392" spans="1:6">
      <c r="A392" s="2">
        <v>6</v>
      </c>
      <c r="B392" s="2">
        <v>1</v>
      </c>
      <c r="C392" s="2">
        <v>6</v>
      </c>
      <c r="D392" s="2">
        <v>6</v>
      </c>
      <c r="E392" s="2">
        <v>6</v>
      </c>
      <c r="F392" s="2">
        <v>4</v>
      </c>
    </row>
    <row r="393" spans="1:6">
      <c r="A393" s="2">
        <v>6</v>
      </c>
      <c r="B393" s="2">
        <v>4</v>
      </c>
      <c r="C393" s="2">
        <v>5</v>
      </c>
      <c r="D393" s="2">
        <v>4</v>
      </c>
      <c r="E393" s="2">
        <v>6</v>
      </c>
      <c r="F393" s="2">
        <v>5</v>
      </c>
    </row>
    <row r="394" spans="1:6">
      <c r="A394" s="2">
        <v>5</v>
      </c>
      <c r="B394" s="2">
        <v>5</v>
      </c>
      <c r="C394" s="2">
        <v>6</v>
      </c>
      <c r="D394" s="2">
        <v>5</v>
      </c>
      <c r="E394" s="2">
        <v>6</v>
      </c>
      <c r="F394" s="2">
        <v>4</v>
      </c>
    </row>
    <row r="395" spans="1:6">
      <c r="A395" s="2">
        <v>4</v>
      </c>
      <c r="B395" s="2">
        <v>4</v>
      </c>
      <c r="C395" s="2">
        <v>4</v>
      </c>
      <c r="D395" s="2">
        <v>4</v>
      </c>
      <c r="E395" s="2">
        <v>5</v>
      </c>
      <c r="F395" s="2">
        <v>4</v>
      </c>
    </row>
    <row r="396" spans="1:6">
      <c r="A396" s="2">
        <v>5</v>
      </c>
      <c r="B396" s="2">
        <v>4</v>
      </c>
      <c r="C396" s="2">
        <v>5</v>
      </c>
      <c r="D396" s="2">
        <v>5</v>
      </c>
      <c r="E396" s="2">
        <v>5</v>
      </c>
      <c r="F396" s="2">
        <v>5</v>
      </c>
    </row>
    <row r="397" spans="1:6">
      <c r="A397" s="2">
        <v>4</v>
      </c>
      <c r="B397" s="2">
        <v>3</v>
      </c>
      <c r="C397" s="2">
        <v>5</v>
      </c>
      <c r="D397" s="2">
        <v>5</v>
      </c>
      <c r="E397" s="2">
        <v>5</v>
      </c>
      <c r="F397" s="2">
        <v>4</v>
      </c>
    </row>
    <row r="398" spans="1:6">
      <c r="A398" s="2">
        <v>6</v>
      </c>
      <c r="B398" s="2">
        <v>3</v>
      </c>
      <c r="C398" s="2">
        <v>6</v>
      </c>
      <c r="D398" s="2">
        <v>6</v>
      </c>
      <c r="E398" s="2">
        <v>6</v>
      </c>
      <c r="F398" s="2">
        <v>6</v>
      </c>
    </row>
    <row r="399" spans="1:6">
      <c r="A399" s="2">
        <v>4</v>
      </c>
      <c r="B399" s="2">
        <v>4</v>
      </c>
      <c r="C399" s="2">
        <v>4</v>
      </c>
      <c r="D399" s="2">
        <v>4</v>
      </c>
      <c r="E399" s="2">
        <v>5</v>
      </c>
      <c r="F399" s="2">
        <v>5</v>
      </c>
    </row>
    <row r="400" spans="1:6">
      <c r="A400" s="2">
        <v>4</v>
      </c>
      <c r="B400" s="2">
        <v>4</v>
      </c>
      <c r="C400" s="2">
        <v>4</v>
      </c>
      <c r="D400" s="2">
        <v>4</v>
      </c>
      <c r="E400" s="2">
        <v>4</v>
      </c>
      <c r="F400" s="2">
        <v>4</v>
      </c>
    </row>
    <row r="401" spans="1:6">
      <c r="A401" s="2">
        <v>6</v>
      </c>
      <c r="B401" s="2">
        <v>4</v>
      </c>
      <c r="C401" s="2">
        <v>6</v>
      </c>
      <c r="D401" s="2">
        <v>5</v>
      </c>
      <c r="E401" s="2">
        <v>5</v>
      </c>
      <c r="F401" s="2">
        <v>6</v>
      </c>
    </row>
    <row r="402" spans="1:6">
      <c r="A402" s="2">
        <v>6</v>
      </c>
      <c r="B402" s="2">
        <v>4</v>
      </c>
      <c r="C402" s="2">
        <v>6</v>
      </c>
      <c r="D402" s="2">
        <v>6</v>
      </c>
      <c r="E402" s="2">
        <v>6</v>
      </c>
      <c r="F402" s="2">
        <v>5</v>
      </c>
    </row>
    <row r="403" spans="1:6">
      <c r="A403" s="2">
        <v>5</v>
      </c>
      <c r="B403" s="2">
        <v>3</v>
      </c>
      <c r="C403" s="2">
        <v>6</v>
      </c>
      <c r="D403" s="2">
        <v>6</v>
      </c>
      <c r="E403" s="2">
        <v>6</v>
      </c>
      <c r="F403" s="2">
        <v>5</v>
      </c>
    </row>
    <row r="404" spans="1:6">
      <c r="A404" s="2">
        <v>4</v>
      </c>
      <c r="B404" s="2">
        <v>3</v>
      </c>
      <c r="C404" s="2">
        <v>6</v>
      </c>
      <c r="D404" s="2">
        <v>4</v>
      </c>
      <c r="E404" s="2">
        <v>4</v>
      </c>
      <c r="F404" s="2">
        <v>3</v>
      </c>
    </row>
    <row r="405" spans="1:6">
      <c r="A405" s="2">
        <v>5</v>
      </c>
      <c r="B405" s="2">
        <v>2</v>
      </c>
      <c r="C405" s="2">
        <v>4</v>
      </c>
      <c r="D405" s="2">
        <v>3</v>
      </c>
      <c r="E405" s="2">
        <v>4</v>
      </c>
      <c r="F405" s="2">
        <v>6</v>
      </c>
    </row>
    <row r="406" spans="1:6">
      <c r="A406" s="2">
        <v>4</v>
      </c>
      <c r="B406" s="2">
        <v>3</v>
      </c>
      <c r="C406" s="2">
        <v>4</v>
      </c>
      <c r="D406" s="2">
        <v>4</v>
      </c>
      <c r="E406" s="2">
        <v>5</v>
      </c>
      <c r="F406" s="2">
        <v>5</v>
      </c>
    </row>
    <row r="407" spans="1:6">
      <c r="A407" s="2">
        <v>4</v>
      </c>
      <c r="B407" s="2">
        <v>3</v>
      </c>
      <c r="C407" s="2">
        <v>6</v>
      </c>
      <c r="D407" s="2">
        <v>5</v>
      </c>
      <c r="E407" s="2">
        <v>5</v>
      </c>
      <c r="F407" s="2">
        <v>4</v>
      </c>
    </row>
    <row r="408" spans="1:6">
      <c r="A408" s="2">
        <v>4</v>
      </c>
      <c r="B408" s="2">
        <v>5</v>
      </c>
      <c r="C408" s="2">
        <v>6</v>
      </c>
      <c r="D408" s="2">
        <v>4</v>
      </c>
      <c r="E408" s="2">
        <v>2</v>
      </c>
      <c r="F408" s="2">
        <v>6</v>
      </c>
    </row>
    <row r="409" spans="1:6">
      <c r="A409" s="2">
        <v>4</v>
      </c>
      <c r="B409" s="2">
        <v>3</v>
      </c>
      <c r="C409" s="2">
        <v>3</v>
      </c>
      <c r="D409" s="2">
        <v>4</v>
      </c>
      <c r="E409" s="2">
        <v>4</v>
      </c>
      <c r="F409" s="2">
        <v>5</v>
      </c>
    </row>
    <row r="410" spans="1:6">
      <c r="A410" s="2">
        <v>6</v>
      </c>
      <c r="B410" s="2">
        <v>5</v>
      </c>
      <c r="C410" s="2">
        <v>6</v>
      </c>
      <c r="D410" s="2">
        <v>4</v>
      </c>
      <c r="E410" s="2">
        <v>4</v>
      </c>
      <c r="F410" s="2">
        <v>6</v>
      </c>
    </row>
    <row r="411" spans="1:6">
      <c r="A411" s="2">
        <v>5</v>
      </c>
      <c r="B411" s="2">
        <v>4</v>
      </c>
      <c r="C411" s="2">
        <v>4</v>
      </c>
      <c r="D411" s="2">
        <v>5</v>
      </c>
      <c r="E411" s="2">
        <v>4</v>
      </c>
      <c r="F411" s="2">
        <v>5</v>
      </c>
    </row>
    <row r="412" spans="1:6">
      <c r="A412" s="2">
        <v>4</v>
      </c>
      <c r="B412" s="2">
        <v>3</v>
      </c>
      <c r="C412" s="2">
        <v>6</v>
      </c>
      <c r="D412" s="2">
        <v>3</v>
      </c>
      <c r="E412" s="2">
        <v>2</v>
      </c>
      <c r="F412" s="2">
        <v>3</v>
      </c>
    </row>
    <row r="413" spans="1:6">
      <c r="A413" s="2">
        <v>4</v>
      </c>
      <c r="B413" s="2">
        <v>6</v>
      </c>
      <c r="C413" s="2">
        <v>5</v>
      </c>
      <c r="D413" s="2">
        <v>4</v>
      </c>
      <c r="E413" s="2">
        <v>4</v>
      </c>
      <c r="F413" s="2">
        <v>4</v>
      </c>
    </row>
    <row r="414" spans="1:6">
      <c r="A414" s="2">
        <v>4</v>
      </c>
      <c r="B414" s="2">
        <v>3</v>
      </c>
      <c r="C414" s="2">
        <v>5</v>
      </c>
      <c r="D414" s="2">
        <v>3</v>
      </c>
      <c r="E414" s="2">
        <v>4</v>
      </c>
      <c r="F414" s="2">
        <v>5</v>
      </c>
    </row>
    <row r="415" spans="1:6">
      <c r="A415" s="2">
        <v>4</v>
      </c>
      <c r="B415" s="2">
        <v>3</v>
      </c>
      <c r="C415" s="2">
        <v>5</v>
      </c>
      <c r="D415" s="2">
        <v>4</v>
      </c>
      <c r="E415" s="2">
        <v>5</v>
      </c>
      <c r="F415" s="2">
        <v>5</v>
      </c>
    </row>
    <row r="416" spans="1:6">
      <c r="A416" s="2">
        <v>4</v>
      </c>
      <c r="B416" s="2">
        <v>3</v>
      </c>
      <c r="C416" s="2">
        <v>4</v>
      </c>
      <c r="D416" s="2">
        <v>4</v>
      </c>
      <c r="E416" s="2">
        <v>3</v>
      </c>
      <c r="F416" s="2">
        <v>3</v>
      </c>
    </row>
    <row r="417" spans="1:6">
      <c r="A417" s="2">
        <v>4</v>
      </c>
      <c r="B417" s="2">
        <v>4</v>
      </c>
      <c r="C417" s="2">
        <v>6</v>
      </c>
      <c r="D417" s="2">
        <v>6</v>
      </c>
      <c r="E417" s="2">
        <v>6</v>
      </c>
      <c r="F417" s="2">
        <v>4</v>
      </c>
    </row>
    <row r="418" spans="1:6">
      <c r="A418" s="2">
        <v>4</v>
      </c>
      <c r="B418" s="2">
        <v>3</v>
      </c>
      <c r="C418" s="2">
        <v>4</v>
      </c>
      <c r="D418" s="2">
        <v>4</v>
      </c>
      <c r="E418" s="2">
        <v>5</v>
      </c>
      <c r="F418" s="2">
        <v>6</v>
      </c>
    </row>
    <row r="419" spans="1:6">
      <c r="A419" s="2">
        <v>4</v>
      </c>
      <c r="B419" s="2">
        <v>4</v>
      </c>
      <c r="C419" s="2">
        <v>4</v>
      </c>
      <c r="D419" s="2">
        <v>3</v>
      </c>
      <c r="E419" s="2">
        <v>4</v>
      </c>
      <c r="F419" s="2">
        <v>4</v>
      </c>
    </row>
    <row r="420" spans="1:6">
      <c r="A420" s="2">
        <v>5</v>
      </c>
      <c r="B420" s="2">
        <v>5</v>
      </c>
      <c r="C420" s="2">
        <v>4</v>
      </c>
      <c r="D420" s="2">
        <v>3</v>
      </c>
      <c r="E420" s="2">
        <v>3</v>
      </c>
      <c r="F420" s="2">
        <v>6</v>
      </c>
    </row>
    <row r="421" spans="1:6">
      <c r="A421" s="2">
        <v>4</v>
      </c>
      <c r="B421" s="2">
        <v>4</v>
      </c>
      <c r="C421" s="2">
        <v>4</v>
      </c>
      <c r="D421" s="2">
        <v>3</v>
      </c>
      <c r="E421" s="2">
        <v>4</v>
      </c>
      <c r="F421" s="2">
        <v>3</v>
      </c>
    </row>
    <row r="422" spans="1:6">
      <c r="A422" s="2">
        <v>5</v>
      </c>
      <c r="B422" s="2">
        <v>4</v>
      </c>
      <c r="C422" s="2">
        <v>5</v>
      </c>
      <c r="D422" s="2">
        <v>4</v>
      </c>
      <c r="E422" s="2">
        <v>5</v>
      </c>
      <c r="F422" s="2">
        <v>5</v>
      </c>
    </row>
    <row r="423" spans="1:6">
      <c r="A423" s="2">
        <v>6</v>
      </c>
      <c r="B423" s="2">
        <v>4</v>
      </c>
      <c r="C423" s="2">
        <v>6</v>
      </c>
      <c r="D423" s="2">
        <v>5</v>
      </c>
      <c r="E423" s="2">
        <v>6</v>
      </c>
      <c r="F423" s="2">
        <v>5</v>
      </c>
    </row>
    <row r="424" spans="1:6">
      <c r="A424" s="2">
        <v>5</v>
      </c>
      <c r="B424" s="2">
        <v>4</v>
      </c>
      <c r="C424" s="2">
        <v>5</v>
      </c>
      <c r="D424" s="2">
        <v>5</v>
      </c>
      <c r="E424" s="2">
        <v>4</v>
      </c>
      <c r="F424" s="2">
        <v>5</v>
      </c>
    </row>
    <row r="425" spans="1:6">
      <c r="A425" s="2">
        <v>6</v>
      </c>
      <c r="B425" s="2">
        <v>6</v>
      </c>
      <c r="C425" s="2">
        <v>6</v>
      </c>
      <c r="D425" s="2">
        <v>6</v>
      </c>
      <c r="E425" s="2">
        <v>6</v>
      </c>
      <c r="F425" s="2">
        <v>6</v>
      </c>
    </row>
    <row r="426" spans="1:6">
      <c r="A426" s="2">
        <v>5</v>
      </c>
      <c r="B426" s="2">
        <v>6</v>
      </c>
      <c r="C426" s="2">
        <v>6</v>
      </c>
      <c r="D426" s="2">
        <v>4</v>
      </c>
      <c r="E426" s="2">
        <v>4</v>
      </c>
      <c r="F426" s="2">
        <v>6</v>
      </c>
    </row>
    <row r="427" spans="1:6">
      <c r="A427" s="2">
        <v>5</v>
      </c>
      <c r="B427" s="2">
        <v>5</v>
      </c>
      <c r="C427" s="2">
        <v>5</v>
      </c>
      <c r="D427" s="2">
        <v>4</v>
      </c>
      <c r="E427" s="2">
        <v>4</v>
      </c>
      <c r="F427" s="2">
        <v>5</v>
      </c>
    </row>
  </sheetData>
  <mergeCells count="10">
    <mergeCell ref="I30:I31"/>
    <mergeCell ref="N33:N34"/>
    <mergeCell ref="O33:P33"/>
    <mergeCell ref="J4:J5"/>
    <mergeCell ref="K4:N4"/>
    <mergeCell ref="I10:I11"/>
    <mergeCell ref="M12:M13"/>
    <mergeCell ref="N12:O12"/>
    <mergeCell ref="I26:I27"/>
    <mergeCell ref="J26:M2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2"/>
  <sheetViews>
    <sheetView workbookViewId="0">
      <selection activeCell="J63" sqref="J63"/>
    </sheetView>
  </sheetViews>
  <sheetFormatPr defaultRowHeight="15"/>
  <sheetData>
    <row r="1" spans="1:7">
      <c r="A1" t="s">
        <v>301</v>
      </c>
    </row>
    <row r="4" spans="1:7">
      <c r="A4" s="114" t="s">
        <v>302</v>
      </c>
      <c r="B4" s="116" t="s">
        <v>303</v>
      </c>
      <c r="C4" s="115"/>
      <c r="D4" s="115"/>
      <c r="E4" s="115"/>
      <c r="F4" s="115"/>
      <c r="G4" s="115"/>
    </row>
    <row r="5" spans="1:7">
      <c r="A5" s="115"/>
      <c r="B5" s="8" t="s">
        <v>28</v>
      </c>
      <c r="C5" s="8" t="s">
        <v>300</v>
      </c>
      <c r="D5" s="8" t="s">
        <v>30</v>
      </c>
      <c r="E5" s="8" t="s">
        <v>31</v>
      </c>
      <c r="F5" s="8" t="s">
        <v>32</v>
      </c>
      <c r="G5" s="8" t="s">
        <v>33</v>
      </c>
    </row>
    <row r="6" spans="1:7">
      <c r="A6" s="9" t="s">
        <v>28</v>
      </c>
      <c r="B6" s="10">
        <v>1</v>
      </c>
      <c r="C6" s="10">
        <v>2.8156004914696241E-2</v>
      </c>
      <c r="D6" s="10">
        <v>0.37210557170143366</v>
      </c>
      <c r="E6" s="10">
        <v>0.27940891906457682</v>
      </c>
      <c r="F6" s="10">
        <v>0.36397560073667928</v>
      </c>
      <c r="G6" s="10">
        <v>0.27752791143853789</v>
      </c>
    </row>
    <row r="7" spans="1:7">
      <c r="A7" s="9" t="s">
        <v>300</v>
      </c>
      <c r="B7" s="10">
        <v>2.8156004914696241E-2</v>
      </c>
      <c r="C7" s="10">
        <v>1</v>
      </c>
      <c r="D7" s="10">
        <v>-1.7941823228265019E-3</v>
      </c>
      <c r="E7" s="10">
        <v>-9.6173492512024214E-2</v>
      </c>
      <c r="F7" s="10">
        <v>4.3743314334421645E-3</v>
      </c>
      <c r="G7" s="10">
        <v>4.8397830383081722E-2</v>
      </c>
    </row>
    <row r="8" spans="1:7">
      <c r="A8" s="9" t="s">
        <v>30</v>
      </c>
      <c r="B8" s="10">
        <v>0.37210557170143366</v>
      </c>
      <c r="C8" s="10">
        <v>-1.7941823228265019E-3</v>
      </c>
      <c r="D8" s="10">
        <v>1</v>
      </c>
      <c r="E8" s="10">
        <v>0.32293160941445287</v>
      </c>
      <c r="F8" s="10">
        <v>0.39609265465574545</v>
      </c>
      <c r="G8" s="10">
        <v>0.38474680243703924</v>
      </c>
    </row>
    <row r="9" spans="1:7">
      <c r="A9" s="9" t="s">
        <v>31</v>
      </c>
      <c r="B9" s="10">
        <v>0.27940891906457682</v>
      </c>
      <c r="C9" s="10">
        <v>-9.6173492512024214E-2</v>
      </c>
      <c r="D9" s="10">
        <v>0.32293160941445287</v>
      </c>
      <c r="E9" s="10">
        <v>1</v>
      </c>
      <c r="F9" s="10">
        <v>0.4068564070701276</v>
      </c>
      <c r="G9" s="10">
        <v>0.16943591083102374</v>
      </c>
    </row>
    <row r="10" spans="1:7">
      <c r="A10" s="9" t="s">
        <v>32</v>
      </c>
      <c r="B10" s="10">
        <v>0.36397560073667928</v>
      </c>
      <c r="C10" s="10">
        <v>4.3743314334421645E-3</v>
      </c>
      <c r="D10" s="10">
        <v>0.39609265465574545</v>
      </c>
      <c r="E10" s="10">
        <v>0.4068564070701276</v>
      </c>
      <c r="F10" s="10">
        <v>1</v>
      </c>
      <c r="G10" s="10">
        <v>0.40754268088986118</v>
      </c>
    </row>
    <row r="11" spans="1:7">
      <c r="A11" s="9" t="s">
        <v>33</v>
      </c>
      <c r="B11" s="10">
        <v>0.27752791143853789</v>
      </c>
      <c r="C11" s="10">
        <v>4.8397830383081722E-2</v>
      </c>
      <c r="D11" s="10">
        <v>0.38474680243703924</v>
      </c>
      <c r="E11" s="10">
        <v>0.16943591083102374</v>
      </c>
      <c r="F11" s="10">
        <v>0.40754268088986118</v>
      </c>
      <c r="G11" s="10">
        <v>1</v>
      </c>
    </row>
    <row r="14" spans="1:7">
      <c r="A14" s="13" t="s">
        <v>313</v>
      </c>
    </row>
    <row r="15" spans="1:7">
      <c r="A15" t="s">
        <v>304</v>
      </c>
    </row>
    <row r="17" spans="1:5">
      <c r="A17" s="114" t="s">
        <v>305</v>
      </c>
      <c r="B17" s="116" t="s">
        <v>311</v>
      </c>
      <c r="C17" s="115"/>
      <c r="D17" s="115"/>
      <c r="E17" s="115"/>
    </row>
    <row r="18" spans="1:5" ht="25.5">
      <c r="A18" s="115"/>
      <c r="B18" s="8" t="s">
        <v>306</v>
      </c>
      <c r="C18" s="8" t="s">
        <v>307</v>
      </c>
      <c r="D18" s="8" t="s">
        <v>308</v>
      </c>
      <c r="E18" s="8" t="s">
        <v>308</v>
      </c>
    </row>
    <row r="19" spans="1:5">
      <c r="A19" s="9" t="s">
        <v>309</v>
      </c>
      <c r="B19" s="11">
        <v>2.3643106502084352</v>
      </c>
      <c r="C19" s="12">
        <v>39.405177503473922</v>
      </c>
      <c r="D19" s="11">
        <v>2.3643106502084352</v>
      </c>
      <c r="E19" s="12">
        <v>39.405177503473922</v>
      </c>
    </row>
    <row r="20" spans="1:5">
      <c r="A20" s="9" t="s">
        <v>310</v>
      </c>
      <c r="B20" s="11">
        <v>1.0527011760310097</v>
      </c>
      <c r="C20" s="12">
        <v>17.545019600516827</v>
      </c>
      <c r="D20" s="11">
        <v>3.4170118262394449</v>
      </c>
      <c r="E20" s="12">
        <v>56.950197103990753</v>
      </c>
    </row>
    <row r="23" spans="1:5">
      <c r="A23" t="s">
        <v>312</v>
      </c>
    </row>
    <row r="51" spans="1:3">
      <c r="A51" t="s">
        <v>321</v>
      </c>
    </row>
    <row r="53" spans="1:3">
      <c r="A53" s="117" t="s">
        <v>302</v>
      </c>
      <c r="B53" s="119" t="s">
        <v>317</v>
      </c>
      <c r="C53" s="118"/>
    </row>
    <row r="54" spans="1:3">
      <c r="A54" s="118"/>
      <c r="B54" s="14" t="s">
        <v>314</v>
      </c>
      <c r="C54" s="14" t="s">
        <v>314</v>
      </c>
    </row>
    <row r="55" spans="1:3">
      <c r="A55" s="15" t="s">
        <v>28</v>
      </c>
      <c r="B55" s="16">
        <v>-0.66246923893817888</v>
      </c>
      <c r="C55" s="16">
        <v>7.3407239071637501E-2</v>
      </c>
    </row>
    <row r="56" spans="1:3">
      <c r="A56" s="15" t="s">
        <v>300</v>
      </c>
      <c r="B56" s="16">
        <v>5.4768735238010201E-3</v>
      </c>
      <c r="C56" s="17">
        <v>0.92406041640494607</v>
      </c>
    </row>
    <row r="57" spans="1:3">
      <c r="A57" s="15" t="s">
        <v>30</v>
      </c>
      <c r="B57" s="17">
        <v>-0.73219942688386197</v>
      </c>
      <c r="C57" s="16">
        <v>3.3743466971706285E-2</v>
      </c>
    </row>
    <row r="58" spans="1:3">
      <c r="A58" s="15" t="s">
        <v>31</v>
      </c>
      <c r="B58" s="16">
        <v>-0.61844263580024117</v>
      </c>
      <c r="C58" s="16">
        <v>-0.36012430791000788</v>
      </c>
    </row>
    <row r="59" spans="1:3">
      <c r="A59" s="15" t="s">
        <v>32</v>
      </c>
      <c r="B59" s="17">
        <v>-0.76698192213268757</v>
      </c>
      <c r="C59" s="16">
        <v>-9.5299409501337171E-3</v>
      </c>
    </row>
    <row r="60" spans="1:3">
      <c r="A60" s="15" t="s">
        <v>33</v>
      </c>
      <c r="B60" s="16">
        <v>-0.64696723111959231</v>
      </c>
      <c r="C60" s="16">
        <v>0.25001188297951094</v>
      </c>
    </row>
    <row r="61" spans="1:3">
      <c r="A61" s="15" t="s">
        <v>315</v>
      </c>
      <c r="B61" s="16">
        <v>2.3643106502084357</v>
      </c>
      <c r="C61" s="16">
        <v>1.0527011760310094</v>
      </c>
    </row>
    <row r="62" spans="1:3">
      <c r="A62" s="15" t="s">
        <v>316</v>
      </c>
      <c r="B62" s="16">
        <v>0.39405177503473926</v>
      </c>
      <c r="C62" s="16">
        <v>0.17545019600516823</v>
      </c>
    </row>
  </sheetData>
  <mergeCells count="6">
    <mergeCell ref="A4:A5"/>
    <mergeCell ref="B4:G4"/>
    <mergeCell ref="A17:A18"/>
    <mergeCell ref="B17:E17"/>
    <mergeCell ref="A53:A54"/>
    <mergeCell ref="B53:C53"/>
  </mergeCells>
  <pageMargins left="0.7" right="0.7" top="0.78740157499999996" bottom="0.78740157499999996" header="0.3" footer="0.3"/>
  <pageSetup paperSize="9" orientation="portrait" horizontalDpi="300" verticalDpi="300" r:id="rId1"/>
  <drawing r:id="rId2"/>
  <legacyDrawing r:id="rId3"/>
  <oleObjects>
    <mc:AlternateContent xmlns:mc="http://schemas.openxmlformats.org/markup-compatibility/2006">
      <mc:Choice Requires="x14">
        <oleObject progId="STATISTICA.Graph" shapeId="8193" r:id="rId4">
          <objectPr defaultSize="0" r:id="rId5">
            <anchor moveWithCells="1">
              <from>
                <xdr:col>0</xdr:col>
                <xdr:colOff>104775</xdr:colOff>
                <xdr:row>24</xdr:row>
                <xdr:rowOff>19050</xdr:rowOff>
              </from>
              <to>
                <xdr:col>9</xdr:col>
                <xdr:colOff>561975</xdr:colOff>
                <xdr:row>47</xdr:row>
                <xdr:rowOff>95250</xdr:rowOff>
              </to>
            </anchor>
          </objectPr>
        </oleObject>
      </mc:Choice>
      <mc:Fallback>
        <oleObject progId="STATISTICA.Graph" shapeId="81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election activeCell="U10" sqref="U10"/>
    </sheetView>
  </sheetViews>
  <sheetFormatPr defaultRowHeight="15"/>
  <cols>
    <col min="9" max="9" width="12.7109375" customWidth="1"/>
  </cols>
  <sheetData>
    <row r="1" spans="1:22">
      <c r="A1" t="s">
        <v>320</v>
      </c>
      <c r="G1" t="s">
        <v>324</v>
      </c>
      <c r="Q1" t="s">
        <v>331</v>
      </c>
    </row>
    <row r="2" spans="1:22">
      <c r="A2" s="120" t="s">
        <v>302</v>
      </c>
      <c r="B2" s="122" t="s">
        <v>317</v>
      </c>
      <c r="C2" s="121"/>
      <c r="F2" s="120" t="s">
        <v>302</v>
      </c>
      <c r="G2" s="122" t="s">
        <v>323</v>
      </c>
      <c r="H2" s="121"/>
      <c r="I2" s="25"/>
      <c r="Q2" s="120" t="s">
        <v>302</v>
      </c>
      <c r="R2" s="122" t="s">
        <v>330</v>
      </c>
      <c r="S2" s="121"/>
    </row>
    <row r="3" spans="1:22">
      <c r="A3" s="121"/>
      <c r="B3" s="18" t="s">
        <v>318</v>
      </c>
      <c r="C3" s="18" t="s">
        <v>319</v>
      </c>
      <c r="F3" s="121"/>
      <c r="G3" s="18" t="s">
        <v>314</v>
      </c>
      <c r="H3" s="18" t="s">
        <v>314</v>
      </c>
      <c r="I3" s="18" t="s">
        <v>325</v>
      </c>
      <c r="Q3" s="121"/>
      <c r="R3" s="18" t="s">
        <v>314</v>
      </c>
      <c r="S3" s="18" t="s">
        <v>314</v>
      </c>
    </row>
    <row r="4" spans="1:22">
      <c r="A4" s="19" t="s">
        <v>28</v>
      </c>
      <c r="B4" s="23">
        <v>-0.66246923893817888</v>
      </c>
      <c r="C4" s="23">
        <v>7.3407239071637501E-2</v>
      </c>
      <c r="F4" s="19" t="s">
        <v>28</v>
      </c>
      <c r="G4" s="23">
        <v>0.66634513590320266</v>
      </c>
      <c r="H4" s="23">
        <v>-1.5436163564591217E-2</v>
      </c>
      <c r="I4" s="26">
        <f>SUMSQ(G4:H4)</f>
        <v>0.44425411528745046</v>
      </c>
      <c r="J4" t="s">
        <v>14</v>
      </c>
      <c r="Q4" s="19" t="s">
        <v>28</v>
      </c>
      <c r="R4" s="23">
        <v>0.28520372546969619</v>
      </c>
      <c r="S4" s="23">
        <v>-4.5066065939579181E-2</v>
      </c>
      <c r="T4" s="27">
        <v>0.450902380436419</v>
      </c>
      <c r="U4" s="28">
        <f>T4*R4</f>
        <v>0.12859903872362097</v>
      </c>
      <c r="V4" s="28">
        <f>T4*S4</f>
        <v>-2.0320396409060876E-2</v>
      </c>
    </row>
    <row r="5" spans="1:22">
      <c r="A5" s="19" t="s">
        <v>300</v>
      </c>
      <c r="B5" s="23">
        <v>5.4768735238010201E-3</v>
      </c>
      <c r="C5" s="24">
        <v>0.92406041640494607</v>
      </c>
      <c r="F5" s="19" t="s">
        <v>300</v>
      </c>
      <c r="G5" s="23">
        <v>7.501719924629506E-2</v>
      </c>
      <c r="H5" s="24">
        <v>-0.92102663866324719</v>
      </c>
      <c r="I5" s="26">
        <f>SUMSQ(G5:H5)</f>
        <v>0.85391764931007808</v>
      </c>
      <c r="J5" t="s">
        <v>16</v>
      </c>
      <c r="Q5" s="19" t="s">
        <v>300</v>
      </c>
      <c r="R5" s="23">
        <v>7.4136870121959575E-2</v>
      </c>
      <c r="S5" s="23">
        <v>-0.87466610962637947</v>
      </c>
      <c r="T5" s="27">
        <v>0.11959254125410208</v>
      </c>
      <c r="U5" s="28">
        <f t="shared" ref="U5:U9" si="0">T5*R5</f>
        <v>8.8662166985104592E-3</v>
      </c>
      <c r="V5" s="28">
        <f t="shared" ref="V5:V9" si="1">T5*S5</f>
        <v>-0.10460354279905776</v>
      </c>
    </row>
    <row r="6" spans="1:22">
      <c r="A6" s="19" t="s">
        <v>30</v>
      </c>
      <c r="B6" s="24">
        <v>-0.73219942688386197</v>
      </c>
      <c r="C6" s="23">
        <v>3.3743466971706285E-2</v>
      </c>
      <c r="F6" s="19" t="s">
        <v>30</v>
      </c>
      <c r="G6" s="24">
        <v>0.73235621876878976</v>
      </c>
      <c r="H6" s="23">
        <v>3.0149479647369373E-2</v>
      </c>
      <c r="I6" s="26">
        <f t="shared" ref="I6:I11" si="2">SUMSQ(G6:H6)</f>
        <v>0.53725462229232657</v>
      </c>
      <c r="J6" t="s">
        <v>18</v>
      </c>
      <c r="Q6" s="19" t="s">
        <v>30</v>
      </c>
      <c r="R6" s="23">
        <v>0.31130323822174422</v>
      </c>
      <c r="S6" s="23">
        <v>-4.9626933292432861E-3</v>
      </c>
      <c r="T6" s="27">
        <v>-0.15107560914058263</v>
      </c>
      <c r="U6" s="28">
        <f t="shared" si="0"/>
        <v>-4.7030326341785909E-2</v>
      </c>
      <c r="V6" s="28">
        <f t="shared" si="1"/>
        <v>7.4974191769333544E-4</v>
      </c>
    </row>
    <row r="7" spans="1:22">
      <c r="A7" s="19" t="s">
        <v>31</v>
      </c>
      <c r="B7" s="23">
        <v>-0.61844263580024117</v>
      </c>
      <c r="C7" s="23">
        <v>-0.36012430791000788</v>
      </c>
      <c r="F7" s="19" t="s">
        <v>31</v>
      </c>
      <c r="G7" s="23">
        <v>0.58473101967450059</v>
      </c>
      <c r="H7" s="23">
        <v>0.41261416063149203</v>
      </c>
      <c r="I7" s="26">
        <f t="shared" si="2"/>
        <v>0.51216081092321186</v>
      </c>
      <c r="J7" t="s">
        <v>19</v>
      </c>
      <c r="Q7" s="19" t="s">
        <v>31</v>
      </c>
      <c r="R7" s="23">
        <v>0.23078847404276029</v>
      </c>
      <c r="S7" s="23">
        <v>0.36357536891814146</v>
      </c>
      <c r="T7" s="27">
        <v>-0.38955361710602027</v>
      </c>
      <c r="U7" s="28">
        <f t="shared" si="0"/>
        <v>-8.9904484849736135E-2</v>
      </c>
      <c r="V7" s="28">
        <f t="shared" si="1"/>
        <v>-0.14163210005271773</v>
      </c>
    </row>
    <row r="8" spans="1:22">
      <c r="A8" s="19" t="s">
        <v>32</v>
      </c>
      <c r="B8" s="24">
        <v>-0.76698192213268757</v>
      </c>
      <c r="C8" s="23">
        <v>-9.5299409501337171E-3</v>
      </c>
      <c r="F8" s="19" t="s">
        <v>32</v>
      </c>
      <c r="G8" s="24">
        <v>0.76323803323601924</v>
      </c>
      <c r="H8" s="23">
        <v>7.6287569596089094E-2</v>
      </c>
      <c r="I8" s="26">
        <f t="shared" si="2"/>
        <v>0.58835208865286492</v>
      </c>
      <c r="J8" t="s">
        <v>21</v>
      </c>
      <c r="Q8" s="19" t="s">
        <v>32</v>
      </c>
      <c r="R8" s="23">
        <v>0.32237894994440852</v>
      </c>
      <c r="S8" s="23">
        <v>3.7269322350887958E-2</v>
      </c>
      <c r="T8" s="27">
        <v>0.16728502995639713</v>
      </c>
      <c r="U8" s="28">
        <f t="shared" si="0"/>
        <v>5.3929172298762228E-2</v>
      </c>
      <c r="V8" s="28">
        <f t="shared" si="1"/>
        <v>6.2345997059229134E-3</v>
      </c>
    </row>
    <row r="9" spans="1:22">
      <c r="A9" s="19" t="s">
        <v>33</v>
      </c>
      <c r="B9" s="23">
        <v>-0.64696723111959231</v>
      </c>
      <c r="C9" s="23">
        <v>0.25001188297951094</v>
      </c>
      <c r="F9" s="19" t="s">
        <v>33</v>
      </c>
      <c r="G9" s="23">
        <v>0.66628191923723323</v>
      </c>
      <c r="H9" s="23">
        <v>-0.19271985852802387</v>
      </c>
      <c r="I9" s="26">
        <f t="shared" si="2"/>
        <v>0.48107253977351255</v>
      </c>
      <c r="J9" t="s">
        <v>22</v>
      </c>
      <c r="Q9" s="19" t="s">
        <v>33</v>
      </c>
      <c r="R9" s="23">
        <v>0.29328189898219154</v>
      </c>
      <c r="S9" s="23">
        <v>-0.21276300829983189</v>
      </c>
      <c r="T9" s="27">
        <v>-0.94970442486324524</v>
      </c>
      <c r="U9" s="28">
        <f t="shared" si="0"/>
        <v>-0.27853111719568258</v>
      </c>
      <c r="V9" s="28">
        <f t="shared" si="1"/>
        <v>0.20206197042956572</v>
      </c>
    </row>
    <row r="10" spans="1:22">
      <c r="A10" s="19" t="s">
        <v>315</v>
      </c>
      <c r="B10" s="23">
        <v>2.3643106502084357</v>
      </c>
      <c r="C10" s="23">
        <v>1.0527011760310094</v>
      </c>
      <c r="F10" s="19" t="s">
        <v>315</v>
      </c>
      <c r="G10" s="23">
        <v>2.3543633081439541</v>
      </c>
      <c r="H10" s="23">
        <v>1.0626485180954899</v>
      </c>
      <c r="I10" s="26">
        <f t="shared" si="2"/>
        <v>6.6722484597450844</v>
      </c>
      <c r="T10" s="28"/>
      <c r="U10" s="28">
        <f>SUM(U4:U9)</f>
        <v>-0.22407150066631099</v>
      </c>
      <c r="V10" s="28">
        <f>SUM(V4:V9)</f>
        <v>-5.7509727207654376E-2</v>
      </c>
    </row>
    <row r="11" spans="1:22">
      <c r="A11" s="19" t="s">
        <v>316</v>
      </c>
      <c r="B11" s="26">
        <v>0.39405177503473926</v>
      </c>
      <c r="C11" s="26">
        <v>0.17545019600516823</v>
      </c>
      <c r="F11" s="19" t="s">
        <v>316</v>
      </c>
      <c r="G11" s="26">
        <v>0.392393884690659</v>
      </c>
      <c r="H11" s="26">
        <v>0.17710808634924832</v>
      </c>
      <c r="I11" s="26">
        <f t="shared" si="2"/>
        <v>0.18534023499291902</v>
      </c>
      <c r="U11" t="s">
        <v>332</v>
      </c>
    </row>
    <row r="14" spans="1:22">
      <c r="A14" s="22" t="s">
        <v>322</v>
      </c>
    </row>
    <row r="15" spans="1:22">
      <c r="F15" s="120" t="s">
        <v>302</v>
      </c>
      <c r="G15" s="122" t="s">
        <v>329</v>
      </c>
      <c r="H15" s="121"/>
      <c r="I15" s="121"/>
    </row>
    <row r="16" spans="1:22">
      <c r="A16" s="120" t="s">
        <v>302</v>
      </c>
      <c r="B16" s="122" t="s">
        <v>323</v>
      </c>
      <c r="C16" s="121"/>
      <c r="F16" s="121"/>
      <c r="G16" s="18" t="s">
        <v>326</v>
      </c>
      <c r="H16" s="18" t="s">
        <v>327</v>
      </c>
      <c r="I16" s="18" t="s">
        <v>328</v>
      </c>
    </row>
    <row r="17" spans="1:9">
      <c r="A17" s="121"/>
      <c r="B17" s="18" t="s">
        <v>314</v>
      </c>
      <c r="C17" s="18" t="s">
        <v>314</v>
      </c>
      <c r="F17" s="19" t="s">
        <v>28</v>
      </c>
      <c r="G17" s="20">
        <v>0.44401584014185763</v>
      </c>
      <c r="H17" s="20">
        <v>0.44425411528745046</v>
      </c>
      <c r="I17" s="20">
        <v>0.21174067655739204</v>
      </c>
    </row>
    <row r="18" spans="1:9">
      <c r="A18" s="19" t="s">
        <v>28</v>
      </c>
      <c r="B18" s="20">
        <v>0.66634513590320266</v>
      </c>
      <c r="C18" s="20">
        <v>-1.5436163564591217E-2</v>
      </c>
      <c r="F18" s="19" t="s">
        <v>300</v>
      </c>
      <c r="G18" s="20">
        <v>5.627580182758332E-3</v>
      </c>
      <c r="H18" s="20">
        <v>0.85391764931007808</v>
      </c>
      <c r="I18" s="20">
        <v>1.5652819999671497E-2</v>
      </c>
    </row>
    <row r="19" spans="1:9">
      <c r="A19" s="19" t="s">
        <v>300</v>
      </c>
      <c r="B19" s="20">
        <v>7.501719924629506E-2</v>
      </c>
      <c r="C19" s="21">
        <v>-0.92102663866324719</v>
      </c>
      <c r="F19" s="19" t="s">
        <v>30</v>
      </c>
      <c r="G19" s="20">
        <v>0.53634563116931944</v>
      </c>
      <c r="H19" s="20">
        <v>0.53725462229232657</v>
      </c>
      <c r="I19" s="20">
        <v>0.28188702172494129</v>
      </c>
    </row>
    <row r="20" spans="1:9">
      <c r="A20" s="19" t="s">
        <v>30</v>
      </c>
      <c r="B20" s="21">
        <v>0.73235621876878976</v>
      </c>
      <c r="C20" s="20">
        <v>3.0149479647369373E-2</v>
      </c>
      <c r="F20" s="19" t="s">
        <v>31</v>
      </c>
      <c r="G20" s="20">
        <v>0.34191036536958119</v>
      </c>
      <c r="H20" s="20">
        <v>0.51216081092321186</v>
      </c>
      <c r="I20" s="20">
        <v>0.21847595311677237</v>
      </c>
    </row>
    <row r="21" spans="1:9">
      <c r="A21" s="19" t="s">
        <v>31</v>
      </c>
      <c r="B21" s="20">
        <v>0.58473101967450059</v>
      </c>
      <c r="C21" s="20">
        <v>0.41261416063149203</v>
      </c>
      <c r="F21" s="19" t="s">
        <v>32</v>
      </c>
      <c r="G21" s="20">
        <v>0.58253229537798679</v>
      </c>
      <c r="H21" s="20">
        <v>0.58835208865286492</v>
      </c>
      <c r="I21" s="20">
        <v>0.3334614760134933</v>
      </c>
    </row>
    <row r="22" spans="1:9">
      <c r="A22" s="19" t="s">
        <v>32</v>
      </c>
      <c r="B22" s="21">
        <v>0.76323803323601924</v>
      </c>
      <c r="C22" s="20">
        <v>7.6287569596089094E-2</v>
      </c>
      <c r="F22" s="19" t="s">
        <v>33</v>
      </c>
      <c r="G22" s="20">
        <v>0.44393159590245101</v>
      </c>
      <c r="H22" s="20">
        <v>0.48107253977351255</v>
      </c>
      <c r="I22" s="20">
        <v>0.23543432954307586</v>
      </c>
    </row>
    <row r="23" spans="1:9">
      <c r="A23" s="19" t="s">
        <v>33</v>
      </c>
      <c r="B23" s="20">
        <v>0.66628191923723323</v>
      </c>
      <c r="C23" s="20">
        <v>-0.19271985852802387</v>
      </c>
    </row>
    <row r="24" spans="1:9">
      <c r="A24" s="19" t="s">
        <v>315</v>
      </c>
      <c r="B24" s="20">
        <v>2.3543633081439541</v>
      </c>
      <c r="C24" s="20">
        <v>1.0626485180954899</v>
      </c>
    </row>
    <row r="25" spans="1:9">
      <c r="A25" s="19" t="s">
        <v>316</v>
      </c>
      <c r="B25" s="20">
        <v>0.392393884690659</v>
      </c>
      <c r="C25" s="20">
        <v>0.17710808634924832</v>
      </c>
    </row>
  </sheetData>
  <mergeCells count="10">
    <mergeCell ref="Q2:Q3"/>
    <mergeCell ref="R2:S2"/>
    <mergeCell ref="A2:A3"/>
    <mergeCell ref="B2:C2"/>
    <mergeCell ref="A16:A17"/>
    <mergeCell ref="B16:C16"/>
    <mergeCell ref="F2:F3"/>
    <mergeCell ref="G2:H2"/>
    <mergeCell ref="F15:F16"/>
    <mergeCell ref="G15:I15"/>
  </mergeCells>
  <conditionalFormatting sqref="B4:C9">
    <cfRule type="colorScale" priority="3">
      <colorScale>
        <cfvo type="min"/>
        <cfvo type="percentile" val="50"/>
        <cfvo type="max"/>
        <color rgb="FFF8696B"/>
        <color rgb="FFFCFCFF"/>
        <color rgb="FF5A8AC6"/>
      </colorScale>
    </cfRule>
  </conditionalFormatting>
  <conditionalFormatting sqref="G4:I9 I10:I11">
    <cfRule type="colorScale" priority="2">
      <colorScale>
        <cfvo type="min"/>
        <cfvo type="percentile" val="50"/>
        <cfvo type="max"/>
        <color rgb="FFF8696B"/>
        <color rgb="FFFCFCFF"/>
        <color rgb="FF5A8AC6"/>
      </colorScale>
    </cfRule>
  </conditionalFormatting>
  <conditionalFormatting sqref="R4:S9">
    <cfRule type="colorScale" priority="1">
      <colorScale>
        <cfvo type="min"/>
        <cfvo type="percentile" val="50"/>
        <cfvo type="max"/>
        <color rgb="FFF8696B"/>
        <color rgb="FFFCFCFF"/>
        <color rgb="FF5A8AC6"/>
      </colorScale>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Q7" sqref="Q7"/>
    </sheetView>
  </sheetViews>
  <sheetFormatPr defaultRowHeight="15"/>
  <sheetData>
    <row r="1" spans="1:15">
      <c r="A1" s="30" t="s">
        <v>261</v>
      </c>
      <c r="B1" s="30" t="s">
        <v>263</v>
      </c>
      <c r="C1" s="30" t="s">
        <v>264</v>
      </c>
      <c r="D1" s="30" t="s">
        <v>265</v>
      </c>
      <c r="E1" s="30" t="s">
        <v>266</v>
      </c>
      <c r="F1" s="30" t="s">
        <v>334</v>
      </c>
      <c r="G1" s="30" t="s">
        <v>334</v>
      </c>
      <c r="H1" s="30"/>
      <c r="I1" s="30" t="s">
        <v>267</v>
      </c>
      <c r="J1" s="30" t="s">
        <v>269</v>
      </c>
      <c r="K1" s="30" t="s">
        <v>270</v>
      </c>
      <c r="L1" s="30" t="s">
        <v>271</v>
      </c>
      <c r="M1" s="30" t="s">
        <v>272</v>
      </c>
      <c r="N1" s="30" t="s">
        <v>334</v>
      </c>
      <c r="O1" s="29" t="s">
        <v>334</v>
      </c>
    </row>
    <row r="2" spans="1:15">
      <c r="A2">
        <v>6</v>
      </c>
      <c r="B2">
        <v>6</v>
      </c>
      <c r="C2">
        <v>5</v>
      </c>
      <c r="D2">
        <v>5</v>
      </c>
      <c r="E2">
        <v>6</v>
      </c>
      <c r="F2">
        <f>SUM(A2:E2)</f>
        <v>28</v>
      </c>
      <c r="G2">
        <v>28</v>
      </c>
      <c r="I2">
        <v>6</v>
      </c>
      <c r="J2">
        <v>6</v>
      </c>
      <c r="K2">
        <v>6</v>
      </c>
      <c r="L2">
        <v>5</v>
      </c>
      <c r="M2">
        <v>5</v>
      </c>
      <c r="N2">
        <f t="shared" ref="N2:N40" si="0">SUM(I2:M2)</f>
        <v>28</v>
      </c>
      <c r="O2">
        <v>28</v>
      </c>
    </row>
    <row r="3" spans="1:15">
      <c r="A3">
        <v>4</v>
      </c>
      <c r="B3">
        <v>6</v>
      </c>
      <c r="C3">
        <v>5</v>
      </c>
      <c r="D3">
        <v>5</v>
      </c>
      <c r="E3">
        <v>6</v>
      </c>
      <c r="F3">
        <f>SUM(A3:E3)</f>
        <v>26</v>
      </c>
      <c r="G3">
        <v>26</v>
      </c>
      <c r="I3">
        <v>5</v>
      </c>
      <c r="J3">
        <v>6</v>
      </c>
      <c r="K3">
        <v>5</v>
      </c>
      <c r="L3">
        <v>6</v>
      </c>
      <c r="M3">
        <v>5</v>
      </c>
      <c r="N3">
        <f t="shared" si="0"/>
        <v>27</v>
      </c>
      <c r="O3">
        <v>27</v>
      </c>
    </row>
    <row r="4" spans="1:15">
      <c r="A4">
        <v>4</v>
      </c>
      <c r="B4">
        <v>4</v>
      </c>
      <c r="C4">
        <v>3</v>
      </c>
      <c r="D4">
        <v>4</v>
      </c>
      <c r="E4">
        <v>4</v>
      </c>
      <c r="F4">
        <f t="shared" ref="F4:F40" si="1">SUM(A4:E4)</f>
        <v>19</v>
      </c>
      <c r="G4">
        <v>19</v>
      </c>
      <c r="I4">
        <v>4</v>
      </c>
      <c r="J4">
        <v>5</v>
      </c>
      <c r="K4">
        <v>3</v>
      </c>
      <c r="L4">
        <v>4</v>
      </c>
      <c r="M4">
        <v>5</v>
      </c>
      <c r="N4">
        <f t="shared" si="0"/>
        <v>21</v>
      </c>
      <c r="O4">
        <v>21</v>
      </c>
    </row>
    <row r="5" spans="1:15">
      <c r="A5">
        <v>6</v>
      </c>
      <c r="B5">
        <v>6</v>
      </c>
      <c r="C5">
        <v>4</v>
      </c>
      <c r="D5">
        <v>6</v>
      </c>
      <c r="E5">
        <v>6</v>
      </c>
      <c r="F5">
        <f t="shared" si="1"/>
        <v>28</v>
      </c>
      <c r="G5">
        <v>28</v>
      </c>
      <c r="I5">
        <v>6</v>
      </c>
      <c r="J5">
        <v>6</v>
      </c>
      <c r="K5">
        <v>5</v>
      </c>
      <c r="L5">
        <v>6</v>
      </c>
      <c r="M5">
        <v>6</v>
      </c>
      <c r="N5">
        <f t="shared" si="0"/>
        <v>29</v>
      </c>
      <c r="O5">
        <v>29</v>
      </c>
    </row>
    <row r="6" spans="1:15">
      <c r="A6">
        <v>5</v>
      </c>
      <c r="B6">
        <v>5</v>
      </c>
      <c r="C6">
        <v>4</v>
      </c>
      <c r="D6">
        <v>6</v>
      </c>
      <c r="E6">
        <v>6</v>
      </c>
      <c r="F6">
        <f t="shared" si="1"/>
        <v>26</v>
      </c>
      <c r="G6">
        <v>26</v>
      </c>
      <c r="I6">
        <v>5</v>
      </c>
      <c r="J6">
        <v>5</v>
      </c>
      <c r="K6">
        <v>4</v>
      </c>
      <c r="L6">
        <v>5</v>
      </c>
      <c r="M6">
        <v>6</v>
      </c>
      <c r="N6">
        <f t="shared" si="0"/>
        <v>25</v>
      </c>
      <c r="O6">
        <v>25</v>
      </c>
    </row>
    <row r="7" spans="1:15">
      <c r="A7">
        <v>5</v>
      </c>
      <c r="B7">
        <v>5</v>
      </c>
      <c r="C7">
        <v>4</v>
      </c>
      <c r="D7">
        <v>4</v>
      </c>
      <c r="E7">
        <v>4</v>
      </c>
      <c r="F7">
        <f t="shared" si="1"/>
        <v>22</v>
      </c>
      <c r="G7">
        <v>22</v>
      </c>
      <c r="I7">
        <v>4</v>
      </c>
      <c r="J7">
        <v>5</v>
      </c>
      <c r="K7">
        <v>4</v>
      </c>
      <c r="L7">
        <v>5</v>
      </c>
      <c r="M7">
        <v>3</v>
      </c>
      <c r="N7">
        <f t="shared" si="0"/>
        <v>21</v>
      </c>
      <c r="O7">
        <v>21</v>
      </c>
    </row>
    <row r="8" spans="1:15">
      <c r="A8">
        <v>5</v>
      </c>
      <c r="B8">
        <v>4</v>
      </c>
      <c r="C8">
        <v>4</v>
      </c>
      <c r="D8">
        <v>5</v>
      </c>
      <c r="E8">
        <v>5</v>
      </c>
      <c r="F8">
        <f t="shared" si="1"/>
        <v>23</v>
      </c>
      <c r="G8">
        <v>23</v>
      </c>
      <c r="I8">
        <v>4</v>
      </c>
      <c r="J8">
        <v>5</v>
      </c>
      <c r="K8">
        <v>4</v>
      </c>
      <c r="L8">
        <v>5</v>
      </c>
      <c r="M8">
        <v>4</v>
      </c>
      <c r="N8">
        <f t="shared" si="0"/>
        <v>22</v>
      </c>
      <c r="O8">
        <v>22</v>
      </c>
    </row>
    <row r="9" spans="1:15">
      <c r="A9">
        <v>6</v>
      </c>
      <c r="B9">
        <v>4</v>
      </c>
      <c r="C9">
        <v>4</v>
      </c>
      <c r="D9">
        <v>4</v>
      </c>
      <c r="E9">
        <v>3</v>
      </c>
      <c r="F9">
        <f t="shared" si="1"/>
        <v>21</v>
      </c>
      <c r="G9">
        <v>21</v>
      </c>
      <c r="I9">
        <v>4</v>
      </c>
      <c r="J9">
        <v>5</v>
      </c>
      <c r="K9">
        <v>4</v>
      </c>
      <c r="L9">
        <v>3</v>
      </c>
      <c r="M9">
        <v>4</v>
      </c>
      <c r="N9">
        <f t="shared" si="0"/>
        <v>20</v>
      </c>
      <c r="O9">
        <v>20</v>
      </c>
    </row>
    <row r="10" spans="1:15">
      <c r="A10">
        <v>5</v>
      </c>
      <c r="B10">
        <v>5</v>
      </c>
      <c r="C10">
        <v>4</v>
      </c>
      <c r="D10">
        <v>4</v>
      </c>
      <c r="E10">
        <v>5</v>
      </c>
      <c r="F10">
        <f t="shared" si="1"/>
        <v>23</v>
      </c>
      <c r="G10">
        <v>23</v>
      </c>
      <c r="I10">
        <v>5</v>
      </c>
      <c r="J10">
        <v>5</v>
      </c>
      <c r="K10">
        <v>4</v>
      </c>
      <c r="L10">
        <v>5</v>
      </c>
      <c r="M10">
        <v>6</v>
      </c>
      <c r="N10">
        <f t="shared" si="0"/>
        <v>25</v>
      </c>
      <c r="O10">
        <v>25</v>
      </c>
    </row>
    <row r="11" spans="1:15">
      <c r="A11">
        <v>5</v>
      </c>
      <c r="B11">
        <v>6</v>
      </c>
      <c r="C11">
        <v>6</v>
      </c>
      <c r="D11">
        <v>6</v>
      </c>
      <c r="E11">
        <v>6</v>
      </c>
      <c r="F11">
        <f t="shared" si="1"/>
        <v>29</v>
      </c>
      <c r="G11">
        <v>29</v>
      </c>
      <c r="I11">
        <v>5</v>
      </c>
      <c r="J11">
        <v>6</v>
      </c>
      <c r="K11">
        <v>5</v>
      </c>
      <c r="L11">
        <v>6</v>
      </c>
      <c r="M11">
        <v>5</v>
      </c>
      <c r="N11">
        <f t="shared" si="0"/>
        <v>27</v>
      </c>
      <c r="O11">
        <v>27</v>
      </c>
    </row>
    <row r="12" spans="1:15">
      <c r="A12">
        <v>4</v>
      </c>
      <c r="B12">
        <v>5</v>
      </c>
      <c r="C12">
        <v>4</v>
      </c>
      <c r="D12">
        <v>4</v>
      </c>
      <c r="E12">
        <v>3</v>
      </c>
      <c r="F12">
        <f t="shared" si="1"/>
        <v>20</v>
      </c>
      <c r="G12">
        <v>20</v>
      </c>
      <c r="I12">
        <v>5</v>
      </c>
      <c r="J12">
        <v>4</v>
      </c>
      <c r="K12">
        <v>5</v>
      </c>
      <c r="L12">
        <v>4</v>
      </c>
      <c r="M12">
        <v>2</v>
      </c>
      <c r="N12">
        <f t="shared" si="0"/>
        <v>20</v>
      </c>
      <c r="O12">
        <v>20</v>
      </c>
    </row>
    <row r="13" spans="1:15">
      <c r="A13">
        <v>4</v>
      </c>
      <c r="B13">
        <v>6</v>
      </c>
      <c r="C13">
        <v>6</v>
      </c>
      <c r="D13">
        <v>6</v>
      </c>
      <c r="E13">
        <v>5</v>
      </c>
      <c r="F13">
        <f t="shared" si="1"/>
        <v>27</v>
      </c>
      <c r="G13">
        <v>27</v>
      </c>
      <c r="I13">
        <v>6</v>
      </c>
      <c r="J13">
        <v>6</v>
      </c>
      <c r="K13">
        <v>6</v>
      </c>
      <c r="L13">
        <v>6</v>
      </c>
      <c r="M13">
        <v>6</v>
      </c>
      <c r="N13">
        <f t="shared" si="0"/>
        <v>30</v>
      </c>
      <c r="O13">
        <v>30</v>
      </c>
    </row>
    <row r="14" spans="1:15">
      <c r="A14">
        <v>5</v>
      </c>
      <c r="B14">
        <v>6</v>
      </c>
      <c r="C14">
        <v>5</v>
      </c>
      <c r="D14">
        <v>4</v>
      </c>
      <c r="E14">
        <v>5</v>
      </c>
      <c r="F14">
        <f t="shared" si="1"/>
        <v>25</v>
      </c>
      <c r="G14">
        <v>25</v>
      </c>
      <c r="I14">
        <v>4</v>
      </c>
      <c r="J14">
        <v>6</v>
      </c>
      <c r="K14">
        <v>6</v>
      </c>
      <c r="L14">
        <v>5</v>
      </c>
      <c r="M14">
        <v>6</v>
      </c>
      <c r="N14">
        <f t="shared" si="0"/>
        <v>27</v>
      </c>
      <c r="O14">
        <v>27</v>
      </c>
    </row>
    <row r="15" spans="1:15">
      <c r="A15">
        <v>4</v>
      </c>
      <c r="B15">
        <v>6</v>
      </c>
      <c r="C15">
        <v>3</v>
      </c>
      <c r="D15">
        <v>5</v>
      </c>
      <c r="E15">
        <v>6</v>
      </c>
      <c r="F15">
        <f t="shared" si="1"/>
        <v>24</v>
      </c>
      <c r="G15">
        <v>24</v>
      </c>
      <c r="I15">
        <v>4</v>
      </c>
      <c r="J15">
        <v>5</v>
      </c>
      <c r="K15">
        <v>3</v>
      </c>
      <c r="L15">
        <v>4</v>
      </c>
      <c r="M15">
        <v>6</v>
      </c>
      <c r="N15">
        <f t="shared" si="0"/>
        <v>22</v>
      </c>
      <c r="O15">
        <v>22</v>
      </c>
    </row>
    <row r="16" spans="1:15">
      <c r="A16">
        <v>4</v>
      </c>
      <c r="B16">
        <v>4</v>
      </c>
      <c r="C16">
        <v>4</v>
      </c>
      <c r="D16">
        <v>5</v>
      </c>
      <c r="E16">
        <v>4</v>
      </c>
      <c r="F16">
        <f t="shared" si="1"/>
        <v>21</v>
      </c>
      <c r="G16">
        <v>21</v>
      </c>
      <c r="I16">
        <v>5</v>
      </c>
      <c r="J16">
        <v>4</v>
      </c>
      <c r="K16">
        <v>4</v>
      </c>
      <c r="L16">
        <v>4</v>
      </c>
      <c r="M16">
        <v>4</v>
      </c>
      <c r="N16">
        <f t="shared" si="0"/>
        <v>21</v>
      </c>
      <c r="O16">
        <v>21</v>
      </c>
    </row>
    <row r="17" spans="1:15">
      <c r="A17">
        <v>5</v>
      </c>
      <c r="B17">
        <v>6</v>
      </c>
      <c r="C17">
        <v>5</v>
      </c>
      <c r="D17">
        <v>5</v>
      </c>
      <c r="E17">
        <v>5</v>
      </c>
      <c r="F17">
        <f t="shared" si="1"/>
        <v>26</v>
      </c>
      <c r="G17">
        <v>26</v>
      </c>
      <c r="I17">
        <v>5</v>
      </c>
      <c r="J17">
        <v>5</v>
      </c>
      <c r="K17">
        <v>4</v>
      </c>
      <c r="L17">
        <v>5</v>
      </c>
      <c r="M17">
        <v>5</v>
      </c>
      <c r="N17">
        <f t="shared" si="0"/>
        <v>24</v>
      </c>
      <c r="O17">
        <v>24</v>
      </c>
    </row>
    <row r="18" spans="1:15">
      <c r="A18">
        <v>4</v>
      </c>
      <c r="B18">
        <v>4</v>
      </c>
      <c r="C18">
        <v>2</v>
      </c>
      <c r="D18">
        <v>4</v>
      </c>
      <c r="E18">
        <v>5</v>
      </c>
      <c r="F18">
        <f t="shared" si="1"/>
        <v>19</v>
      </c>
      <c r="G18">
        <v>19</v>
      </c>
      <c r="I18">
        <v>4</v>
      </c>
      <c r="J18">
        <v>4</v>
      </c>
      <c r="K18">
        <v>2</v>
      </c>
      <c r="L18">
        <v>2</v>
      </c>
      <c r="M18">
        <v>5</v>
      </c>
      <c r="N18">
        <f t="shared" si="0"/>
        <v>17</v>
      </c>
      <c r="O18">
        <v>17</v>
      </c>
    </row>
    <row r="19" spans="1:15">
      <c r="A19">
        <v>4</v>
      </c>
      <c r="B19">
        <v>6</v>
      </c>
      <c r="C19">
        <v>4</v>
      </c>
      <c r="D19">
        <v>5</v>
      </c>
      <c r="E19">
        <v>2</v>
      </c>
      <c r="F19">
        <f t="shared" si="1"/>
        <v>21</v>
      </c>
      <c r="G19">
        <v>21</v>
      </c>
      <c r="I19">
        <v>5</v>
      </c>
      <c r="J19">
        <v>6</v>
      </c>
      <c r="K19">
        <v>4</v>
      </c>
      <c r="L19">
        <v>4</v>
      </c>
      <c r="M19">
        <v>3</v>
      </c>
      <c r="N19">
        <f t="shared" si="0"/>
        <v>22</v>
      </c>
      <c r="O19">
        <v>22</v>
      </c>
    </row>
    <row r="20" spans="1:15">
      <c r="A20">
        <v>4</v>
      </c>
      <c r="B20">
        <v>5</v>
      </c>
      <c r="C20">
        <v>5</v>
      </c>
      <c r="D20">
        <v>5</v>
      </c>
      <c r="E20">
        <v>4</v>
      </c>
      <c r="F20">
        <f t="shared" si="1"/>
        <v>23</v>
      </c>
      <c r="G20">
        <v>23</v>
      </c>
      <c r="I20">
        <v>4</v>
      </c>
      <c r="J20">
        <v>5</v>
      </c>
      <c r="K20">
        <v>4</v>
      </c>
      <c r="L20">
        <v>5</v>
      </c>
      <c r="M20">
        <v>5</v>
      </c>
      <c r="N20">
        <f t="shared" si="0"/>
        <v>23</v>
      </c>
      <c r="O20">
        <v>23</v>
      </c>
    </row>
    <row r="21" spans="1:15">
      <c r="A21">
        <v>5</v>
      </c>
      <c r="B21">
        <v>5</v>
      </c>
      <c r="C21">
        <v>4</v>
      </c>
      <c r="D21">
        <v>5</v>
      </c>
      <c r="E21">
        <v>4</v>
      </c>
      <c r="F21">
        <f t="shared" si="1"/>
        <v>23</v>
      </c>
      <c r="G21">
        <v>23</v>
      </c>
      <c r="I21">
        <v>4</v>
      </c>
      <c r="J21">
        <v>6</v>
      </c>
      <c r="K21">
        <v>4</v>
      </c>
      <c r="L21">
        <v>4</v>
      </c>
      <c r="M21">
        <v>4</v>
      </c>
      <c r="N21">
        <f t="shared" si="0"/>
        <v>22</v>
      </c>
      <c r="O21">
        <v>22</v>
      </c>
    </row>
    <row r="22" spans="1:15">
      <c r="A22">
        <v>5</v>
      </c>
      <c r="B22">
        <v>5</v>
      </c>
      <c r="C22">
        <v>6</v>
      </c>
      <c r="D22">
        <v>6</v>
      </c>
      <c r="E22">
        <v>5</v>
      </c>
      <c r="F22">
        <f t="shared" si="1"/>
        <v>27</v>
      </c>
      <c r="G22">
        <v>27</v>
      </c>
      <c r="I22">
        <v>5</v>
      </c>
      <c r="J22">
        <v>5</v>
      </c>
      <c r="K22">
        <v>5</v>
      </c>
      <c r="L22">
        <v>5</v>
      </c>
      <c r="M22">
        <v>6</v>
      </c>
      <c r="N22">
        <f t="shared" si="0"/>
        <v>26</v>
      </c>
      <c r="O22">
        <v>26</v>
      </c>
    </row>
    <row r="23" spans="1:15">
      <c r="A23">
        <v>4</v>
      </c>
      <c r="B23">
        <v>5</v>
      </c>
      <c r="C23">
        <v>4</v>
      </c>
      <c r="D23">
        <v>4</v>
      </c>
      <c r="E23">
        <v>5</v>
      </c>
      <c r="F23">
        <f t="shared" si="1"/>
        <v>22</v>
      </c>
      <c r="G23">
        <v>22</v>
      </c>
      <c r="I23">
        <v>5</v>
      </c>
      <c r="J23">
        <v>5</v>
      </c>
      <c r="K23">
        <v>4</v>
      </c>
      <c r="L23">
        <v>5</v>
      </c>
      <c r="M23">
        <v>6</v>
      </c>
      <c r="N23">
        <f t="shared" si="0"/>
        <v>25</v>
      </c>
      <c r="O23">
        <v>25</v>
      </c>
    </row>
    <row r="24" spans="1:15">
      <c r="A24">
        <v>4</v>
      </c>
      <c r="B24">
        <v>4</v>
      </c>
      <c r="C24">
        <v>3</v>
      </c>
      <c r="D24">
        <v>4</v>
      </c>
      <c r="E24">
        <v>5</v>
      </c>
      <c r="F24">
        <f t="shared" si="1"/>
        <v>20</v>
      </c>
      <c r="G24">
        <v>20</v>
      </c>
      <c r="I24">
        <v>4</v>
      </c>
      <c r="J24">
        <v>4</v>
      </c>
      <c r="K24">
        <v>3</v>
      </c>
      <c r="L24">
        <v>4</v>
      </c>
      <c r="M24">
        <v>5</v>
      </c>
      <c r="N24">
        <f t="shared" si="0"/>
        <v>20</v>
      </c>
      <c r="O24">
        <v>20</v>
      </c>
    </row>
    <row r="25" spans="1:15">
      <c r="A25">
        <v>5</v>
      </c>
      <c r="B25">
        <v>6</v>
      </c>
      <c r="C25">
        <v>5</v>
      </c>
      <c r="D25">
        <v>6</v>
      </c>
      <c r="E25">
        <v>6</v>
      </c>
      <c r="F25">
        <f t="shared" si="1"/>
        <v>28</v>
      </c>
      <c r="G25">
        <v>28</v>
      </c>
      <c r="I25">
        <v>5</v>
      </c>
      <c r="J25">
        <v>6</v>
      </c>
      <c r="K25">
        <v>5</v>
      </c>
      <c r="L25">
        <v>5</v>
      </c>
      <c r="M25">
        <v>6</v>
      </c>
      <c r="N25">
        <f t="shared" si="0"/>
        <v>27</v>
      </c>
      <c r="O25">
        <v>27</v>
      </c>
    </row>
    <row r="26" spans="1:15">
      <c r="A26">
        <v>4</v>
      </c>
      <c r="B26">
        <v>5</v>
      </c>
      <c r="C26">
        <v>4</v>
      </c>
      <c r="D26">
        <v>4</v>
      </c>
      <c r="E26">
        <v>4</v>
      </c>
      <c r="F26">
        <f t="shared" si="1"/>
        <v>21</v>
      </c>
      <c r="G26">
        <v>21</v>
      </c>
      <c r="I26">
        <v>4</v>
      </c>
      <c r="J26">
        <v>4</v>
      </c>
      <c r="K26">
        <v>4</v>
      </c>
      <c r="L26">
        <v>4</v>
      </c>
      <c r="M26">
        <v>5</v>
      </c>
      <c r="N26">
        <f t="shared" si="0"/>
        <v>21</v>
      </c>
      <c r="O26">
        <v>21</v>
      </c>
    </row>
    <row r="27" spans="1:15">
      <c r="A27">
        <v>4</v>
      </c>
      <c r="B27">
        <v>4</v>
      </c>
      <c r="C27">
        <v>3</v>
      </c>
      <c r="D27">
        <v>2</v>
      </c>
      <c r="E27">
        <v>5</v>
      </c>
      <c r="F27">
        <f t="shared" si="1"/>
        <v>18</v>
      </c>
      <c r="G27">
        <v>18</v>
      </c>
      <c r="I27">
        <v>4</v>
      </c>
      <c r="J27">
        <v>5</v>
      </c>
      <c r="K27">
        <v>3</v>
      </c>
      <c r="L27">
        <v>3</v>
      </c>
      <c r="M27">
        <v>5</v>
      </c>
      <c r="N27">
        <f t="shared" si="0"/>
        <v>20</v>
      </c>
      <c r="O27">
        <v>20</v>
      </c>
    </row>
    <row r="28" spans="1:15">
      <c r="A28">
        <v>6</v>
      </c>
      <c r="B28">
        <v>6</v>
      </c>
      <c r="C28">
        <v>2</v>
      </c>
      <c r="D28">
        <v>5</v>
      </c>
      <c r="E28">
        <v>6</v>
      </c>
      <c r="F28">
        <f t="shared" si="1"/>
        <v>25</v>
      </c>
      <c r="G28">
        <v>25</v>
      </c>
      <c r="I28">
        <v>5</v>
      </c>
      <c r="J28">
        <v>6</v>
      </c>
      <c r="K28">
        <v>2</v>
      </c>
      <c r="L28">
        <v>5</v>
      </c>
      <c r="M28">
        <v>6</v>
      </c>
      <c r="N28">
        <f t="shared" si="0"/>
        <v>24</v>
      </c>
      <c r="O28">
        <v>24</v>
      </c>
    </row>
    <row r="29" spans="1:15">
      <c r="A29">
        <v>5</v>
      </c>
      <c r="B29">
        <v>6</v>
      </c>
      <c r="C29">
        <v>6</v>
      </c>
      <c r="D29">
        <v>6</v>
      </c>
      <c r="E29">
        <v>5</v>
      </c>
      <c r="F29">
        <f t="shared" si="1"/>
        <v>28</v>
      </c>
      <c r="G29">
        <v>28</v>
      </c>
      <c r="I29">
        <v>4</v>
      </c>
      <c r="J29">
        <v>6</v>
      </c>
      <c r="K29">
        <v>5</v>
      </c>
      <c r="L29">
        <v>5</v>
      </c>
      <c r="M29">
        <v>5</v>
      </c>
      <c r="N29">
        <f t="shared" si="0"/>
        <v>25</v>
      </c>
      <c r="O29">
        <v>25</v>
      </c>
    </row>
    <row r="30" spans="1:15">
      <c r="A30">
        <v>4</v>
      </c>
      <c r="B30">
        <v>6</v>
      </c>
      <c r="C30">
        <v>3</v>
      </c>
      <c r="D30">
        <v>4</v>
      </c>
      <c r="E30">
        <v>6</v>
      </c>
      <c r="F30">
        <f t="shared" si="1"/>
        <v>23</v>
      </c>
      <c r="G30">
        <v>23</v>
      </c>
      <c r="I30">
        <v>5</v>
      </c>
      <c r="J30">
        <v>6</v>
      </c>
      <c r="K30">
        <v>5</v>
      </c>
      <c r="L30">
        <v>4</v>
      </c>
      <c r="M30">
        <v>6</v>
      </c>
      <c r="N30">
        <f t="shared" si="0"/>
        <v>26</v>
      </c>
      <c r="O30">
        <v>26</v>
      </c>
    </row>
    <row r="31" spans="1:15">
      <c r="A31">
        <v>4</v>
      </c>
      <c r="B31">
        <v>5</v>
      </c>
      <c r="C31">
        <v>4</v>
      </c>
      <c r="D31">
        <v>3</v>
      </c>
      <c r="E31">
        <v>4</v>
      </c>
      <c r="F31">
        <f t="shared" si="1"/>
        <v>20</v>
      </c>
      <c r="G31">
        <v>20</v>
      </c>
      <c r="I31">
        <v>4</v>
      </c>
      <c r="J31">
        <v>4</v>
      </c>
      <c r="K31">
        <v>4</v>
      </c>
      <c r="L31">
        <v>4</v>
      </c>
      <c r="M31">
        <v>3</v>
      </c>
      <c r="N31">
        <f t="shared" si="0"/>
        <v>19</v>
      </c>
      <c r="O31">
        <v>19</v>
      </c>
    </row>
    <row r="32" spans="1:15">
      <c r="A32">
        <v>4</v>
      </c>
      <c r="B32">
        <v>5</v>
      </c>
      <c r="C32">
        <v>3</v>
      </c>
      <c r="D32">
        <v>5</v>
      </c>
      <c r="E32">
        <v>5</v>
      </c>
      <c r="F32">
        <f t="shared" si="1"/>
        <v>22</v>
      </c>
      <c r="G32">
        <v>22</v>
      </c>
      <c r="I32">
        <v>5</v>
      </c>
      <c r="J32">
        <v>5</v>
      </c>
      <c r="K32">
        <v>4</v>
      </c>
      <c r="L32">
        <v>5</v>
      </c>
      <c r="M32">
        <v>5</v>
      </c>
      <c r="N32">
        <f t="shared" si="0"/>
        <v>24</v>
      </c>
      <c r="O32">
        <v>24</v>
      </c>
    </row>
    <row r="33" spans="1:15">
      <c r="A33">
        <v>5</v>
      </c>
      <c r="B33">
        <v>5</v>
      </c>
      <c r="C33">
        <v>4</v>
      </c>
      <c r="D33">
        <v>5</v>
      </c>
      <c r="E33">
        <v>6</v>
      </c>
      <c r="F33">
        <f t="shared" si="1"/>
        <v>25</v>
      </c>
      <c r="G33">
        <v>25</v>
      </c>
      <c r="I33">
        <v>5</v>
      </c>
      <c r="J33">
        <v>5</v>
      </c>
      <c r="K33">
        <v>3</v>
      </c>
      <c r="L33">
        <v>4</v>
      </c>
      <c r="M33">
        <v>6</v>
      </c>
      <c r="N33">
        <f t="shared" si="0"/>
        <v>23</v>
      </c>
      <c r="O33">
        <v>23</v>
      </c>
    </row>
    <row r="34" spans="1:15">
      <c r="A34">
        <v>3</v>
      </c>
      <c r="B34">
        <v>3</v>
      </c>
      <c r="C34">
        <v>4</v>
      </c>
      <c r="D34">
        <v>2</v>
      </c>
      <c r="E34">
        <v>3</v>
      </c>
      <c r="F34">
        <f t="shared" si="1"/>
        <v>15</v>
      </c>
      <c r="G34">
        <v>15</v>
      </c>
      <c r="I34">
        <v>4</v>
      </c>
      <c r="J34">
        <v>5</v>
      </c>
      <c r="K34">
        <v>5</v>
      </c>
      <c r="L34">
        <v>3</v>
      </c>
      <c r="M34">
        <v>4</v>
      </c>
      <c r="N34">
        <f t="shared" si="0"/>
        <v>21</v>
      </c>
      <c r="O34">
        <v>21</v>
      </c>
    </row>
    <row r="35" spans="1:15">
      <c r="A35">
        <v>4</v>
      </c>
      <c r="B35">
        <v>6</v>
      </c>
      <c r="C35">
        <v>6</v>
      </c>
      <c r="D35">
        <v>5</v>
      </c>
      <c r="E35">
        <v>6</v>
      </c>
      <c r="F35">
        <f t="shared" si="1"/>
        <v>27</v>
      </c>
      <c r="G35">
        <v>27</v>
      </c>
      <c r="I35">
        <v>4</v>
      </c>
      <c r="J35">
        <v>6</v>
      </c>
      <c r="K35">
        <v>6</v>
      </c>
      <c r="L35">
        <v>4</v>
      </c>
      <c r="M35">
        <v>6</v>
      </c>
      <c r="N35">
        <f t="shared" si="0"/>
        <v>26</v>
      </c>
      <c r="O35">
        <v>26</v>
      </c>
    </row>
    <row r="36" spans="1:15">
      <c r="A36">
        <v>4</v>
      </c>
      <c r="B36">
        <v>6</v>
      </c>
      <c r="C36">
        <v>5</v>
      </c>
      <c r="D36">
        <v>4</v>
      </c>
      <c r="E36">
        <v>6</v>
      </c>
      <c r="F36">
        <f t="shared" si="1"/>
        <v>25</v>
      </c>
      <c r="G36">
        <v>25</v>
      </c>
      <c r="I36">
        <v>1</v>
      </c>
      <c r="J36">
        <v>6</v>
      </c>
      <c r="K36">
        <v>1</v>
      </c>
      <c r="L36">
        <v>5</v>
      </c>
      <c r="M36">
        <v>6</v>
      </c>
      <c r="N36">
        <f t="shared" si="0"/>
        <v>19</v>
      </c>
      <c r="O36">
        <v>19</v>
      </c>
    </row>
    <row r="37" spans="1:15">
      <c r="A37">
        <v>4</v>
      </c>
      <c r="B37">
        <v>5</v>
      </c>
      <c r="C37">
        <v>4</v>
      </c>
      <c r="D37">
        <v>5</v>
      </c>
      <c r="E37">
        <v>4</v>
      </c>
      <c r="F37">
        <f t="shared" si="1"/>
        <v>22</v>
      </c>
      <c r="G37">
        <v>22</v>
      </c>
      <c r="I37">
        <v>5</v>
      </c>
      <c r="J37">
        <v>5</v>
      </c>
      <c r="K37">
        <v>5</v>
      </c>
      <c r="L37">
        <v>5</v>
      </c>
      <c r="M37">
        <v>4</v>
      </c>
      <c r="N37">
        <f t="shared" si="0"/>
        <v>24</v>
      </c>
      <c r="O37">
        <v>24</v>
      </c>
    </row>
    <row r="38" spans="1:15">
      <c r="A38">
        <v>5</v>
      </c>
      <c r="B38">
        <v>5</v>
      </c>
      <c r="C38">
        <v>4</v>
      </c>
      <c r="D38">
        <v>4</v>
      </c>
      <c r="E38">
        <v>6</v>
      </c>
      <c r="F38">
        <f t="shared" si="1"/>
        <v>24</v>
      </c>
      <c r="G38">
        <v>24</v>
      </c>
      <c r="I38">
        <v>5</v>
      </c>
      <c r="J38">
        <v>5</v>
      </c>
      <c r="K38">
        <v>5</v>
      </c>
      <c r="L38">
        <v>3</v>
      </c>
      <c r="M38">
        <v>5</v>
      </c>
      <c r="N38">
        <f t="shared" si="0"/>
        <v>23</v>
      </c>
      <c r="O38">
        <v>23</v>
      </c>
    </row>
    <row r="39" spans="1:15">
      <c r="A39">
        <v>5</v>
      </c>
      <c r="B39">
        <v>5</v>
      </c>
      <c r="C39">
        <v>5</v>
      </c>
      <c r="D39">
        <v>5</v>
      </c>
      <c r="E39">
        <v>5</v>
      </c>
      <c r="F39">
        <f t="shared" si="1"/>
        <v>25</v>
      </c>
      <c r="G39">
        <v>25</v>
      </c>
      <c r="I39">
        <v>2</v>
      </c>
      <c r="J39">
        <v>5</v>
      </c>
      <c r="K39">
        <v>5</v>
      </c>
      <c r="L39">
        <v>5</v>
      </c>
      <c r="M39">
        <v>5</v>
      </c>
      <c r="N39">
        <f t="shared" si="0"/>
        <v>22</v>
      </c>
      <c r="O39">
        <v>22</v>
      </c>
    </row>
    <row r="40" spans="1:15">
      <c r="A40">
        <v>4</v>
      </c>
      <c r="B40">
        <v>3</v>
      </c>
      <c r="C40">
        <v>4</v>
      </c>
      <c r="D40">
        <v>4</v>
      </c>
      <c r="E40">
        <v>5</v>
      </c>
      <c r="F40">
        <f t="shared" si="1"/>
        <v>20</v>
      </c>
      <c r="G40">
        <v>20</v>
      </c>
      <c r="I40">
        <v>4</v>
      </c>
      <c r="J40">
        <v>4</v>
      </c>
      <c r="K40">
        <v>5</v>
      </c>
      <c r="L40">
        <v>5</v>
      </c>
      <c r="M40">
        <v>6</v>
      </c>
      <c r="N40">
        <f t="shared" si="0"/>
        <v>24</v>
      </c>
      <c r="O40">
        <v>24</v>
      </c>
    </row>
  </sheetData>
  <pageMargins left="0.7" right="0.7" top="0.78740157499999996" bottom="0.78740157499999996"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H2" sqref="H2"/>
    </sheetView>
  </sheetViews>
  <sheetFormatPr defaultRowHeight="15"/>
  <sheetData>
    <row r="1" spans="1:9">
      <c r="A1" s="30" t="s">
        <v>335</v>
      </c>
      <c r="B1" s="30" t="s">
        <v>336</v>
      </c>
      <c r="G1" s="30" t="s">
        <v>335</v>
      </c>
      <c r="H1" s="29" t="s">
        <v>336</v>
      </c>
      <c r="I1" t="s">
        <v>355</v>
      </c>
    </row>
    <row r="2" spans="1:9">
      <c r="A2">
        <v>32</v>
      </c>
      <c r="B2">
        <v>34</v>
      </c>
      <c r="G2">
        <v>28</v>
      </c>
      <c r="H2">
        <v>28</v>
      </c>
    </row>
    <row r="3" spans="1:9">
      <c r="A3">
        <v>29</v>
      </c>
      <c r="B3">
        <v>30</v>
      </c>
      <c r="G3">
        <v>26</v>
      </c>
      <c r="H3">
        <v>27</v>
      </c>
    </row>
    <row r="4" spans="1:9">
      <c r="A4">
        <v>23</v>
      </c>
      <c r="B4">
        <v>26</v>
      </c>
      <c r="G4">
        <v>19</v>
      </c>
      <c r="H4">
        <v>21</v>
      </c>
    </row>
    <row r="5" spans="1:9">
      <c r="A5">
        <v>32</v>
      </c>
      <c r="B5">
        <v>35</v>
      </c>
      <c r="G5">
        <v>28</v>
      </c>
      <c r="H5">
        <v>29</v>
      </c>
    </row>
    <row r="6" spans="1:9">
      <c r="A6">
        <v>31</v>
      </c>
      <c r="B6">
        <v>28</v>
      </c>
      <c r="G6">
        <v>26</v>
      </c>
      <c r="H6">
        <v>25</v>
      </c>
    </row>
    <row r="7" spans="1:9">
      <c r="A7">
        <v>26</v>
      </c>
      <c r="B7">
        <v>25</v>
      </c>
      <c r="G7">
        <v>22</v>
      </c>
      <c r="H7">
        <v>21</v>
      </c>
    </row>
    <row r="8" spans="1:9">
      <c r="A8">
        <v>27</v>
      </c>
      <c r="B8">
        <v>25</v>
      </c>
      <c r="G8">
        <v>23</v>
      </c>
      <c r="H8">
        <v>22</v>
      </c>
    </row>
    <row r="9" spans="1:9">
      <c r="A9">
        <v>27</v>
      </c>
      <c r="B9">
        <v>26</v>
      </c>
      <c r="G9">
        <v>21</v>
      </c>
      <c r="H9">
        <v>20</v>
      </c>
    </row>
    <row r="10" spans="1:9">
      <c r="A10">
        <v>26</v>
      </c>
      <c r="B10">
        <v>28</v>
      </c>
      <c r="G10">
        <v>23</v>
      </c>
      <c r="H10">
        <v>25</v>
      </c>
    </row>
    <row r="11" spans="1:9">
      <c r="A11">
        <v>32</v>
      </c>
      <c r="B11">
        <v>29</v>
      </c>
      <c r="G11">
        <v>29</v>
      </c>
      <c r="H11">
        <v>27</v>
      </c>
    </row>
    <row r="12" spans="1:9">
      <c r="A12">
        <v>25</v>
      </c>
      <c r="B12">
        <v>24</v>
      </c>
      <c r="G12">
        <v>20</v>
      </c>
      <c r="H12">
        <v>20</v>
      </c>
    </row>
    <row r="13" spans="1:9">
      <c r="A13">
        <v>33</v>
      </c>
      <c r="B13">
        <v>36</v>
      </c>
      <c r="G13">
        <v>27</v>
      </c>
      <c r="H13">
        <v>30</v>
      </c>
    </row>
    <row r="14" spans="1:9">
      <c r="A14">
        <v>29</v>
      </c>
      <c r="B14">
        <v>31</v>
      </c>
      <c r="G14">
        <v>25</v>
      </c>
      <c r="H14">
        <v>27</v>
      </c>
    </row>
    <row r="15" spans="1:9">
      <c r="A15">
        <v>29</v>
      </c>
      <c r="B15">
        <v>27</v>
      </c>
      <c r="G15">
        <v>24</v>
      </c>
      <c r="H15">
        <v>22</v>
      </c>
    </row>
    <row r="16" spans="1:9">
      <c r="A16">
        <v>25</v>
      </c>
      <c r="B16">
        <v>25</v>
      </c>
      <c r="G16">
        <v>21</v>
      </c>
      <c r="H16">
        <v>21</v>
      </c>
    </row>
    <row r="17" spans="1:8">
      <c r="A17">
        <v>30</v>
      </c>
      <c r="B17">
        <v>29</v>
      </c>
      <c r="G17">
        <v>26</v>
      </c>
      <c r="H17">
        <v>24</v>
      </c>
    </row>
    <row r="18" spans="1:8">
      <c r="A18">
        <v>23</v>
      </c>
      <c r="B18">
        <v>21</v>
      </c>
      <c r="G18">
        <v>19</v>
      </c>
      <c r="H18">
        <v>17</v>
      </c>
    </row>
    <row r="19" spans="1:8">
      <c r="A19">
        <v>26</v>
      </c>
      <c r="B19">
        <v>28</v>
      </c>
      <c r="G19">
        <v>21</v>
      </c>
      <c r="H19">
        <v>22</v>
      </c>
    </row>
    <row r="20" spans="1:8">
      <c r="A20">
        <v>28</v>
      </c>
      <c r="B20">
        <v>28</v>
      </c>
      <c r="G20">
        <v>23</v>
      </c>
      <c r="H20">
        <v>23</v>
      </c>
    </row>
    <row r="21" spans="1:8">
      <c r="A21">
        <v>27</v>
      </c>
      <c r="B21">
        <v>27</v>
      </c>
      <c r="G21">
        <v>23</v>
      </c>
      <c r="H21">
        <v>22</v>
      </c>
    </row>
    <row r="22" spans="1:8">
      <c r="A22">
        <v>29</v>
      </c>
      <c r="B22">
        <v>27</v>
      </c>
      <c r="G22">
        <v>27</v>
      </c>
      <c r="H22">
        <v>26</v>
      </c>
    </row>
    <row r="23" spans="1:8">
      <c r="A23">
        <v>26</v>
      </c>
      <c r="B23">
        <v>30</v>
      </c>
      <c r="G23">
        <v>22</v>
      </c>
      <c r="H23">
        <v>25</v>
      </c>
    </row>
    <row r="24" spans="1:8">
      <c r="A24">
        <v>25</v>
      </c>
      <c r="B24">
        <v>24</v>
      </c>
      <c r="G24">
        <v>20</v>
      </c>
      <c r="H24">
        <v>20</v>
      </c>
    </row>
    <row r="25" spans="1:8">
      <c r="A25">
        <v>33</v>
      </c>
      <c r="B25">
        <v>32</v>
      </c>
      <c r="G25">
        <v>28</v>
      </c>
      <c r="H25">
        <v>27</v>
      </c>
    </row>
    <row r="26" spans="1:8">
      <c r="A26">
        <v>25</v>
      </c>
      <c r="B26">
        <v>25</v>
      </c>
      <c r="G26">
        <v>21</v>
      </c>
      <c r="H26">
        <v>21</v>
      </c>
    </row>
    <row r="27" spans="1:8">
      <c r="A27">
        <v>23</v>
      </c>
      <c r="B27">
        <v>22</v>
      </c>
      <c r="G27">
        <v>18</v>
      </c>
      <c r="H27">
        <v>20</v>
      </c>
    </row>
    <row r="28" spans="1:8">
      <c r="A28">
        <v>27</v>
      </c>
      <c r="B28">
        <v>27</v>
      </c>
      <c r="G28">
        <v>25</v>
      </c>
      <c r="H28">
        <v>24</v>
      </c>
    </row>
    <row r="29" spans="1:8">
      <c r="A29">
        <v>33</v>
      </c>
      <c r="B29">
        <v>31</v>
      </c>
      <c r="G29">
        <v>28</v>
      </c>
      <c r="H29">
        <v>25</v>
      </c>
    </row>
    <row r="30" spans="1:8">
      <c r="A30">
        <v>28</v>
      </c>
      <c r="B30">
        <v>30</v>
      </c>
      <c r="G30">
        <v>23</v>
      </c>
      <c r="H30">
        <v>26</v>
      </c>
    </row>
    <row r="31" spans="1:8">
      <c r="A31">
        <v>23</v>
      </c>
      <c r="B31">
        <v>22</v>
      </c>
      <c r="G31">
        <v>20</v>
      </c>
      <c r="H31">
        <v>19</v>
      </c>
    </row>
    <row r="32" spans="1:8">
      <c r="A32">
        <v>28</v>
      </c>
      <c r="B32">
        <v>30</v>
      </c>
      <c r="G32">
        <v>22</v>
      </c>
      <c r="H32">
        <v>24</v>
      </c>
    </row>
    <row r="33" spans="1:8">
      <c r="A33">
        <v>29</v>
      </c>
      <c r="B33">
        <v>28</v>
      </c>
      <c r="G33">
        <v>25</v>
      </c>
      <c r="H33">
        <v>23</v>
      </c>
    </row>
    <row r="34" spans="1:8">
      <c r="A34">
        <v>19</v>
      </c>
      <c r="B34">
        <v>22</v>
      </c>
      <c r="G34">
        <v>15</v>
      </c>
      <c r="H34">
        <v>21</v>
      </c>
    </row>
    <row r="35" spans="1:8">
      <c r="A35">
        <v>29</v>
      </c>
      <c r="B35">
        <v>30</v>
      </c>
      <c r="G35">
        <v>27</v>
      </c>
      <c r="H35">
        <v>26</v>
      </c>
    </row>
    <row r="36" spans="1:8">
      <c r="A36">
        <v>31</v>
      </c>
      <c r="B36">
        <v>25</v>
      </c>
      <c r="G36">
        <v>25</v>
      </c>
      <c r="H36">
        <v>19</v>
      </c>
    </row>
    <row r="37" spans="1:8">
      <c r="A37">
        <v>27</v>
      </c>
      <c r="B37">
        <v>29</v>
      </c>
      <c r="G37">
        <v>22</v>
      </c>
      <c r="H37">
        <v>24</v>
      </c>
    </row>
    <row r="38" spans="1:8">
      <c r="A38">
        <v>29</v>
      </c>
      <c r="B38">
        <v>28</v>
      </c>
      <c r="G38">
        <v>24</v>
      </c>
      <c r="H38">
        <v>23</v>
      </c>
    </row>
    <row r="39" spans="1:8">
      <c r="A39">
        <v>29</v>
      </c>
      <c r="B39">
        <v>27</v>
      </c>
      <c r="G39">
        <v>25</v>
      </c>
      <c r="H39">
        <v>22</v>
      </c>
    </row>
    <row r="40" spans="1:8">
      <c r="A40">
        <v>23</v>
      </c>
      <c r="B40">
        <v>27</v>
      </c>
      <c r="G40">
        <v>20</v>
      </c>
      <c r="H40">
        <v>24</v>
      </c>
    </row>
    <row r="45" spans="1:8">
      <c r="F45" t="s">
        <v>47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25</vt:i4>
      </vt:variant>
    </vt:vector>
  </HeadingPairs>
  <TitlesOfParts>
    <vt:vector size="25" baseType="lpstr">
      <vt:lpstr>test0186</vt:lpstr>
      <vt:lpstr>List1</vt:lpstr>
      <vt:lpstr>vyřazené položky</vt:lpstr>
      <vt:lpstr>hrubý skór</vt:lpstr>
      <vt:lpstr>FA</vt:lpstr>
      <vt:lpstr>metoda hlavních komponent</vt:lpstr>
      <vt:lpstr>faktorové náboje</vt:lpstr>
      <vt:lpstr>test-retest</vt:lpstr>
      <vt:lpstr>test-retest_HS1_HS2</vt:lpstr>
      <vt:lpstr>reliabilita</vt:lpstr>
      <vt:lpstr>časový odstup retestu</vt:lpstr>
      <vt:lpstr>kriteriální validita</vt:lpstr>
      <vt:lpstr>kriter. validita_vyřazeni</vt:lpstr>
      <vt:lpstr>korelační koeficient</vt:lpstr>
      <vt:lpstr>kriteriální validita II</vt:lpstr>
      <vt:lpstr>KV III</vt:lpstr>
      <vt:lpstr>kriteriální validita IV</vt:lpstr>
      <vt:lpstr>normy</vt:lpstr>
      <vt:lpstr>věk. kategorie</vt:lpstr>
      <vt:lpstr>ženy dle kategirií</vt:lpstr>
      <vt:lpstr>muži dle kategorií</vt:lpstr>
      <vt:lpstr>rozdělení dle pohlaví</vt:lpstr>
      <vt:lpstr>normy dle pohlaví</vt:lpstr>
      <vt:lpstr>normy muži</vt:lpstr>
      <vt:lpstr>normy ženy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Uživatel systému Windows</cp:lastModifiedBy>
  <dcterms:created xsi:type="dcterms:W3CDTF">2020-01-06T18:29:01Z</dcterms:created>
  <dcterms:modified xsi:type="dcterms:W3CDTF">2020-01-06T18:47:06Z</dcterms:modified>
</cp:coreProperties>
</file>