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A1586254-C4C8-404F-8007-B6E1FB67E3D1}" xr6:coauthVersionLast="45" xr6:coauthVersionMax="45" xr10:uidLastSave="{00000000-0000-0000-0000-000000000000}"/>
  <bookViews>
    <workbookView xWindow="-110" yWindow="-110" windowWidth="19420" windowHeight="10420" firstSheet="6" activeTab="6" xr2:uid="{00000000-000D-0000-FFFF-FFFF00000000}"/>
  </bookViews>
  <sheets>
    <sheet name="Data komplet" sheetId="17" r:id="rId1"/>
    <sheet name="Data po vyřazení" sheetId="5" r:id="rId2"/>
    <sheet name="data muži" sheetId="7" r:id="rId3"/>
    <sheet name="data ženy" sheetId="6" r:id="rId4"/>
    <sheet name=" Reliab. komplet" sheetId="1" r:id="rId5"/>
    <sheet name="Data na reliabilitu po vyřazení" sheetId="18" r:id="rId6"/>
    <sheet name="Reliabilita v čase" sheetId="19" r:id="rId7"/>
    <sheet name="Split-half reliabilita" sheetId="20" r:id="rId8"/>
    <sheet name="Faktorová analýza" sheetId="15" r:id="rId9"/>
    <sheet name="Validita" sheetId="23" r:id="rId10"/>
    <sheet name="NORMY" sheetId="22" r:id="rId11"/>
  </sheets>
  <definedNames>
    <definedName name="_xlnm._FilterDatabase" localSheetId="4" hidden="1">' Reliab. komplet'!$B$1:$B$65</definedName>
    <definedName name="_xlnm._FilterDatabase" localSheetId="2" hidden="1">'data muži'!$AN$2:$AN$147</definedName>
    <definedName name="_xlnm._FilterDatabase" localSheetId="1" hidden="1">'Data po vyřazení'!$A$1:$A$502</definedName>
    <definedName name="_xlnm._FilterDatabase" localSheetId="3" hidden="1">'data ženy'!$AN$2:$AN$337</definedName>
    <definedName name="_xlnm._FilterDatabase" localSheetId="10" hidden="1">NORMY!$D$1:$D$338</definedName>
    <definedName name="_xlnm._FilterDatabase" localSheetId="6" hidden="1">'Reliabilita v čase'!$A$1:$D$61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" i="22" l="1"/>
  <c r="P8" i="22"/>
  <c r="P6" i="22"/>
  <c r="AN148" i="7"/>
  <c r="P5" i="22"/>
  <c r="AC8" i="20"/>
  <c r="F84" i="22"/>
  <c r="F89" i="22"/>
  <c r="F85" i="22"/>
  <c r="F5" i="22"/>
  <c r="F8" i="22"/>
  <c r="F67" i="22"/>
  <c r="F77" i="22"/>
  <c r="F11" i="22"/>
  <c r="F90" i="22"/>
  <c r="F22" i="22"/>
  <c r="F140" i="22"/>
  <c r="F114" i="22"/>
  <c r="F32" i="22"/>
  <c r="F135" i="22"/>
  <c r="F147" i="22"/>
  <c r="F141" i="22"/>
  <c r="F57" i="22"/>
  <c r="F29" i="22"/>
  <c r="F126" i="22"/>
  <c r="F49" i="22"/>
  <c r="F127" i="22"/>
  <c r="F96" i="22"/>
  <c r="F50" i="22"/>
  <c r="F42" i="22"/>
  <c r="F97" i="22"/>
  <c r="F122" i="22"/>
  <c r="F117" i="22"/>
  <c r="F86" i="22"/>
  <c r="F132" i="22"/>
  <c r="F51" i="22"/>
  <c r="F43" i="22"/>
  <c r="F78" i="22"/>
  <c r="F36" i="22"/>
  <c r="F14" i="22"/>
  <c r="F71" i="22"/>
  <c r="F18" i="22"/>
  <c r="F58" i="22"/>
  <c r="F19" i="22"/>
  <c r="F47" i="22"/>
  <c r="F101" i="22"/>
  <c r="F115" i="22"/>
  <c r="F120" i="22"/>
  <c r="F72" i="22"/>
  <c r="F136" i="22"/>
  <c r="F108" i="22"/>
  <c r="F33" i="22"/>
  <c r="F2" i="22"/>
  <c r="F44" i="22"/>
  <c r="F109" i="22"/>
  <c r="F59" i="22"/>
  <c r="F52" i="22"/>
  <c r="F60" i="22"/>
  <c r="F61" i="22"/>
  <c r="F81" i="22"/>
  <c r="F30" i="22"/>
  <c r="F79" i="22"/>
  <c r="F15" i="22"/>
  <c r="F91" i="22"/>
  <c r="F37" i="22"/>
  <c r="F128" i="22"/>
  <c r="F38" i="22"/>
  <c r="F137" i="22"/>
  <c r="F110" i="22"/>
  <c r="F123" i="22"/>
  <c r="F130" i="22"/>
  <c r="F53" i="22"/>
  <c r="F142" i="22"/>
  <c r="F68" i="22"/>
  <c r="F102" i="22"/>
  <c r="F63" i="22"/>
  <c r="F145" i="22"/>
  <c r="F103" i="22"/>
  <c r="F73" i="22"/>
  <c r="F3" i="22"/>
  <c r="F25" i="22"/>
  <c r="F31" i="22"/>
  <c r="F9" i="22"/>
  <c r="F98" i="22"/>
  <c r="F111" i="22"/>
  <c r="F4" i="22"/>
  <c r="F26" i="22"/>
  <c r="F20" i="22"/>
  <c r="F74" i="22"/>
  <c r="F144" i="22"/>
  <c r="F54" i="22"/>
  <c r="F112" i="22"/>
  <c r="F23" i="22"/>
  <c r="F27" i="22"/>
  <c r="F138" i="22"/>
  <c r="F16" i="22"/>
  <c r="F92" i="22"/>
  <c r="F64" i="22"/>
  <c r="F104" i="22"/>
  <c r="F21" i="22"/>
  <c r="F105" i="22"/>
  <c r="F55" i="22"/>
  <c r="F48" i="22"/>
  <c r="F28" i="22"/>
  <c r="F65" i="22"/>
  <c r="F134" i="22"/>
  <c r="F12" i="22"/>
  <c r="F56" i="22"/>
  <c r="F75" i="22"/>
  <c r="F39" i="22"/>
  <c r="F40" i="22"/>
  <c r="F10" i="22"/>
  <c r="F118" i="22"/>
  <c r="F93" i="22"/>
  <c r="F121" i="22"/>
  <c r="F119" i="22"/>
  <c r="F6" i="22"/>
  <c r="F13" i="22"/>
  <c r="F94" i="22"/>
  <c r="F34" i="22"/>
  <c r="F99" i="22"/>
  <c r="F69" i="22"/>
  <c r="F106" i="22"/>
  <c r="F129" i="22"/>
  <c r="F35" i="22"/>
  <c r="F88" i="22"/>
  <c r="F146" i="22"/>
  <c r="F45" i="22"/>
  <c r="F107" i="22"/>
  <c r="F76" i="22"/>
  <c r="F124" i="22"/>
  <c r="F116" i="22"/>
  <c r="F82" i="22"/>
  <c r="F139" i="22"/>
  <c r="F125" i="22"/>
  <c r="F24" i="22"/>
  <c r="F131" i="22"/>
  <c r="F133" i="22"/>
  <c r="F113" i="22"/>
  <c r="F46" i="22"/>
  <c r="F66" i="22"/>
  <c r="F41" i="22"/>
  <c r="F7" i="22"/>
  <c r="F17" i="22"/>
  <c r="F83" i="22"/>
  <c r="F70" i="22"/>
  <c r="F62" i="22"/>
  <c r="F100" i="22"/>
  <c r="F143" i="22"/>
  <c r="F95" i="22"/>
  <c r="F80" i="22"/>
  <c r="F87" i="22"/>
  <c r="M3" i="22"/>
  <c r="M4" i="22"/>
  <c r="M5" i="22"/>
  <c r="M6" i="22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M30" i="22"/>
  <c r="M31" i="22"/>
  <c r="M32" i="22"/>
  <c r="M33" i="22"/>
  <c r="M34" i="22"/>
  <c r="M35" i="22"/>
  <c r="M36" i="22"/>
  <c r="M37" i="22"/>
  <c r="M38" i="22"/>
  <c r="M39" i="22"/>
  <c r="M40" i="22"/>
  <c r="M41" i="22"/>
  <c r="M42" i="22"/>
  <c r="M43" i="22"/>
  <c r="M44" i="22"/>
  <c r="M45" i="22"/>
  <c r="M46" i="22"/>
  <c r="M47" i="22"/>
  <c r="M48" i="22"/>
  <c r="M49" i="22"/>
  <c r="M50" i="22"/>
  <c r="M51" i="22"/>
  <c r="M52" i="22"/>
  <c r="M53" i="22"/>
  <c r="M54" i="22"/>
  <c r="M55" i="22"/>
  <c r="M56" i="22"/>
  <c r="M57" i="22"/>
  <c r="M58" i="22"/>
  <c r="M59" i="22"/>
  <c r="M60" i="22"/>
  <c r="M61" i="22"/>
  <c r="M62" i="22"/>
  <c r="M63" i="22"/>
  <c r="M64" i="22"/>
  <c r="M65" i="22"/>
  <c r="M66" i="22"/>
  <c r="M67" i="22"/>
  <c r="M68" i="22"/>
  <c r="M69" i="22"/>
  <c r="M70" i="22"/>
  <c r="M71" i="22"/>
  <c r="M72" i="22"/>
  <c r="M73" i="22"/>
  <c r="M74" i="22"/>
  <c r="M75" i="22"/>
  <c r="M76" i="22"/>
  <c r="M77" i="22"/>
  <c r="M78" i="22"/>
  <c r="M79" i="22"/>
  <c r="M80" i="22"/>
  <c r="M81" i="22"/>
  <c r="M82" i="22"/>
  <c r="M83" i="22"/>
  <c r="M84" i="22"/>
  <c r="M85" i="22"/>
  <c r="M86" i="22"/>
  <c r="M87" i="22"/>
  <c r="M88" i="22"/>
  <c r="M89" i="22"/>
  <c r="M90" i="22"/>
  <c r="M91" i="22"/>
  <c r="M92" i="22"/>
  <c r="M93" i="22"/>
  <c r="M94" i="22"/>
  <c r="M95" i="22"/>
  <c r="M96" i="22"/>
  <c r="M97" i="22"/>
  <c r="M98" i="22"/>
  <c r="M99" i="22"/>
  <c r="M100" i="22"/>
  <c r="M101" i="22"/>
  <c r="M102" i="22"/>
  <c r="M103" i="22"/>
  <c r="M104" i="22"/>
  <c r="M105" i="22"/>
  <c r="M106" i="22"/>
  <c r="M107" i="22"/>
  <c r="M108" i="22"/>
  <c r="M109" i="22"/>
  <c r="M110" i="22"/>
  <c r="M111" i="22"/>
  <c r="M112" i="22"/>
  <c r="M113" i="22"/>
  <c r="M114" i="22"/>
  <c r="M115" i="22"/>
  <c r="M116" i="22"/>
  <c r="M117" i="22"/>
  <c r="M118" i="22"/>
  <c r="M119" i="22"/>
  <c r="M120" i="22"/>
  <c r="M121" i="22"/>
  <c r="M122" i="22"/>
  <c r="M123" i="22"/>
  <c r="M124" i="22"/>
  <c r="M125" i="22"/>
  <c r="M126" i="22"/>
  <c r="M127" i="22"/>
  <c r="M128" i="22"/>
  <c r="M129" i="22"/>
  <c r="M130" i="22"/>
  <c r="M131" i="22"/>
  <c r="M132" i="22"/>
  <c r="M133" i="22"/>
  <c r="M134" i="22"/>
  <c r="M135" i="22"/>
  <c r="M136" i="22"/>
  <c r="M137" i="22"/>
  <c r="M138" i="22"/>
  <c r="M139" i="22"/>
  <c r="M140" i="22"/>
  <c r="M141" i="22"/>
  <c r="M142" i="22"/>
  <c r="M143" i="22"/>
  <c r="M144" i="22"/>
  <c r="M145" i="22"/>
  <c r="M146" i="22"/>
  <c r="M147" i="22"/>
  <c r="M148" i="22"/>
  <c r="M149" i="22"/>
  <c r="M150" i="22"/>
  <c r="M151" i="22"/>
  <c r="M152" i="22"/>
  <c r="M153" i="22"/>
  <c r="M154" i="22"/>
  <c r="M155" i="22"/>
  <c r="M156" i="22"/>
  <c r="M157" i="22"/>
  <c r="M158" i="22"/>
  <c r="M159" i="22"/>
  <c r="M160" i="22"/>
  <c r="M161" i="22"/>
  <c r="M162" i="22"/>
  <c r="M163" i="22"/>
  <c r="M164" i="22"/>
  <c r="M165" i="22"/>
  <c r="M166" i="22"/>
  <c r="M167" i="22"/>
  <c r="M168" i="22"/>
  <c r="M169" i="22"/>
  <c r="M170" i="22"/>
  <c r="M171" i="22"/>
  <c r="M172" i="22"/>
  <c r="M173" i="22"/>
  <c r="M174" i="22"/>
  <c r="M175" i="22"/>
  <c r="M176" i="22"/>
  <c r="M177" i="22"/>
  <c r="M178" i="22"/>
  <c r="M179" i="22"/>
  <c r="M180" i="22"/>
  <c r="M181" i="22"/>
  <c r="M182" i="22"/>
  <c r="M183" i="22"/>
  <c r="M184" i="22"/>
  <c r="M185" i="22"/>
  <c r="M186" i="22"/>
  <c r="M187" i="22"/>
  <c r="M188" i="22"/>
  <c r="M189" i="22"/>
  <c r="M190" i="22"/>
  <c r="M191" i="22"/>
  <c r="M192" i="22"/>
  <c r="M193" i="22"/>
  <c r="M194" i="22"/>
  <c r="M195" i="22"/>
  <c r="M196" i="22"/>
  <c r="M197" i="22"/>
  <c r="M198" i="22"/>
  <c r="M199" i="22"/>
  <c r="M200" i="22"/>
  <c r="M201" i="22"/>
  <c r="M202" i="22"/>
  <c r="M203" i="22"/>
  <c r="M204" i="22"/>
  <c r="M205" i="22"/>
  <c r="M206" i="22"/>
  <c r="M207" i="22"/>
  <c r="M208" i="22"/>
  <c r="M209" i="22"/>
  <c r="M210" i="22"/>
  <c r="M211" i="22"/>
  <c r="M212" i="22"/>
  <c r="M213" i="22"/>
  <c r="M214" i="22"/>
  <c r="M215" i="22"/>
  <c r="M216" i="22"/>
  <c r="M217" i="22"/>
  <c r="M218" i="22"/>
  <c r="M219" i="22"/>
  <c r="M220" i="22"/>
  <c r="M221" i="22"/>
  <c r="M222" i="22"/>
  <c r="M223" i="22"/>
  <c r="M224" i="22"/>
  <c r="M225" i="22"/>
  <c r="M226" i="22"/>
  <c r="M227" i="22"/>
  <c r="M228" i="22"/>
  <c r="M229" i="22"/>
  <c r="M230" i="22"/>
  <c r="M231" i="22"/>
  <c r="M232" i="22"/>
  <c r="M233" i="22"/>
  <c r="M234" i="22"/>
  <c r="M235" i="22"/>
  <c r="M236" i="22"/>
  <c r="M237" i="22"/>
  <c r="M238" i="22"/>
  <c r="M239" i="22"/>
  <c r="M240" i="22"/>
  <c r="M241" i="22"/>
  <c r="M242" i="22"/>
  <c r="M243" i="22"/>
  <c r="M244" i="22"/>
  <c r="M245" i="22"/>
  <c r="M246" i="22"/>
  <c r="M247" i="22"/>
  <c r="M248" i="22"/>
  <c r="M249" i="22"/>
  <c r="M250" i="22"/>
  <c r="M251" i="22"/>
  <c r="M252" i="22"/>
  <c r="M253" i="22"/>
  <c r="M254" i="22"/>
  <c r="M255" i="22"/>
  <c r="M256" i="22"/>
  <c r="M257" i="22"/>
  <c r="M258" i="22"/>
  <c r="M259" i="22"/>
  <c r="M260" i="22"/>
  <c r="M261" i="22"/>
  <c r="M262" i="22"/>
  <c r="M263" i="22"/>
  <c r="M264" i="22"/>
  <c r="M265" i="22"/>
  <c r="M266" i="22"/>
  <c r="M267" i="22"/>
  <c r="M268" i="22"/>
  <c r="M269" i="22"/>
  <c r="M270" i="22"/>
  <c r="M271" i="22"/>
  <c r="M272" i="22"/>
  <c r="M273" i="22"/>
  <c r="M274" i="22"/>
  <c r="M275" i="22"/>
  <c r="M276" i="22"/>
  <c r="M277" i="22"/>
  <c r="M278" i="22"/>
  <c r="M279" i="22"/>
  <c r="M280" i="22"/>
  <c r="M281" i="22"/>
  <c r="M282" i="22"/>
  <c r="M283" i="22"/>
  <c r="M284" i="22"/>
  <c r="M285" i="22"/>
  <c r="M286" i="22"/>
  <c r="M287" i="22"/>
  <c r="M288" i="22"/>
  <c r="M289" i="22"/>
  <c r="M290" i="22"/>
  <c r="M291" i="22"/>
  <c r="M292" i="22"/>
  <c r="M293" i="22"/>
  <c r="M294" i="22"/>
  <c r="M295" i="22"/>
  <c r="M296" i="22"/>
  <c r="M297" i="22"/>
  <c r="M298" i="22"/>
  <c r="M299" i="22"/>
  <c r="M300" i="22"/>
  <c r="M301" i="22"/>
  <c r="M302" i="22"/>
  <c r="M303" i="22"/>
  <c r="M304" i="22"/>
  <c r="M305" i="22"/>
  <c r="M306" i="22"/>
  <c r="M307" i="22"/>
  <c r="M308" i="22"/>
  <c r="M309" i="22"/>
  <c r="M310" i="22"/>
  <c r="M311" i="22"/>
  <c r="M312" i="22"/>
  <c r="M313" i="22"/>
  <c r="M314" i="22"/>
  <c r="M315" i="22"/>
  <c r="M316" i="22"/>
  <c r="M317" i="22"/>
  <c r="M318" i="22"/>
  <c r="M319" i="22"/>
  <c r="M320" i="22"/>
  <c r="M321" i="22"/>
  <c r="M322" i="22"/>
  <c r="M323" i="22"/>
  <c r="M324" i="22"/>
  <c r="M325" i="22"/>
  <c r="M326" i="22"/>
  <c r="M327" i="22"/>
  <c r="M328" i="22"/>
  <c r="M329" i="22"/>
  <c r="M330" i="22"/>
  <c r="M331" i="22"/>
  <c r="M332" i="22"/>
  <c r="M333" i="22"/>
  <c r="M334" i="22"/>
  <c r="M335" i="22"/>
  <c r="M336" i="22"/>
  <c r="M337" i="22"/>
  <c r="M2" i="22"/>
  <c r="AC1" i="20"/>
  <c r="AJ3" i="18"/>
  <c r="AJ4" i="18"/>
  <c r="AJ5" i="18"/>
  <c r="AJ6" i="18"/>
  <c r="AJ7" i="18"/>
  <c r="AJ8" i="18"/>
  <c r="AJ9" i="18"/>
  <c r="AJ10" i="18"/>
  <c r="AJ11" i="18"/>
  <c r="AJ12" i="18"/>
  <c r="AJ13" i="18"/>
  <c r="AJ14" i="18"/>
  <c r="AJ15" i="18"/>
  <c r="AJ16" i="18"/>
  <c r="AJ17" i="18"/>
  <c r="AJ18" i="18"/>
  <c r="AJ19" i="18"/>
  <c r="AJ20" i="18"/>
  <c r="AJ21" i="18"/>
  <c r="AJ22" i="18"/>
  <c r="AJ23" i="18"/>
  <c r="AJ24" i="18"/>
  <c r="AJ25" i="18"/>
  <c r="AJ26" i="18"/>
  <c r="AJ27" i="18"/>
  <c r="AJ28" i="18"/>
  <c r="AJ29" i="18"/>
  <c r="AJ30" i="18"/>
  <c r="AJ31" i="18"/>
  <c r="AJ32" i="18"/>
  <c r="AJ33" i="18"/>
  <c r="AJ34" i="18"/>
  <c r="AJ35" i="18"/>
  <c r="AJ36" i="18"/>
  <c r="AJ37" i="18"/>
  <c r="AJ38" i="18"/>
  <c r="AJ39" i="18"/>
  <c r="AJ40" i="18"/>
  <c r="AJ41" i="18"/>
  <c r="AJ42" i="18"/>
  <c r="AJ43" i="18"/>
  <c r="AJ44" i="18"/>
  <c r="AJ45" i="18"/>
  <c r="AJ46" i="18"/>
  <c r="AJ47" i="18"/>
  <c r="AJ48" i="18"/>
  <c r="AJ49" i="18"/>
  <c r="AJ50" i="18"/>
  <c r="AJ51" i="18"/>
  <c r="AJ52" i="18"/>
  <c r="AJ53" i="18"/>
  <c r="AJ54" i="18"/>
  <c r="AJ55" i="18"/>
  <c r="AJ56" i="18"/>
  <c r="AJ57" i="18"/>
  <c r="AJ58" i="18"/>
  <c r="AJ59" i="18"/>
  <c r="AJ60" i="18"/>
  <c r="AJ61" i="18"/>
  <c r="AJ2" i="18"/>
  <c r="AI3" i="18"/>
  <c r="AI4" i="18"/>
  <c r="AI5" i="18"/>
  <c r="AI6" i="18"/>
  <c r="AI7" i="18"/>
  <c r="AI8" i="18"/>
  <c r="AI9" i="18"/>
  <c r="AI10" i="18"/>
  <c r="AI11" i="18"/>
  <c r="AI12" i="18"/>
  <c r="AI13" i="18"/>
  <c r="AI14" i="18"/>
  <c r="AI15" i="18"/>
  <c r="AI16" i="18"/>
  <c r="AI17" i="18"/>
  <c r="AI18" i="18"/>
  <c r="AI19" i="18"/>
  <c r="AI20" i="18"/>
  <c r="AI21" i="18"/>
  <c r="AI22" i="18"/>
  <c r="AI23" i="18"/>
  <c r="AI24" i="18"/>
  <c r="AI25" i="18"/>
  <c r="AI26" i="18"/>
  <c r="AI27" i="18"/>
  <c r="AI28" i="18"/>
  <c r="AI29" i="18"/>
  <c r="AI30" i="18"/>
  <c r="AI31" i="18"/>
  <c r="AI32" i="18"/>
  <c r="AI33" i="18"/>
  <c r="AI34" i="18"/>
  <c r="AI35" i="18"/>
  <c r="AI36" i="18"/>
  <c r="AI37" i="18"/>
  <c r="AI38" i="18"/>
  <c r="AI39" i="18"/>
  <c r="AI40" i="18"/>
  <c r="AI41" i="18"/>
  <c r="AI42" i="18"/>
  <c r="AI43" i="18"/>
  <c r="AI44" i="18"/>
  <c r="AI45" i="18"/>
  <c r="AI46" i="18"/>
  <c r="AI47" i="18"/>
  <c r="AI48" i="18"/>
  <c r="AI49" i="18"/>
  <c r="AI50" i="18"/>
  <c r="AI51" i="18"/>
  <c r="AI52" i="18"/>
  <c r="AI53" i="18"/>
  <c r="AI54" i="18"/>
  <c r="AI55" i="18"/>
  <c r="AI56" i="18"/>
  <c r="AI57" i="18"/>
  <c r="AI58" i="18"/>
  <c r="AI59" i="18"/>
  <c r="AI60" i="18"/>
  <c r="AI61" i="18"/>
  <c r="AI2" i="18"/>
  <c r="AS490" i="17"/>
  <c r="AR490" i="17"/>
  <c r="AP490" i="17"/>
  <c r="AO490" i="17"/>
  <c r="D490" i="17"/>
  <c r="AS489" i="17"/>
  <c r="AR489" i="17"/>
  <c r="AP489" i="17"/>
  <c r="AO489" i="17"/>
  <c r="D489" i="17"/>
  <c r="C489" i="17" s="1"/>
  <c r="AS488" i="17"/>
  <c r="AR488" i="17"/>
  <c r="AP488" i="17"/>
  <c r="AO488" i="17"/>
  <c r="D488" i="17"/>
  <c r="AS487" i="17"/>
  <c r="AR487" i="17"/>
  <c r="AP487" i="17"/>
  <c r="AO487" i="17"/>
  <c r="D487" i="17"/>
  <c r="C487" i="17" s="1"/>
  <c r="AS486" i="17"/>
  <c r="AR486" i="17"/>
  <c r="AP486" i="17"/>
  <c r="AO486" i="17"/>
  <c r="D486" i="17"/>
  <c r="AS485" i="17"/>
  <c r="AR485" i="17"/>
  <c r="AP485" i="17"/>
  <c r="AO485" i="17"/>
  <c r="D485" i="17"/>
  <c r="AS484" i="17"/>
  <c r="AR484" i="17"/>
  <c r="AP484" i="17"/>
  <c r="AO484" i="17"/>
  <c r="D484" i="17"/>
  <c r="C484" i="17"/>
  <c r="AS483" i="17"/>
  <c r="AR483" i="17"/>
  <c r="AP483" i="17"/>
  <c r="AO483" i="17"/>
  <c r="D483" i="17"/>
  <c r="AS482" i="17"/>
  <c r="AR482" i="17"/>
  <c r="AP482" i="17"/>
  <c r="AO482" i="17"/>
  <c r="D482" i="17"/>
  <c r="AS481" i="17"/>
  <c r="AR481" i="17"/>
  <c r="AP481" i="17"/>
  <c r="AO481" i="17"/>
  <c r="D481" i="17"/>
  <c r="C481" i="17"/>
  <c r="AS480" i="17"/>
  <c r="AR480" i="17"/>
  <c r="AP480" i="17"/>
  <c r="AO480" i="17"/>
  <c r="D480" i="17"/>
  <c r="AS479" i="17"/>
  <c r="AR479" i="17"/>
  <c r="AP479" i="17"/>
  <c r="AO479" i="17"/>
  <c r="D479" i="17"/>
  <c r="AS478" i="17"/>
  <c r="AR478" i="17"/>
  <c r="AP478" i="17"/>
  <c r="AO478" i="17"/>
  <c r="D478" i="17"/>
  <c r="AS477" i="17"/>
  <c r="AR477" i="17"/>
  <c r="AP477" i="17"/>
  <c r="AO477" i="17"/>
  <c r="D477" i="17"/>
  <c r="AS476" i="17"/>
  <c r="AR476" i="17"/>
  <c r="AP476" i="17"/>
  <c r="AO476" i="17"/>
  <c r="D476" i="17"/>
  <c r="AS475" i="17"/>
  <c r="AR475" i="17"/>
  <c r="AP475" i="17"/>
  <c r="AO475" i="17"/>
  <c r="D475" i="17"/>
  <c r="C475" i="17" s="1"/>
  <c r="AS474" i="17"/>
  <c r="AR474" i="17"/>
  <c r="AP474" i="17"/>
  <c r="AO474" i="17"/>
  <c r="D474" i="17"/>
  <c r="C474" i="17"/>
  <c r="AS473" i="17"/>
  <c r="AR473" i="17"/>
  <c r="AP473" i="17"/>
  <c r="AO473" i="17"/>
  <c r="D473" i="17"/>
  <c r="AS472" i="17"/>
  <c r="AR472" i="17"/>
  <c r="AP472" i="17"/>
  <c r="AO472" i="17"/>
  <c r="D472" i="17"/>
  <c r="AS471" i="17"/>
  <c r="AR471" i="17"/>
  <c r="AP471" i="17"/>
  <c r="AO471" i="17"/>
  <c r="D471" i="17"/>
  <c r="AS470" i="17"/>
  <c r="AR470" i="17"/>
  <c r="AP470" i="17"/>
  <c r="AO470" i="17"/>
  <c r="D470" i="17"/>
  <c r="C470" i="17" s="1"/>
  <c r="AS469" i="17"/>
  <c r="AR469" i="17"/>
  <c r="AP469" i="17"/>
  <c r="AO469" i="17"/>
  <c r="D469" i="17"/>
  <c r="AS468" i="17"/>
  <c r="AR468" i="17"/>
  <c r="AP468" i="17"/>
  <c r="AO468" i="17"/>
  <c r="D468" i="17"/>
  <c r="C468" i="17" s="1"/>
  <c r="AS467" i="17"/>
  <c r="AR467" i="17"/>
  <c r="AP467" i="17"/>
  <c r="AO467" i="17"/>
  <c r="D467" i="17"/>
  <c r="AS466" i="17"/>
  <c r="AR466" i="17"/>
  <c r="AP466" i="17"/>
  <c r="AO466" i="17"/>
  <c r="D466" i="17"/>
  <c r="AS465" i="17"/>
  <c r="AR465" i="17"/>
  <c r="AP465" i="17"/>
  <c r="AO465" i="17"/>
  <c r="D465" i="17"/>
  <c r="C465" i="17" s="1"/>
  <c r="AS464" i="17"/>
  <c r="AR464" i="17"/>
  <c r="AP464" i="17"/>
  <c r="AO464" i="17"/>
  <c r="D464" i="17"/>
  <c r="AS463" i="17"/>
  <c r="AR463" i="17"/>
  <c r="AP463" i="17"/>
  <c r="AO463" i="17"/>
  <c r="D463" i="17"/>
  <c r="AS462" i="17"/>
  <c r="AR462" i="17"/>
  <c r="AP462" i="17"/>
  <c r="AO462" i="17"/>
  <c r="D462" i="17"/>
  <c r="AS461" i="17"/>
  <c r="AR461" i="17"/>
  <c r="AP461" i="17"/>
  <c r="AO461" i="17"/>
  <c r="D461" i="17"/>
  <c r="C461" i="17" s="1"/>
  <c r="AS460" i="17"/>
  <c r="AR460" i="17"/>
  <c r="AP460" i="17"/>
  <c r="AO460" i="17"/>
  <c r="D460" i="17"/>
  <c r="AS459" i="17"/>
  <c r="AR459" i="17"/>
  <c r="AP459" i="17"/>
  <c r="AO459" i="17"/>
  <c r="D459" i="17"/>
  <c r="C459" i="17"/>
  <c r="AS458" i="17"/>
  <c r="AR458" i="17"/>
  <c r="AP458" i="17"/>
  <c r="AO458" i="17"/>
  <c r="D458" i="17"/>
  <c r="AS457" i="17"/>
  <c r="AR457" i="17"/>
  <c r="AP457" i="17"/>
  <c r="AO457" i="17"/>
  <c r="D457" i="17"/>
  <c r="AS456" i="17"/>
  <c r="AR456" i="17"/>
  <c r="AP456" i="17"/>
  <c r="AO456" i="17"/>
  <c r="D456" i="17"/>
  <c r="AS455" i="17"/>
  <c r="AR455" i="17"/>
  <c r="AP455" i="17"/>
  <c r="AO455" i="17"/>
  <c r="D455" i="17"/>
  <c r="C455" i="17" s="1"/>
  <c r="AS454" i="17"/>
  <c r="AR454" i="17"/>
  <c r="AP454" i="17"/>
  <c r="AO454" i="17"/>
  <c r="D454" i="17"/>
  <c r="AS453" i="17"/>
  <c r="AR453" i="17"/>
  <c r="AP453" i="17"/>
  <c r="AO453" i="17"/>
  <c r="D453" i="17"/>
  <c r="C453" i="17" s="1"/>
  <c r="AS452" i="17"/>
  <c r="AR452" i="17"/>
  <c r="AP452" i="17"/>
  <c r="AO452" i="17"/>
  <c r="D452" i="17"/>
  <c r="AS451" i="17"/>
  <c r="AR451" i="17"/>
  <c r="AP451" i="17"/>
  <c r="AO451" i="17"/>
  <c r="D451" i="17"/>
  <c r="C451" i="17" s="1"/>
  <c r="AS450" i="17"/>
  <c r="AR450" i="17"/>
  <c r="AP450" i="17"/>
  <c r="AO450" i="17"/>
  <c r="D450" i="17"/>
  <c r="AS449" i="17"/>
  <c r="AR449" i="17"/>
  <c r="AP449" i="17"/>
  <c r="AO449" i="17"/>
  <c r="D449" i="17"/>
  <c r="AS448" i="17"/>
  <c r="AR448" i="17"/>
  <c r="AP448" i="17"/>
  <c r="AO448" i="17"/>
  <c r="D448" i="17"/>
  <c r="AS447" i="17"/>
  <c r="AR447" i="17"/>
  <c r="AP447" i="17"/>
  <c r="AO447" i="17"/>
  <c r="D447" i="17"/>
  <c r="C447" i="17"/>
  <c r="AS446" i="17"/>
  <c r="AR446" i="17"/>
  <c r="AP446" i="17"/>
  <c r="AO446" i="17"/>
  <c r="D446" i="17"/>
  <c r="AS445" i="17"/>
  <c r="AR445" i="17"/>
  <c r="AP445" i="17"/>
  <c r="AO445" i="17"/>
  <c r="D445" i="17"/>
  <c r="AS444" i="17"/>
  <c r="AR444" i="17"/>
  <c r="AP444" i="17"/>
  <c r="AO444" i="17"/>
  <c r="D444" i="17"/>
  <c r="AS443" i="17"/>
  <c r="AR443" i="17"/>
  <c r="AP443" i="17"/>
  <c r="AO443" i="17"/>
  <c r="D443" i="17"/>
  <c r="AS442" i="17"/>
  <c r="AR442" i="17"/>
  <c r="AP442" i="17"/>
  <c r="AO442" i="17"/>
  <c r="D442" i="17"/>
  <c r="AS441" i="17"/>
  <c r="AR441" i="17"/>
  <c r="AP441" i="17"/>
  <c r="AO441" i="17"/>
  <c r="D441" i="17"/>
  <c r="AS440" i="17"/>
  <c r="AR440" i="17"/>
  <c r="AP440" i="17"/>
  <c r="AO440" i="17"/>
  <c r="D440" i="17"/>
  <c r="C440" i="17"/>
  <c r="AS439" i="17"/>
  <c r="AR439" i="17"/>
  <c r="AP439" i="17"/>
  <c r="AO439" i="17"/>
  <c r="D439" i="17"/>
  <c r="AS438" i="17"/>
  <c r="AR438" i="17"/>
  <c r="AP438" i="17"/>
  <c r="AO438" i="17"/>
  <c r="D438" i="17"/>
  <c r="C438" i="17" s="1"/>
  <c r="AS437" i="17"/>
  <c r="AR437" i="17"/>
  <c r="AP437" i="17"/>
  <c r="AO437" i="17"/>
  <c r="D437" i="17"/>
  <c r="AS436" i="17"/>
  <c r="AR436" i="17"/>
  <c r="AP436" i="17"/>
  <c r="AO436" i="17"/>
  <c r="D436" i="17"/>
  <c r="AS435" i="17"/>
  <c r="AR435" i="17"/>
  <c r="AP435" i="17"/>
  <c r="AO435" i="17"/>
  <c r="D435" i="17"/>
  <c r="C435" i="17" s="1"/>
  <c r="AS434" i="17"/>
  <c r="AR434" i="17"/>
  <c r="AP434" i="17"/>
  <c r="AO434" i="17"/>
  <c r="D434" i="17"/>
  <c r="AS433" i="17"/>
  <c r="AR433" i="17"/>
  <c r="AP433" i="17"/>
  <c r="AO433" i="17"/>
  <c r="D433" i="17"/>
  <c r="C433" i="17" s="1"/>
  <c r="AS432" i="17"/>
  <c r="AR432" i="17"/>
  <c r="AP432" i="17"/>
  <c r="AO432" i="17"/>
  <c r="D432" i="17"/>
  <c r="AS431" i="17"/>
  <c r="AR431" i="17"/>
  <c r="AP431" i="17"/>
  <c r="AO431" i="17"/>
  <c r="D431" i="17"/>
  <c r="C431" i="17" s="1"/>
  <c r="AS430" i="17"/>
  <c r="AR430" i="17"/>
  <c r="AP430" i="17"/>
  <c r="AO430" i="17"/>
  <c r="D430" i="17"/>
  <c r="C430" i="17" s="1"/>
  <c r="AS429" i="17"/>
  <c r="AR429" i="17"/>
  <c r="AP429" i="17"/>
  <c r="AO429" i="17"/>
  <c r="D429" i="17"/>
  <c r="AS428" i="17"/>
  <c r="AR428" i="17"/>
  <c r="AP428" i="17"/>
  <c r="AO428" i="17"/>
  <c r="D428" i="17"/>
  <c r="AS427" i="17"/>
  <c r="AR427" i="17"/>
  <c r="AP427" i="17"/>
  <c r="AO427" i="17"/>
  <c r="D427" i="17"/>
  <c r="C427" i="17" s="1"/>
  <c r="AS426" i="17"/>
  <c r="AR426" i="17"/>
  <c r="AP426" i="17"/>
  <c r="AO426" i="17"/>
  <c r="D426" i="17"/>
  <c r="AS425" i="17"/>
  <c r="AR425" i="17"/>
  <c r="AP425" i="17"/>
  <c r="AO425" i="17"/>
  <c r="D425" i="17"/>
  <c r="C425" i="17" s="1"/>
  <c r="AS424" i="17"/>
  <c r="AR424" i="17"/>
  <c r="AP424" i="17"/>
  <c r="AO424" i="17"/>
  <c r="D424" i="17"/>
  <c r="C424" i="17" s="1"/>
  <c r="AS423" i="17"/>
  <c r="AR423" i="17"/>
  <c r="AP423" i="17"/>
  <c r="AO423" i="17"/>
  <c r="D423" i="17"/>
  <c r="C423" i="17" s="1"/>
  <c r="AS422" i="17"/>
  <c r="AR422" i="17"/>
  <c r="AP422" i="17"/>
  <c r="AO422" i="17"/>
  <c r="D422" i="17"/>
  <c r="AS421" i="17"/>
  <c r="AR421" i="17"/>
  <c r="AP421" i="17"/>
  <c r="AO421" i="17"/>
  <c r="D421" i="17"/>
  <c r="AS420" i="17"/>
  <c r="AR420" i="17"/>
  <c r="AP420" i="17"/>
  <c r="AO420" i="17"/>
  <c r="D420" i="17"/>
  <c r="AS419" i="17"/>
  <c r="AR419" i="17"/>
  <c r="AP419" i="17"/>
  <c r="AO419" i="17"/>
  <c r="D419" i="17"/>
  <c r="AS418" i="17"/>
  <c r="AR418" i="17"/>
  <c r="AP418" i="17"/>
  <c r="AO418" i="17"/>
  <c r="D418" i="17"/>
  <c r="AS417" i="17"/>
  <c r="AR417" i="17"/>
  <c r="AP417" i="17"/>
  <c r="AO417" i="17"/>
  <c r="D417" i="17"/>
  <c r="AS416" i="17"/>
  <c r="AR416" i="17"/>
  <c r="AP416" i="17"/>
  <c r="AO416" i="17"/>
  <c r="D416" i="17"/>
  <c r="C416" i="17" s="1"/>
  <c r="AS415" i="17"/>
  <c r="AR415" i="17"/>
  <c r="AP415" i="17"/>
  <c r="AO415" i="17"/>
  <c r="D415" i="17"/>
  <c r="C415" i="17" s="1"/>
  <c r="AS414" i="17"/>
  <c r="AR414" i="17"/>
  <c r="AP414" i="17"/>
  <c r="AO414" i="17"/>
  <c r="D414" i="17"/>
  <c r="C414" i="17" s="1"/>
  <c r="AS413" i="17"/>
  <c r="AR413" i="17"/>
  <c r="AP413" i="17"/>
  <c r="AO413" i="17"/>
  <c r="D413" i="17"/>
  <c r="AS412" i="17"/>
  <c r="AR412" i="17"/>
  <c r="AP412" i="17"/>
  <c r="AO412" i="17"/>
  <c r="D412" i="17"/>
  <c r="AS411" i="17"/>
  <c r="AR411" i="17"/>
  <c r="AP411" i="17"/>
  <c r="AO411" i="17"/>
  <c r="D411" i="17"/>
  <c r="AS410" i="17"/>
  <c r="AR410" i="17"/>
  <c r="AP410" i="17"/>
  <c r="AO410" i="17"/>
  <c r="D410" i="17"/>
  <c r="AS409" i="17"/>
  <c r="AR409" i="17"/>
  <c r="AP409" i="17"/>
  <c r="AO409" i="17"/>
  <c r="D409" i="17"/>
  <c r="C409" i="17" s="1"/>
  <c r="AS408" i="17"/>
  <c r="AR408" i="17"/>
  <c r="AP408" i="17"/>
  <c r="AO408" i="17"/>
  <c r="D408" i="17"/>
  <c r="C408" i="17" s="1"/>
  <c r="AS407" i="17"/>
  <c r="AR407" i="17"/>
  <c r="AP407" i="17"/>
  <c r="AO407" i="17"/>
  <c r="D407" i="17"/>
  <c r="C407" i="17" s="1"/>
  <c r="AS406" i="17"/>
  <c r="AR406" i="17"/>
  <c r="AP406" i="17"/>
  <c r="AO406" i="17"/>
  <c r="D406" i="17"/>
  <c r="C406" i="17" s="1"/>
  <c r="AS405" i="17"/>
  <c r="AR405" i="17"/>
  <c r="AP405" i="17"/>
  <c r="AO405" i="17"/>
  <c r="D405" i="17"/>
  <c r="AS404" i="17"/>
  <c r="AR404" i="17"/>
  <c r="AP404" i="17"/>
  <c r="AO404" i="17"/>
  <c r="D404" i="17"/>
  <c r="AS403" i="17"/>
  <c r="AR403" i="17"/>
  <c r="AP403" i="17"/>
  <c r="AO403" i="17"/>
  <c r="D403" i="17"/>
  <c r="C403" i="17" s="1"/>
  <c r="AS402" i="17"/>
  <c r="AR402" i="17"/>
  <c r="AP402" i="17"/>
  <c r="AO402" i="17"/>
  <c r="D402" i="17"/>
  <c r="AS401" i="17"/>
  <c r="AR401" i="17"/>
  <c r="AP401" i="17"/>
  <c r="AO401" i="17"/>
  <c r="D401" i="17"/>
  <c r="C401" i="17"/>
  <c r="AS400" i="17"/>
  <c r="AR400" i="17"/>
  <c r="AP400" i="17"/>
  <c r="AO400" i="17"/>
  <c r="D400" i="17"/>
  <c r="C400" i="17" s="1"/>
  <c r="AS399" i="17"/>
  <c r="AR399" i="17"/>
  <c r="AP399" i="17"/>
  <c r="AO399" i="17"/>
  <c r="D399" i="17"/>
  <c r="AS398" i="17"/>
  <c r="AR398" i="17"/>
  <c r="AP398" i="17"/>
  <c r="AO398" i="17"/>
  <c r="D398" i="17"/>
  <c r="AS397" i="17"/>
  <c r="AR397" i="17"/>
  <c r="AP397" i="17"/>
  <c r="AO397" i="17"/>
  <c r="D397" i="17"/>
  <c r="AS396" i="17"/>
  <c r="AR396" i="17"/>
  <c r="AP396" i="17"/>
  <c r="AO396" i="17"/>
  <c r="D396" i="17"/>
  <c r="AS395" i="17"/>
  <c r="AR395" i="17"/>
  <c r="AP395" i="17"/>
  <c r="AO395" i="17"/>
  <c r="D395" i="17"/>
  <c r="C395" i="17" s="1"/>
  <c r="AS394" i="17"/>
  <c r="AR394" i="17"/>
  <c r="AP394" i="17"/>
  <c r="AO394" i="17"/>
  <c r="D394" i="17"/>
  <c r="C394" i="17" s="1"/>
  <c r="AS393" i="17"/>
  <c r="AR393" i="17"/>
  <c r="AP393" i="17"/>
  <c r="AO393" i="17"/>
  <c r="D393" i="17"/>
  <c r="C393" i="17"/>
  <c r="AS392" i="17"/>
  <c r="AR392" i="17"/>
  <c r="AP392" i="17"/>
  <c r="AO392" i="17"/>
  <c r="D392" i="17"/>
  <c r="C392" i="17" s="1"/>
  <c r="AS391" i="17"/>
  <c r="AR391" i="17"/>
  <c r="AP391" i="17"/>
  <c r="AO391" i="17"/>
  <c r="D391" i="17"/>
  <c r="C391" i="17" s="1"/>
  <c r="AS390" i="17"/>
  <c r="AR390" i="17"/>
  <c r="AP390" i="17"/>
  <c r="AO390" i="17"/>
  <c r="D390" i="17"/>
  <c r="C390" i="17" s="1"/>
  <c r="AS389" i="17"/>
  <c r="AR389" i="17"/>
  <c r="AP389" i="17"/>
  <c r="AO389" i="17"/>
  <c r="D389" i="17"/>
  <c r="AS388" i="17"/>
  <c r="AR388" i="17"/>
  <c r="AP388" i="17"/>
  <c r="AO388" i="17"/>
  <c r="D388" i="17"/>
  <c r="AS387" i="17"/>
  <c r="AR387" i="17"/>
  <c r="AP387" i="17"/>
  <c r="AO387" i="17"/>
  <c r="D387" i="17"/>
  <c r="C387" i="17" s="1"/>
  <c r="AS386" i="17"/>
  <c r="AR386" i="17"/>
  <c r="AP386" i="17"/>
  <c r="AO386" i="17"/>
  <c r="D386" i="17"/>
  <c r="C386" i="17" s="1"/>
  <c r="AS385" i="17"/>
  <c r="AR385" i="17"/>
  <c r="AP385" i="17"/>
  <c r="AO385" i="17"/>
  <c r="D385" i="17"/>
  <c r="C385" i="17" s="1"/>
  <c r="AS384" i="17"/>
  <c r="AR384" i="17"/>
  <c r="AP384" i="17"/>
  <c r="AO384" i="17"/>
  <c r="D384" i="17"/>
  <c r="AS383" i="17"/>
  <c r="AR383" i="17"/>
  <c r="AP383" i="17"/>
  <c r="AO383" i="17"/>
  <c r="D383" i="17"/>
  <c r="AS382" i="17"/>
  <c r="AR382" i="17"/>
  <c r="AP382" i="17"/>
  <c r="AO382" i="17"/>
  <c r="D382" i="17"/>
  <c r="C382" i="17" s="1"/>
  <c r="AS381" i="17"/>
  <c r="AR381" i="17"/>
  <c r="AP381" i="17"/>
  <c r="AO381" i="17"/>
  <c r="D381" i="17"/>
  <c r="C381" i="17" s="1"/>
  <c r="AS380" i="17"/>
  <c r="AR380" i="17"/>
  <c r="AP380" i="17"/>
  <c r="AO380" i="17"/>
  <c r="D380" i="17"/>
  <c r="C380" i="17" s="1"/>
  <c r="AS379" i="17"/>
  <c r="AR379" i="17"/>
  <c r="AP379" i="17"/>
  <c r="AO379" i="17"/>
  <c r="D379" i="17"/>
  <c r="C379" i="17"/>
  <c r="AS378" i="17"/>
  <c r="AR378" i="17"/>
  <c r="AP378" i="17"/>
  <c r="AO378" i="17"/>
  <c r="D378" i="17"/>
  <c r="C378" i="17" s="1"/>
  <c r="AS377" i="17"/>
  <c r="AR377" i="17"/>
  <c r="AP377" i="17"/>
  <c r="AO377" i="17"/>
  <c r="D377" i="17"/>
  <c r="AS376" i="17"/>
  <c r="AR376" i="17"/>
  <c r="AP376" i="17"/>
  <c r="AO376" i="17"/>
  <c r="D376" i="17"/>
  <c r="AS375" i="17"/>
  <c r="AR375" i="17"/>
  <c r="AP375" i="17"/>
  <c r="AO375" i="17"/>
  <c r="D375" i="17"/>
  <c r="C375" i="17" s="1"/>
  <c r="AS374" i="17"/>
  <c r="AR374" i="17"/>
  <c r="AP374" i="17"/>
  <c r="AO374" i="17"/>
  <c r="D374" i="17"/>
  <c r="AS373" i="17"/>
  <c r="AR373" i="17"/>
  <c r="AP373" i="17"/>
  <c r="AO373" i="17"/>
  <c r="D373" i="17"/>
  <c r="AS372" i="17"/>
  <c r="AR372" i="17"/>
  <c r="AP372" i="17"/>
  <c r="AO372" i="17"/>
  <c r="D372" i="17"/>
  <c r="C372" i="17" s="1"/>
  <c r="AS371" i="17"/>
  <c r="AR371" i="17"/>
  <c r="AP371" i="17"/>
  <c r="AO371" i="17"/>
  <c r="D371" i="17"/>
  <c r="C371" i="17" s="1"/>
  <c r="AS370" i="17"/>
  <c r="AR370" i="17"/>
  <c r="AP370" i="17"/>
  <c r="AO370" i="17"/>
  <c r="D370" i="17"/>
  <c r="AS369" i="17"/>
  <c r="AR369" i="17"/>
  <c r="AP369" i="17"/>
  <c r="AO369" i="17"/>
  <c r="D369" i="17"/>
  <c r="C369" i="17" s="1"/>
  <c r="AS368" i="17"/>
  <c r="AR368" i="17"/>
  <c r="AP368" i="17"/>
  <c r="AO368" i="17"/>
  <c r="D368" i="17"/>
  <c r="AS367" i="17"/>
  <c r="AR367" i="17"/>
  <c r="AP367" i="17"/>
  <c r="AO367" i="17"/>
  <c r="D367" i="17"/>
  <c r="AS366" i="17"/>
  <c r="AR366" i="17"/>
  <c r="AP366" i="17"/>
  <c r="AO366" i="17"/>
  <c r="D366" i="17"/>
  <c r="AS365" i="17"/>
  <c r="AR365" i="17"/>
  <c r="AP365" i="17"/>
  <c r="AO365" i="17"/>
  <c r="D365" i="17"/>
  <c r="C365" i="17"/>
  <c r="AS364" i="17"/>
  <c r="AR364" i="17"/>
  <c r="AP364" i="17"/>
  <c r="AO364" i="17"/>
  <c r="D364" i="17"/>
  <c r="C364" i="17" s="1"/>
  <c r="AS363" i="17"/>
  <c r="AR363" i="17"/>
  <c r="AP363" i="17"/>
  <c r="AO363" i="17"/>
  <c r="D363" i="17"/>
  <c r="AS362" i="17"/>
  <c r="AR362" i="17"/>
  <c r="AP362" i="17"/>
  <c r="AO362" i="17"/>
  <c r="D362" i="17"/>
  <c r="C362" i="17" s="1"/>
  <c r="AS361" i="17"/>
  <c r="AR361" i="17"/>
  <c r="AP361" i="17"/>
  <c r="AO361" i="17"/>
  <c r="D361" i="17"/>
  <c r="AS360" i="17"/>
  <c r="AR360" i="17"/>
  <c r="AP360" i="17"/>
  <c r="AO360" i="17"/>
  <c r="D360" i="17"/>
  <c r="C360" i="17" s="1"/>
  <c r="AS359" i="17"/>
  <c r="AR359" i="17"/>
  <c r="AP359" i="17"/>
  <c r="AO359" i="17"/>
  <c r="D359" i="17"/>
  <c r="AS358" i="17"/>
  <c r="AR358" i="17"/>
  <c r="AP358" i="17"/>
  <c r="AO358" i="17"/>
  <c r="D358" i="17"/>
  <c r="AS357" i="17"/>
  <c r="AR357" i="17"/>
  <c r="AP357" i="17"/>
  <c r="AO357" i="17"/>
  <c r="D357" i="17"/>
  <c r="AS356" i="17"/>
  <c r="AR356" i="17"/>
  <c r="AP356" i="17"/>
  <c r="AO356" i="17"/>
  <c r="D356" i="17"/>
  <c r="AS355" i="17"/>
  <c r="AR355" i="17"/>
  <c r="AP355" i="17"/>
  <c r="AO355" i="17"/>
  <c r="D355" i="17"/>
  <c r="AS354" i="17"/>
  <c r="AR354" i="17"/>
  <c r="AP354" i="17"/>
  <c r="AO354" i="17"/>
  <c r="D354" i="17"/>
  <c r="C354" i="17" s="1"/>
  <c r="AS353" i="17"/>
  <c r="AR353" i="17"/>
  <c r="AP353" i="17"/>
  <c r="AO353" i="17"/>
  <c r="D353" i="17"/>
  <c r="AS352" i="17"/>
  <c r="AR352" i="17"/>
  <c r="AP352" i="17"/>
  <c r="AO352" i="17"/>
  <c r="D352" i="17"/>
  <c r="AS351" i="17"/>
  <c r="AR351" i="17"/>
  <c r="AP351" i="17"/>
  <c r="AO351" i="17"/>
  <c r="D351" i="17"/>
  <c r="AS350" i="17"/>
  <c r="AR350" i="17"/>
  <c r="AP350" i="17"/>
  <c r="AO350" i="17"/>
  <c r="D350" i="17"/>
  <c r="C350" i="17" s="1"/>
  <c r="AS349" i="17"/>
  <c r="AR349" i="17"/>
  <c r="AP349" i="17"/>
  <c r="AO349" i="17"/>
  <c r="D349" i="17"/>
  <c r="AS348" i="17"/>
  <c r="AR348" i="17"/>
  <c r="AP348" i="17"/>
  <c r="AO348" i="17"/>
  <c r="D348" i="17"/>
  <c r="AS347" i="17"/>
  <c r="AR347" i="17"/>
  <c r="AP347" i="17"/>
  <c r="AO347" i="17"/>
  <c r="D347" i="17"/>
  <c r="AS346" i="17"/>
  <c r="AR346" i="17"/>
  <c r="AP346" i="17"/>
  <c r="AO346" i="17"/>
  <c r="D346" i="17"/>
  <c r="AS345" i="17"/>
  <c r="AR345" i="17"/>
  <c r="AP345" i="17"/>
  <c r="AO345" i="17"/>
  <c r="D345" i="17"/>
  <c r="AS344" i="17"/>
  <c r="AR344" i="17"/>
  <c r="AP344" i="17"/>
  <c r="AO344" i="17"/>
  <c r="D344" i="17"/>
  <c r="AS343" i="17"/>
  <c r="AR343" i="17"/>
  <c r="AP343" i="17"/>
  <c r="AO343" i="17"/>
  <c r="D343" i="17"/>
  <c r="C343" i="17" s="1"/>
  <c r="AS342" i="17"/>
  <c r="AR342" i="17"/>
  <c r="AP342" i="17"/>
  <c r="AO342" i="17"/>
  <c r="D342" i="17"/>
  <c r="AS341" i="17"/>
  <c r="AR341" i="17"/>
  <c r="AP341" i="17"/>
  <c r="AO341" i="17"/>
  <c r="D341" i="17"/>
  <c r="AS340" i="17"/>
  <c r="AR340" i="17"/>
  <c r="AP340" i="17"/>
  <c r="AO340" i="17"/>
  <c r="D340" i="17"/>
  <c r="C340" i="17" s="1"/>
  <c r="AS339" i="17"/>
  <c r="AR339" i="17"/>
  <c r="AP339" i="17"/>
  <c r="AO339" i="17"/>
  <c r="D339" i="17"/>
  <c r="AS338" i="17"/>
  <c r="AR338" i="17"/>
  <c r="AP338" i="17"/>
  <c r="AO338" i="17"/>
  <c r="D338" i="17"/>
  <c r="C338" i="17" s="1"/>
  <c r="AS337" i="17"/>
  <c r="AR337" i="17"/>
  <c r="AP337" i="17"/>
  <c r="AO337" i="17"/>
  <c r="D337" i="17"/>
  <c r="AS336" i="17"/>
  <c r="AR336" i="17"/>
  <c r="AP336" i="17"/>
  <c r="AO336" i="17"/>
  <c r="D336" i="17"/>
  <c r="AS335" i="17"/>
  <c r="AR335" i="17"/>
  <c r="AP335" i="17"/>
  <c r="AO335" i="17"/>
  <c r="D335" i="17"/>
  <c r="C335" i="17" s="1"/>
  <c r="AS334" i="17"/>
  <c r="AR334" i="17"/>
  <c r="AP334" i="17"/>
  <c r="AO334" i="17"/>
  <c r="D334" i="17"/>
  <c r="AS333" i="17"/>
  <c r="AR333" i="17"/>
  <c r="AP333" i="17"/>
  <c r="AO333" i="17"/>
  <c r="D333" i="17"/>
  <c r="C333" i="17" s="1"/>
  <c r="AS332" i="17"/>
  <c r="AR332" i="17"/>
  <c r="AP332" i="17"/>
  <c r="AO332" i="17"/>
  <c r="D332" i="17"/>
  <c r="C332" i="17" s="1"/>
  <c r="AS331" i="17"/>
  <c r="AR331" i="17"/>
  <c r="AP331" i="17"/>
  <c r="AO331" i="17"/>
  <c r="D331" i="17"/>
  <c r="AS330" i="17"/>
  <c r="AR330" i="17"/>
  <c r="AP330" i="17"/>
  <c r="AO330" i="17"/>
  <c r="D330" i="17"/>
  <c r="C330" i="17" s="1"/>
  <c r="AS329" i="17"/>
  <c r="AR329" i="17"/>
  <c r="AP329" i="17"/>
  <c r="AO329" i="17"/>
  <c r="D329" i="17"/>
  <c r="C329" i="17" s="1"/>
  <c r="AS328" i="17"/>
  <c r="AR328" i="17"/>
  <c r="AP328" i="17"/>
  <c r="AO328" i="17"/>
  <c r="D328" i="17"/>
  <c r="AS327" i="17"/>
  <c r="AR327" i="17"/>
  <c r="AP327" i="17"/>
  <c r="AO327" i="17"/>
  <c r="D327" i="17"/>
  <c r="AS326" i="17"/>
  <c r="AR326" i="17"/>
  <c r="AP326" i="17"/>
  <c r="AO326" i="17"/>
  <c r="D326" i="17"/>
  <c r="C326" i="17" s="1"/>
  <c r="AS325" i="17"/>
  <c r="AR325" i="17"/>
  <c r="AP325" i="17"/>
  <c r="AO325" i="17"/>
  <c r="D325" i="17"/>
  <c r="AS324" i="17"/>
  <c r="AR324" i="17"/>
  <c r="AP324" i="17"/>
  <c r="AO324" i="17"/>
  <c r="D324" i="17"/>
  <c r="AS323" i="17"/>
  <c r="AR323" i="17"/>
  <c r="AP323" i="17"/>
  <c r="AO323" i="17"/>
  <c r="D323" i="17"/>
  <c r="AS322" i="17"/>
  <c r="AR322" i="17"/>
  <c r="AP322" i="17"/>
  <c r="AO322" i="17"/>
  <c r="D322" i="17"/>
  <c r="C322" i="17" s="1"/>
  <c r="AS321" i="17"/>
  <c r="AR321" i="17"/>
  <c r="AP321" i="17"/>
  <c r="AO321" i="17"/>
  <c r="D321" i="17"/>
  <c r="C321" i="17"/>
  <c r="AS320" i="17"/>
  <c r="AR320" i="17"/>
  <c r="AP320" i="17"/>
  <c r="AO320" i="17"/>
  <c r="D320" i="17"/>
  <c r="AS319" i="17"/>
  <c r="AR319" i="17"/>
  <c r="AP319" i="17"/>
  <c r="AO319" i="17"/>
  <c r="D319" i="17"/>
  <c r="AS318" i="17"/>
  <c r="AR318" i="17"/>
  <c r="AP318" i="17"/>
  <c r="AO318" i="17"/>
  <c r="D318" i="17"/>
  <c r="C318" i="17"/>
  <c r="AS317" i="17"/>
  <c r="AR317" i="17"/>
  <c r="AP317" i="17"/>
  <c r="AO317" i="17"/>
  <c r="D317" i="17"/>
  <c r="AS316" i="17"/>
  <c r="AR316" i="17"/>
  <c r="AP316" i="17"/>
  <c r="AO316" i="17"/>
  <c r="D316" i="17"/>
  <c r="AS315" i="17"/>
  <c r="AR315" i="17"/>
  <c r="AP315" i="17"/>
  <c r="AO315" i="17"/>
  <c r="D315" i="17"/>
  <c r="C315" i="17"/>
  <c r="AS314" i="17"/>
  <c r="AR314" i="17"/>
  <c r="AP314" i="17"/>
  <c r="AO314" i="17"/>
  <c r="D314" i="17"/>
  <c r="C314" i="17" s="1"/>
  <c r="AS313" i="17"/>
  <c r="AR313" i="17"/>
  <c r="AP313" i="17"/>
  <c r="AO313" i="17"/>
  <c r="D313" i="17"/>
  <c r="AS312" i="17"/>
  <c r="AR312" i="17"/>
  <c r="AP312" i="17"/>
  <c r="AO312" i="17"/>
  <c r="D312" i="17"/>
  <c r="AS311" i="17"/>
  <c r="AR311" i="17"/>
  <c r="AP311" i="17"/>
  <c r="AO311" i="17"/>
  <c r="D311" i="17"/>
  <c r="C311" i="17" s="1"/>
  <c r="AS310" i="17"/>
  <c r="AR310" i="17"/>
  <c r="AP310" i="17"/>
  <c r="AO310" i="17"/>
  <c r="D310" i="17"/>
  <c r="C310" i="17"/>
  <c r="AS309" i="17"/>
  <c r="AR309" i="17"/>
  <c r="AP309" i="17"/>
  <c r="AO309" i="17"/>
  <c r="D309" i="17"/>
  <c r="C309" i="17" s="1"/>
  <c r="AS308" i="17"/>
  <c r="AR308" i="17"/>
  <c r="AP308" i="17"/>
  <c r="AO308" i="17"/>
  <c r="D308" i="17"/>
  <c r="C308" i="17" s="1"/>
  <c r="AS307" i="17"/>
  <c r="AR307" i="17"/>
  <c r="AP307" i="17"/>
  <c r="AO307" i="17"/>
  <c r="D307" i="17"/>
  <c r="AS306" i="17"/>
  <c r="AR306" i="17"/>
  <c r="AP306" i="17"/>
  <c r="AO306" i="17"/>
  <c r="D306" i="17"/>
  <c r="C306" i="17"/>
  <c r="AS305" i="17"/>
  <c r="AR305" i="17"/>
  <c r="AP305" i="17"/>
  <c r="AO305" i="17"/>
  <c r="D305" i="17"/>
  <c r="C305" i="17" s="1"/>
  <c r="AS304" i="17"/>
  <c r="AR304" i="17"/>
  <c r="AP304" i="17"/>
  <c r="AO304" i="17"/>
  <c r="D304" i="17"/>
  <c r="AS303" i="17"/>
  <c r="AR303" i="17"/>
  <c r="AP303" i="17"/>
  <c r="AO303" i="17"/>
  <c r="D303" i="17"/>
  <c r="C303" i="17"/>
  <c r="AS302" i="17"/>
  <c r="AR302" i="17"/>
  <c r="AP302" i="17"/>
  <c r="AO302" i="17"/>
  <c r="D302" i="17"/>
  <c r="AS301" i="17"/>
  <c r="AR301" i="17"/>
  <c r="AP301" i="17"/>
  <c r="AO301" i="17"/>
  <c r="D301" i="17"/>
  <c r="AS300" i="17"/>
  <c r="AR300" i="17"/>
  <c r="AP300" i="17"/>
  <c r="AO300" i="17"/>
  <c r="D300" i="17"/>
  <c r="AS299" i="17"/>
  <c r="AR299" i="17"/>
  <c r="AP299" i="17"/>
  <c r="AO299" i="17"/>
  <c r="D299" i="17"/>
  <c r="C299" i="17" s="1"/>
  <c r="AS298" i="17"/>
  <c r="AR298" i="17"/>
  <c r="AP298" i="17"/>
  <c r="AO298" i="17"/>
  <c r="D298" i="17"/>
  <c r="C298" i="17" s="1"/>
  <c r="AS297" i="17"/>
  <c r="AR297" i="17"/>
  <c r="AP297" i="17"/>
  <c r="AO297" i="17"/>
  <c r="D297" i="17"/>
  <c r="C297" i="17" s="1"/>
  <c r="AS296" i="17"/>
  <c r="AR296" i="17"/>
  <c r="AP296" i="17"/>
  <c r="AO296" i="17"/>
  <c r="D296" i="17"/>
  <c r="C296" i="17"/>
  <c r="AS295" i="17"/>
  <c r="AR295" i="17"/>
  <c r="AP295" i="17"/>
  <c r="AO295" i="17"/>
  <c r="D295" i="17"/>
  <c r="AS294" i="17"/>
  <c r="AR294" i="17"/>
  <c r="AP294" i="17"/>
  <c r="AO294" i="17"/>
  <c r="D294" i="17"/>
  <c r="AS293" i="17"/>
  <c r="AR293" i="17"/>
  <c r="AP293" i="17"/>
  <c r="AO293" i="17"/>
  <c r="D293" i="17"/>
  <c r="AS292" i="17"/>
  <c r="AR292" i="17"/>
  <c r="AP292" i="17"/>
  <c r="AO292" i="17"/>
  <c r="D292" i="17"/>
  <c r="AS291" i="17"/>
  <c r="AR291" i="17"/>
  <c r="AP291" i="17"/>
  <c r="AO291" i="17"/>
  <c r="D291" i="17"/>
  <c r="AS290" i="17"/>
  <c r="AR290" i="17"/>
  <c r="AP290" i="17"/>
  <c r="AO290" i="17"/>
  <c r="D290" i="17"/>
  <c r="AS289" i="17"/>
  <c r="AR289" i="17"/>
  <c r="AP289" i="17"/>
  <c r="AO289" i="17"/>
  <c r="D289" i="17"/>
  <c r="AS288" i="17"/>
  <c r="AR288" i="17"/>
  <c r="AP288" i="17"/>
  <c r="AO288" i="17"/>
  <c r="D288" i="17"/>
  <c r="AS287" i="17"/>
  <c r="AR287" i="17"/>
  <c r="AP287" i="17"/>
  <c r="AO287" i="17"/>
  <c r="D287" i="17"/>
  <c r="AS286" i="17"/>
  <c r="AR286" i="17"/>
  <c r="AP286" i="17"/>
  <c r="AO286" i="17"/>
  <c r="D286" i="17"/>
  <c r="AS285" i="17"/>
  <c r="AR285" i="17"/>
  <c r="AP285" i="17"/>
  <c r="AO285" i="17"/>
  <c r="D285" i="17"/>
  <c r="AS284" i="17"/>
  <c r="AR284" i="17"/>
  <c r="AP284" i="17"/>
  <c r="AO284" i="17"/>
  <c r="D284" i="17"/>
  <c r="AS283" i="17"/>
  <c r="AR283" i="17"/>
  <c r="AP283" i="17"/>
  <c r="AO283" i="17"/>
  <c r="D283" i="17"/>
  <c r="AS282" i="17"/>
  <c r="AR282" i="17"/>
  <c r="AP282" i="17"/>
  <c r="AO282" i="17"/>
  <c r="D282" i="17"/>
  <c r="AS281" i="17"/>
  <c r="AR281" i="17"/>
  <c r="AP281" i="17"/>
  <c r="AO281" i="17"/>
  <c r="D281" i="17"/>
  <c r="AS280" i="17"/>
  <c r="AR280" i="17"/>
  <c r="AP280" i="17"/>
  <c r="AO280" i="17"/>
  <c r="D280" i="17"/>
  <c r="C280" i="17" s="1"/>
  <c r="AS279" i="17"/>
  <c r="AR279" i="17"/>
  <c r="AP279" i="17"/>
  <c r="AO279" i="17"/>
  <c r="D279" i="17"/>
  <c r="C279" i="17"/>
  <c r="AS278" i="17"/>
  <c r="AR278" i="17"/>
  <c r="AP278" i="17"/>
  <c r="AO278" i="17"/>
  <c r="D278" i="17"/>
  <c r="AS277" i="17"/>
  <c r="AR277" i="17"/>
  <c r="AP277" i="17"/>
  <c r="AO277" i="17"/>
  <c r="D277" i="17"/>
  <c r="C277" i="17" s="1"/>
  <c r="AS276" i="17"/>
  <c r="AR276" i="17"/>
  <c r="AP276" i="17"/>
  <c r="AO276" i="17"/>
  <c r="D276" i="17"/>
  <c r="AS275" i="17"/>
  <c r="AR275" i="17"/>
  <c r="AP275" i="17"/>
  <c r="AO275" i="17"/>
  <c r="D275" i="17"/>
  <c r="AS274" i="17"/>
  <c r="AR274" i="17"/>
  <c r="AP274" i="17"/>
  <c r="AO274" i="17"/>
  <c r="D274" i="17"/>
  <c r="C274" i="17" s="1"/>
  <c r="AS273" i="17"/>
  <c r="AR273" i="17"/>
  <c r="AP273" i="17"/>
  <c r="AO273" i="17"/>
  <c r="D273" i="17"/>
  <c r="AS272" i="17"/>
  <c r="AR272" i="17"/>
  <c r="AP272" i="17"/>
  <c r="AO272" i="17"/>
  <c r="D272" i="17"/>
  <c r="C272" i="17"/>
  <c r="AS271" i="17"/>
  <c r="AR271" i="17"/>
  <c r="AP271" i="17"/>
  <c r="AO271" i="17"/>
  <c r="D271" i="17"/>
  <c r="C271" i="17" s="1"/>
  <c r="AS270" i="17"/>
  <c r="AR270" i="17"/>
  <c r="AP270" i="17"/>
  <c r="AO270" i="17"/>
  <c r="D270" i="17"/>
  <c r="C270" i="17" s="1"/>
  <c r="AS269" i="17"/>
  <c r="AR269" i="17"/>
  <c r="AP269" i="17"/>
  <c r="AO269" i="17"/>
  <c r="D269" i="17"/>
  <c r="AS268" i="17"/>
  <c r="AR268" i="17"/>
  <c r="AP268" i="17"/>
  <c r="AO268" i="17"/>
  <c r="D268" i="17"/>
  <c r="C268" i="17" s="1"/>
  <c r="AS267" i="17"/>
  <c r="AR267" i="17"/>
  <c r="AP267" i="17"/>
  <c r="AO267" i="17"/>
  <c r="D267" i="17"/>
  <c r="C267" i="17" s="1"/>
  <c r="AS266" i="17"/>
  <c r="AR266" i="17"/>
  <c r="AP266" i="17"/>
  <c r="AO266" i="17"/>
  <c r="D266" i="17"/>
  <c r="C266" i="17" s="1"/>
  <c r="AS265" i="17"/>
  <c r="AR265" i="17"/>
  <c r="AP265" i="17"/>
  <c r="AO265" i="17"/>
  <c r="D265" i="17"/>
  <c r="C265" i="17" s="1"/>
  <c r="AS264" i="17"/>
  <c r="AR264" i="17"/>
  <c r="AP264" i="17"/>
  <c r="AO264" i="17"/>
  <c r="D264" i="17"/>
  <c r="C264" i="17"/>
  <c r="AS263" i="17"/>
  <c r="AR263" i="17"/>
  <c r="AP263" i="17"/>
  <c r="AO263" i="17"/>
  <c r="D263" i="17"/>
  <c r="AS262" i="17"/>
  <c r="AR262" i="17"/>
  <c r="AP262" i="17"/>
  <c r="AO262" i="17"/>
  <c r="D262" i="17"/>
  <c r="C262" i="17" s="1"/>
  <c r="AS261" i="17"/>
  <c r="AR261" i="17"/>
  <c r="AP261" i="17"/>
  <c r="AO261" i="17"/>
  <c r="D261" i="17"/>
  <c r="AS260" i="17"/>
  <c r="AR260" i="17"/>
  <c r="AP260" i="17"/>
  <c r="AO260" i="17"/>
  <c r="D260" i="17"/>
  <c r="C260" i="17" s="1"/>
  <c r="AS259" i="17"/>
  <c r="AR259" i="17"/>
  <c r="AP259" i="17"/>
  <c r="AO259" i="17"/>
  <c r="D259" i="17"/>
  <c r="C259" i="17" s="1"/>
  <c r="AS258" i="17"/>
  <c r="AR258" i="17"/>
  <c r="AP258" i="17"/>
  <c r="AO258" i="17"/>
  <c r="D258" i="17"/>
  <c r="C258" i="17" s="1"/>
  <c r="AS257" i="17"/>
  <c r="AR257" i="17"/>
  <c r="AP257" i="17"/>
  <c r="AO257" i="17"/>
  <c r="D257" i="17"/>
  <c r="AS256" i="17"/>
  <c r="AR256" i="17"/>
  <c r="AP256" i="17"/>
  <c r="AO256" i="17"/>
  <c r="D256" i="17"/>
  <c r="AS255" i="17"/>
  <c r="AR255" i="17"/>
  <c r="AP255" i="17"/>
  <c r="AO255" i="17"/>
  <c r="D255" i="17"/>
  <c r="C255" i="17" s="1"/>
  <c r="AS254" i="17"/>
  <c r="AR254" i="17"/>
  <c r="AP254" i="17"/>
  <c r="AO254" i="17"/>
  <c r="D254" i="17"/>
  <c r="C254" i="17" s="1"/>
  <c r="AS253" i="17"/>
  <c r="AR253" i="17"/>
  <c r="AP253" i="17"/>
  <c r="AO253" i="17"/>
  <c r="D253" i="17"/>
  <c r="AS252" i="17"/>
  <c r="AR252" i="17"/>
  <c r="AP252" i="17"/>
  <c r="AO252" i="17"/>
  <c r="D252" i="17"/>
  <c r="C252" i="17" s="1"/>
  <c r="AS251" i="17"/>
  <c r="AR251" i="17"/>
  <c r="AP251" i="17"/>
  <c r="AO251" i="17"/>
  <c r="D251" i="17"/>
  <c r="C251" i="17" s="1"/>
  <c r="AS250" i="17"/>
  <c r="AR250" i="17"/>
  <c r="AP250" i="17"/>
  <c r="AO250" i="17"/>
  <c r="D250" i="17"/>
  <c r="C250" i="17"/>
  <c r="AS249" i="17"/>
  <c r="AR249" i="17"/>
  <c r="AP249" i="17"/>
  <c r="AO249" i="17"/>
  <c r="D249" i="17"/>
  <c r="C249" i="17" s="1"/>
  <c r="AS248" i="17"/>
  <c r="AR248" i="17"/>
  <c r="AP248" i="17"/>
  <c r="AO248" i="17"/>
  <c r="D248" i="17"/>
  <c r="C248" i="17" s="1"/>
  <c r="AS247" i="17"/>
  <c r="AR247" i="17"/>
  <c r="AP247" i="17"/>
  <c r="AO247" i="17"/>
  <c r="D247" i="17"/>
  <c r="AS246" i="17"/>
  <c r="AR246" i="17"/>
  <c r="AP246" i="17"/>
  <c r="AO246" i="17"/>
  <c r="D246" i="17"/>
  <c r="AS245" i="17"/>
  <c r="AR245" i="17"/>
  <c r="AP245" i="17"/>
  <c r="AO245" i="17"/>
  <c r="D245" i="17"/>
  <c r="C245" i="17" s="1"/>
  <c r="AS244" i="17"/>
  <c r="AR244" i="17"/>
  <c r="AP244" i="17"/>
  <c r="AO244" i="17"/>
  <c r="D244" i="17"/>
  <c r="C244" i="17" s="1"/>
  <c r="AS243" i="17"/>
  <c r="AR243" i="17"/>
  <c r="AP243" i="17"/>
  <c r="AO243" i="17"/>
  <c r="D243" i="17"/>
  <c r="AS242" i="17"/>
  <c r="AR242" i="17"/>
  <c r="AP242" i="17"/>
  <c r="AO242" i="17"/>
  <c r="D242" i="17"/>
  <c r="AS241" i="17"/>
  <c r="AR241" i="17"/>
  <c r="AP241" i="17"/>
  <c r="AO241" i="17"/>
  <c r="D241" i="17"/>
  <c r="C241" i="17" s="1"/>
  <c r="AS240" i="17"/>
  <c r="AR240" i="17"/>
  <c r="AP240" i="17"/>
  <c r="AO240" i="17"/>
  <c r="D240" i="17"/>
  <c r="C240" i="17" s="1"/>
  <c r="AS239" i="17"/>
  <c r="AR239" i="17"/>
  <c r="AP239" i="17"/>
  <c r="AO239" i="17"/>
  <c r="D239" i="17"/>
  <c r="C239" i="17" s="1"/>
  <c r="AS238" i="17"/>
  <c r="AR238" i="17"/>
  <c r="AP238" i="17"/>
  <c r="AO238" i="17"/>
  <c r="D238" i="17"/>
  <c r="AS237" i="17"/>
  <c r="AR237" i="17"/>
  <c r="AP237" i="17"/>
  <c r="AO237" i="17"/>
  <c r="D237" i="17"/>
  <c r="AS236" i="17"/>
  <c r="AR236" i="17"/>
  <c r="AP236" i="17"/>
  <c r="AO236" i="17"/>
  <c r="D236" i="17"/>
  <c r="C236" i="17" s="1"/>
  <c r="AS235" i="17"/>
  <c r="AR235" i="17"/>
  <c r="AP235" i="17"/>
  <c r="AO235" i="17"/>
  <c r="D235" i="17"/>
  <c r="AS234" i="17"/>
  <c r="AR234" i="17"/>
  <c r="AP234" i="17"/>
  <c r="AO234" i="17"/>
  <c r="D234" i="17"/>
  <c r="C234" i="17" s="1"/>
  <c r="AS233" i="17"/>
  <c r="AR233" i="17"/>
  <c r="AP233" i="17"/>
  <c r="AO233" i="17"/>
  <c r="D233" i="17"/>
  <c r="AS232" i="17"/>
  <c r="AR232" i="17"/>
  <c r="AP232" i="17"/>
  <c r="AO232" i="17"/>
  <c r="D232" i="17"/>
  <c r="AS231" i="17"/>
  <c r="AR231" i="17"/>
  <c r="AP231" i="17"/>
  <c r="AO231" i="17"/>
  <c r="D231" i="17"/>
  <c r="AS230" i="17"/>
  <c r="AR230" i="17"/>
  <c r="AP230" i="17"/>
  <c r="AO230" i="17"/>
  <c r="D230" i="17"/>
  <c r="AS229" i="17"/>
  <c r="AR229" i="17"/>
  <c r="AP229" i="17"/>
  <c r="AO229" i="17"/>
  <c r="D229" i="17"/>
  <c r="AS228" i="17"/>
  <c r="AR228" i="17"/>
  <c r="AP228" i="17"/>
  <c r="AO228" i="17"/>
  <c r="D228" i="17"/>
  <c r="AS227" i="17"/>
  <c r="AR227" i="17"/>
  <c r="AP227" i="17"/>
  <c r="AO227" i="17"/>
  <c r="D227" i="17"/>
  <c r="AS226" i="17"/>
  <c r="AR226" i="17"/>
  <c r="AP226" i="17"/>
  <c r="AO226" i="17"/>
  <c r="D226" i="17"/>
  <c r="AS225" i="17"/>
  <c r="AR225" i="17"/>
  <c r="AP225" i="17"/>
  <c r="AO225" i="17"/>
  <c r="D225" i="17"/>
  <c r="AS224" i="17"/>
  <c r="AR224" i="17"/>
  <c r="AP224" i="17"/>
  <c r="AO224" i="17"/>
  <c r="D224" i="17"/>
  <c r="AS223" i="17"/>
  <c r="AR223" i="17"/>
  <c r="AP223" i="17"/>
  <c r="AO223" i="17"/>
  <c r="D223" i="17"/>
  <c r="C223" i="17" s="1"/>
  <c r="AS222" i="17"/>
  <c r="AR222" i="17"/>
  <c r="AP222" i="17"/>
  <c r="AO222" i="17"/>
  <c r="D222" i="17"/>
  <c r="C222" i="17" s="1"/>
  <c r="AS221" i="17"/>
  <c r="AR221" i="17"/>
  <c r="AP221" i="17"/>
  <c r="AO221" i="17"/>
  <c r="D221" i="17"/>
  <c r="AS220" i="17"/>
  <c r="AR220" i="17"/>
  <c r="AP220" i="17"/>
  <c r="AO220" i="17"/>
  <c r="D220" i="17"/>
  <c r="C220" i="17" s="1"/>
  <c r="AS219" i="17"/>
  <c r="AR219" i="17"/>
  <c r="AP219" i="17"/>
  <c r="AO219" i="17"/>
  <c r="D219" i="17"/>
  <c r="C219" i="17" s="1"/>
  <c r="AS218" i="17"/>
  <c r="AR218" i="17"/>
  <c r="AP218" i="17"/>
  <c r="AO218" i="17"/>
  <c r="D218" i="17"/>
  <c r="AS217" i="17"/>
  <c r="AR217" i="17"/>
  <c r="AP217" i="17"/>
  <c r="AO217" i="17"/>
  <c r="D217" i="17"/>
  <c r="C217" i="17" s="1"/>
  <c r="AS216" i="17"/>
  <c r="AR216" i="17"/>
  <c r="AP216" i="17"/>
  <c r="AO216" i="17"/>
  <c r="D216" i="17"/>
  <c r="C216" i="17" s="1"/>
  <c r="AS215" i="17"/>
  <c r="AR215" i="17"/>
  <c r="AP215" i="17"/>
  <c r="AO215" i="17"/>
  <c r="D215" i="17"/>
  <c r="C215" i="17" s="1"/>
  <c r="AS214" i="17"/>
  <c r="AR214" i="17"/>
  <c r="AP214" i="17"/>
  <c r="AO214" i="17"/>
  <c r="D214" i="17"/>
  <c r="C214" i="17" s="1"/>
  <c r="AS213" i="17"/>
  <c r="AR213" i="17"/>
  <c r="AP213" i="17"/>
  <c r="AO213" i="17"/>
  <c r="D213" i="17"/>
  <c r="C213" i="17" s="1"/>
  <c r="AS212" i="17"/>
  <c r="AR212" i="17"/>
  <c r="AP212" i="17"/>
  <c r="AO212" i="17"/>
  <c r="D212" i="17"/>
  <c r="C212" i="17" s="1"/>
  <c r="AS211" i="17"/>
  <c r="AR211" i="17"/>
  <c r="AP211" i="17"/>
  <c r="AO211" i="17"/>
  <c r="D211" i="17"/>
  <c r="C211" i="17" s="1"/>
  <c r="AS210" i="17"/>
  <c r="AR210" i="17"/>
  <c r="AP210" i="17"/>
  <c r="AO210" i="17"/>
  <c r="D210" i="17"/>
  <c r="C210" i="17"/>
  <c r="AS209" i="17"/>
  <c r="AR209" i="17"/>
  <c r="AP209" i="17"/>
  <c r="AO209" i="17"/>
  <c r="D209" i="17"/>
  <c r="C209" i="17" s="1"/>
  <c r="AS208" i="17"/>
  <c r="AR208" i="17"/>
  <c r="AP208" i="17"/>
  <c r="AO208" i="17"/>
  <c r="D208" i="17"/>
  <c r="AS207" i="17"/>
  <c r="AR207" i="17"/>
  <c r="AP207" i="17"/>
  <c r="AO207" i="17"/>
  <c r="D207" i="17"/>
  <c r="AS206" i="17"/>
  <c r="AR206" i="17"/>
  <c r="AP206" i="17"/>
  <c r="AO206" i="17"/>
  <c r="D206" i="17"/>
  <c r="AS205" i="17"/>
  <c r="AR205" i="17"/>
  <c r="AP205" i="17"/>
  <c r="AO205" i="17"/>
  <c r="D205" i="17"/>
  <c r="AS204" i="17"/>
  <c r="AR204" i="17"/>
  <c r="AP204" i="17"/>
  <c r="AO204" i="17"/>
  <c r="D204" i="17"/>
  <c r="C204" i="17" s="1"/>
  <c r="AS203" i="17"/>
  <c r="AR203" i="17"/>
  <c r="AP203" i="17"/>
  <c r="AO203" i="17"/>
  <c r="D203" i="17"/>
  <c r="C203" i="17" s="1"/>
  <c r="AS202" i="17"/>
  <c r="AR202" i="17"/>
  <c r="AP202" i="17"/>
  <c r="AO202" i="17"/>
  <c r="D202" i="17"/>
  <c r="AS201" i="17"/>
  <c r="AR201" i="17"/>
  <c r="AP201" i="17"/>
  <c r="AO201" i="17"/>
  <c r="D201" i="17"/>
  <c r="C201" i="17" s="1"/>
  <c r="AS200" i="17"/>
  <c r="AR200" i="17"/>
  <c r="AP200" i="17"/>
  <c r="AO200" i="17"/>
  <c r="D200" i="17"/>
  <c r="AS199" i="17"/>
  <c r="AR199" i="17"/>
  <c r="AP199" i="17"/>
  <c r="AO199" i="17"/>
  <c r="D199" i="17"/>
  <c r="C199" i="17" s="1"/>
  <c r="AS198" i="17"/>
  <c r="AR198" i="17"/>
  <c r="AP198" i="17"/>
  <c r="AO198" i="17"/>
  <c r="D198" i="17"/>
  <c r="AS197" i="17"/>
  <c r="AR197" i="17"/>
  <c r="AP197" i="17"/>
  <c r="AO197" i="17"/>
  <c r="D197" i="17"/>
  <c r="AS196" i="17"/>
  <c r="AR196" i="17"/>
  <c r="AP196" i="17"/>
  <c r="AO196" i="17"/>
  <c r="D196" i="17"/>
  <c r="C196" i="17" s="1"/>
  <c r="AS195" i="17"/>
  <c r="AR195" i="17"/>
  <c r="AP195" i="17"/>
  <c r="AO195" i="17"/>
  <c r="D195" i="17"/>
  <c r="AS194" i="17"/>
  <c r="AR194" i="17"/>
  <c r="AP194" i="17"/>
  <c r="AO194" i="17"/>
  <c r="D194" i="17"/>
  <c r="AS193" i="17"/>
  <c r="AR193" i="17"/>
  <c r="AP193" i="17"/>
  <c r="AO193" i="17"/>
  <c r="D193" i="17"/>
  <c r="C193" i="17" s="1"/>
  <c r="AS192" i="17"/>
  <c r="AR192" i="17"/>
  <c r="AP192" i="17"/>
  <c r="AO192" i="17"/>
  <c r="D192" i="17"/>
  <c r="AS191" i="17"/>
  <c r="AR191" i="17"/>
  <c r="AP191" i="17"/>
  <c r="AO191" i="17"/>
  <c r="D191" i="17"/>
  <c r="AS190" i="17"/>
  <c r="AR190" i="17"/>
  <c r="AP190" i="17"/>
  <c r="AO190" i="17"/>
  <c r="D190" i="17"/>
  <c r="AS189" i="17"/>
  <c r="AR189" i="17"/>
  <c r="AP189" i="17"/>
  <c r="AO189" i="17"/>
  <c r="D189" i="17"/>
  <c r="AS188" i="17"/>
  <c r="AR188" i="17"/>
  <c r="AP188" i="17"/>
  <c r="AO188" i="17"/>
  <c r="D188" i="17"/>
  <c r="AS187" i="17"/>
  <c r="AR187" i="17"/>
  <c r="AP187" i="17"/>
  <c r="AO187" i="17"/>
  <c r="D187" i="17"/>
  <c r="C187" i="17" s="1"/>
  <c r="AS186" i="17"/>
  <c r="AR186" i="17"/>
  <c r="AP186" i="17"/>
  <c r="AO186" i="17"/>
  <c r="D186" i="17"/>
  <c r="AS185" i="17"/>
  <c r="AR185" i="17"/>
  <c r="AP185" i="17"/>
  <c r="AO185" i="17"/>
  <c r="D185" i="17"/>
  <c r="C185" i="17" s="1"/>
  <c r="AS184" i="17"/>
  <c r="AR184" i="17"/>
  <c r="AP184" i="17"/>
  <c r="AO184" i="17"/>
  <c r="D184" i="17"/>
  <c r="C184" i="17" s="1"/>
  <c r="AS183" i="17"/>
  <c r="AR183" i="17"/>
  <c r="AP183" i="17"/>
  <c r="AO183" i="17"/>
  <c r="D183" i="17"/>
  <c r="AS182" i="17"/>
  <c r="AR182" i="17"/>
  <c r="AP182" i="17"/>
  <c r="AO182" i="17"/>
  <c r="D182" i="17"/>
  <c r="AS181" i="17"/>
  <c r="AR181" i="17"/>
  <c r="AP181" i="17"/>
  <c r="AO181" i="17"/>
  <c r="D181" i="17"/>
  <c r="AS180" i="17"/>
  <c r="AR180" i="17"/>
  <c r="AP180" i="17"/>
  <c r="AO180" i="17"/>
  <c r="D180" i="17"/>
  <c r="AS179" i="17"/>
  <c r="AR179" i="17"/>
  <c r="AP179" i="17"/>
  <c r="AO179" i="17"/>
  <c r="D179" i="17"/>
  <c r="AS178" i="17"/>
  <c r="AR178" i="17"/>
  <c r="AP178" i="17"/>
  <c r="AO178" i="17"/>
  <c r="D178" i="17"/>
  <c r="AS177" i="17"/>
  <c r="AR177" i="17"/>
  <c r="AP177" i="17"/>
  <c r="AO177" i="17"/>
  <c r="D177" i="17"/>
  <c r="C177" i="17" s="1"/>
  <c r="AS176" i="17"/>
  <c r="AR176" i="17"/>
  <c r="AP176" i="17"/>
  <c r="AO176" i="17"/>
  <c r="D176" i="17"/>
  <c r="C176" i="17" s="1"/>
  <c r="AS175" i="17"/>
  <c r="AR175" i="17"/>
  <c r="AP175" i="17"/>
  <c r="AO175" i="17"/>
  <c r="D175" i="17"/>
  <c r="AS174" i="17"/>
  <c r="AR174" i="17"/>
  <c r="AP174" i="17"/>
  <c r="AO174" i="17"/>
  <c r="D174" i="17"/>
  <c r="AS173" i="17"/>
  <c r="AR173" i="17"/>
  <c r="AP173" i="17"/>
  <c r="AO173" i="17"/>
  <c r="D173" i="17"/>
  <c r="C173" i="17" s="1"/>
  <c r="AS172" i="17"/>
  <c r="AR172" i="17"/>
  <c r="AP172" i="17"/>
  <c r="AO172" i="17"/>
  <c r="D172" i="17"/>
  <c r="AS171" i="17"/>
  <c r="AR171" i="17"/>
  <c r="AP171" i="17"/>
  <c r="AO171" i="17"/>
  <c r="D171" i="17"/>
  <c r="AS170" i="17"/>
  <c r="AR170" i="17"/>
  <c r="AP170" i="17"/>
  <c r="AO170" i="17"/>
  <c r="D170" i="17"/>
  <c r="AS169" i="17"/>
  <c r="AR169" i="17"/>
  <c r="AP169" i="17"/>
  <c r="AO169" i="17"/>
  <c r="D169" i="17"/>
  <c r="C169" i="17" s="1"/>
  <c r="AS168" i="17"/>
  <c r="AR168" i="17"/>
  <c r="AP168" i="17"/>
  <c r="AO168" i="17"/>
  <c r="D168" i="17"/>
  <c r="AS167" i="17"/>
  <c r="AR167" i="17"/>
  <c r="AP167" i="17"/>
  <c r="AO167" i="17"/>
  <c r="D167" i="17"/>
  <c r="AS166" i="17"/>
  <c r="AR166" i="17"/>
  <c r="AP166" i="17"/>
  <c r="AO166" i="17"/>
  <c r="D166" i="17"/>
  <c r="AS165" i="17"/>
  <c r="AR165" i="17"/>
  <c r="AP165" i="17"/>
  <c r="AO165" i="17"/>
  <c r="D165" i="17"/>
  <c r="C165" i="17"/>
  <c r="AS164" i="17"/>
  <c r="AR164" i="17"/>
  <c r="AP164" i="17"/>
  <c r="AO164" i="17"/>
  <c r="D164" i="17"/>
  <c r="AS163" i="17"/>
  <c r="AR163" i="17"/>
  <c r="AP163" i="17"/>
  <c r="AO163" i="17"/>
  <c r="D163" i="17"/>
  <c r="C163" i="17" s="1"/>
  <c r="AS162" i="17"/>
  <c r="AR162" i="17"/>
  <c r="AP162" i="17"/>
  <c r="AO162" i="17"/>
  <c r="D162" i="17"/>
  <c r="C162" i="17"/>
  <c r="AS161" i="17"/>
  <c r="AR161" i="17"/>
  <c r="AP161" i="17"/>
  <c r="AO161" i="17"/>
  <c r="D161" i="17"/>
  <c r="C161" i="17" s="1"/>
  <c r="AS160" i="17"/>
  <c r="AR160" i="17"/>
  <c r="AP160" i="17"/>
  <c r="AO160" i="17"/>
  <c r="D160" i="17"/>
  <c r="C160" i="17" s="1"/>
  <c r="AS159" i="17"/>
  <c r="AR159" i="17"/>
  <c r="AP159" i="17"/>
  <c r="AO159" i="17"/>
  <c r="D159" i="17"/>
  <c r="C159" i="17" s="1"/>
  <c r="AS158" i="17"/>
  <c r="AR158" i="17"/>
  <c r="AP158" i="17"/>
  <c r="AO158" i="17"/>
  <c r="D158" i="17"/>
  <c r="C158" i="17"/>
  <c r="AS157" i="17"/>
  <c r="AR157" i="17"/>
  <c r="AP157" i="17"/>
  <c r="AO157" i="17"/>
  <c r="D157" i="17"/>
  <c r="AS156" i="17"/>
  <c r="AR156" i="17"/>
  <c r="AP156" i="17"/>
  <c r="AO156" i="17"/>
  <c r="D156" i="17"/>
  <c r="C156" i="17" s="1"/>
  <c r="AS155" i="17"/>
  <c r="AR155" i="17"/>
  <c r="AP155" i="17"/>
  <c r="AO155" i="17"/>
  <c r="D155" i="17"/>
  <c r="AS154" i="17"/>
  <c r="AR154" i="17"/>
  <c r="AP154" i="17"/>
  <c r="AO154" i="17"/>
  <c r="D154" i="17"/>
  <c r="AS153" i="17"/>
  <c r="AR153" i="17"/>
  <c r="AP153" i="17"/>
  <c r="AO153" i="17"/>
  <c r="D153" i="17"/>
  <c r="AS152" i="17"/>
  <c r="AR152" i="17"/>
  <c r="AP152" i="17"/>
  <c r="AO152" i="17"/>
  <c r="D152" i="17"/>
  <c r="C152" i="17"/>
  <c r="AS151" i="17"/>
  <c r="AR151" i="17"/>
  <c r="AP151" i="17"/>
  <c r="AO151" i="17"/>
  <c r="D151" i="17"/>
  <c r="AS150" i="17"/>
  <c r="AR150" i="17"/>
  <c r="AP150" i="17"/>
  <c r="AO150" i="17"/>
  <c r="D150" i="17"/>
  <c r="AS149" i="17"/>
  <c r="AR149" i="17"/>
  <c r="AP149" i="17"/>
  <c r="AO149" i="17"/>
  <c r="D149" i="17"/>
  <c r="C149" i="17"/>
  <c r="AS148" i="17"/>
  <c r="AR148" i="17"/>
  <c r="AP148" i="17"/>
  <c r="AO148" i="17"/>
  <c r="D148" i="17"/>
  <c r="C148" i="17" s="1"/>
  <c r="AS147" i="17"/>
  <c r="AR147" i="17"/>
  <c r="AP147" i="17"/>
  <c r="AO147" i="17"/>
  <c r="D147" i="17"/>
  <c r="AS146" i="17"/>
  <c r="AR146" i="17"/>
  <c r="AP146" i="17"/>
  <c r="AO146" i="17"/>
  <c r="D146" i="17"/>
  <c r="C146" i="17" s="1"/>
  <c r="AS145" i="17"/>
  <c r="AR145" i="17"/>
  <c r="AP145" i="17"/>
  <c r="AO145" i="17"/>
  <c r="D145" i="17"/>
  <c r="AS144" i="17"/>
  <c r="AR144" i="17"/>
  <c r="AP144" i="17"/>
  <c r="AO144" i="17"/>
  <c r="D144" i="17"/>
  <c r="C144" i="17"/>
  <c r="AS143" i="17"/>
  <c r="AR143" i="17"/>
  <c r="AP143" i="17"/>
  <c r="AO143" i="17"/>
  <c r="D143" i="17"/>
  <c r="AS142" i="17"/>
  <c r="AR142" i="17"/>
  <c r="AP142" i="17"/>
  <c r="AO142" i="17"/>
  <c r="D142" i="17"/>
  <c r="C142" i="17" s="1"/>
  <c r="AS141" i="17"/>
  <c r="AR141" i="17"/>
  <c r="AP141" i="17"/>
  <c r="AO141" i="17"/>
  <c r="D141" i="17"/>
  <c r="C141" i="17" s="1"/>
  <c r="AS140" i="17"/>
  <c r="AR140" i="17"/>
  <c r="AP140" i="17"/>
  <c r="AO140" i="17"/>
  <c r="D140" i="17"/>
  <c r="AS139" i="17"/>
  <c r="AR139" i="17"/>
  <c r="AP139" i="17"/>
  <c r="AO139" i="17"/>
  <c r="D139" i="17"/>
  <c r="C139" i="17" s="1"/>
  <c r="AS138" i="17"/>
  <c r="AR138" i="17"/>
  <c r="AP138" i="17"/>
  <c r="AO138" i="17"/>
  <c r="D138" i="17"/>
  <c r="AS137" i="17"/>
  <c r="AR137" i="17"/>
  <c r="AP137" i="17"/>
  <c r="AO137" i="17"/>
  <c r="D137" i="17"/>
  <c r="AS136" i="17"/>
  <c r="AR136" i="17"/>
  <c r="AP136" i="17"/>
  <c r="AO136" i="17"/>
  <c r="D136" i="17"/>
  <c r="AS135" i="17"/>
  <c r="AR135" i="17"/>
  <c r="AP135" i="17"/>
  <c r="AO135" i="17"/>
  <c r="D135" i="17"/>
  <c r="C135" i="17" s="1"/>
  <c r="AS134" i="17"/>
  <c r="AR134" i="17"/>
  <c r="AP134" i="17"/>
  <c r="AO134" i="17"/>
  <c r="D134" i="17"/>
  <c r="C134" i="17" s="1"/>
  <c r="AS133" i="17"/>
  <c r="AR133" i="17"/>
  <c r="AP133" i="17"/>
  <c r="AO133" i="17"/>
  <c r="D133" i="17"/>
  <c r="AS132" i="17"/>
  <c r="AR132" i="17"/>
  <c r="AP132" i="17"/>
  <c r="AO132" i="17"/>
  <c r="D132" i="17"/>
  <c r="AS131" i="17"/>
  <c r="AR131" i="17"/>
  <c r="AP131" i="17"/>
  <c r="AO131" i="17"/>
  <c r="D131" i="17"/>
  <c r="AS130" i="17"/>
  <c r="AR130" i="17"/>
  <c r="AP130" i="17"/>
  <c r="AO130" i="17"/>
  <c r="D130" i="17"/>
  <c r="C130" i="17" s="1"/>
  <c r="AS129" i="17"/>
  <c r="AR129" i="17"/>
  <c r="AP129" i="17"/>
  <c r="AO129" i="17"/>
  <c r="D129" i="17"/>
  <c r="C129" i="17" s="1"/>
  <c r="AS128" i="17"/>
  <c r="AR128" i="17"/>
  <c r="AP128" i="17"/>
  <c r="AO128" i="17"/>
  <c r="D128" i="17"/>
  <c r="AS127" i="17"/>
  <c r="AR127" i="17"/>
  <c r="AP127" i="17"/>
  <c r="AO127" i="17"/>
  <c r="D127" i="17"/>
  <c r="AS126" i="17"/>
  <c r="AR126" i="17"/>
  <c r="AP126" i="17"/>
  <c r="AO126" i="17"/>
  <c r="D126" i="17"/>
  <c r="AS125" i="17"/>
  <c r="AR125" i="17"/>
  <c r="AP125" i="17"/>
  <c r="AO125" i="17"/>
  <c r="D125" i="17"/>
  <c r="AS124" i="17"/>
  <c r="AR124" i="17"/>
  <c r="AP124" i="17"/>
  <c r="AO124" i="17"/>
  <c r="D124" i="17"/>
  <c r="AS123" i="17"/>
  <c r="AR123" i="17"/>
  <c r="AP123" i="17"/>
  <c r="AO123" i="17"/>
  <c r="D123" i="17"/>
  <c r="AS122" i="17"/>
  <c r="AR122" i="17"/>
  <c r="AP122" i="17"/>
  <c r="AO122" i="17"/>
  <c r="D122" i="17"/>
  <c r="AS121" i="17"/>
  <c r="AR121" i="17"/>
  <c r="AP121" i="17"/>
  <c r="AO121" i="17"/>
  <c r="D121" i="17"/>
  <c r="AS120" i="17"/>
  <c r="AR120" i="17"/>
  <c r="AP120" i="17"/>
  <c r="AO120" i="17"/>
  <c r="D120" i="17"/>
  <c r="AS119" i="17"/>
  <c r="AR119" i="17"/>
  <c r="AP119" i="17"/>
  <c r="AO119" i="17"/>
  <c r="D119" i="17"/>
  <c r="C119" i="17" s="1"/>
  <c r="AS118" i="17"/>
  <c r="AR118" i="17"/>
  <c r="AP118" i="17"/>
  <c r="AO118" i="17"/>
  <c r="D118" i="17"/>
  <c r="C118" i="17" s="1"/>
  <c r="AS117" i="17"/>
  <c r="AR117" i="17"/>
  <c r="AP117" i="17"/>
  <c r="AO117" i="17"/>
  <c r="D117" i="17"/>
  <c r="AS116" i="17"/>
  <c r="AR116" i="17"/>
  <c r="AP116" i="17"/>
  <c r="AO116" i="17"/>
  <c r="D116" i="17"/>
  <c r="C116" i="17" s="1"/>
  <c r="AS115" i="17"/>
  <c r="AR115" i="17"/>
  <c r="AP115" i="17"/>
  <c r="AO115" i="17"/>
  <c r="D115" i="17"/>
  <c r="AS114" i="17"/>
  <c r="AR114" i="17"/>
  <c r="AP114" i="17"/>
  <c r="AO114" i="17"/>
  <c r="D114" i="17"/>
  <c r="C114" i="17" s="1"/>
  <c r="AS113" i="17"/>
  <c r="AR113" i="17"/>
  <c r="AP113" i="17"/>
  <c r="AO113" i="17"/>
  <c r="D113" i="17"/>
  <c r="AS112" i="17"/>
  <c r="AR112" i="17"/>
  <c r="AP112" i="17"/>
  <c r="AO112" i="17"/>
  <c r="D112" i="17"/>
  <c r="C112" i="17"/>
  <c r="AS111" i="17"/>
  <c r="AR111" i="17"/>
  <c r="AP111" i="17"/>
  <c r="AO111" i="17"/>
  <c r="D111" i="17"/>
  <c r="AS110" i="17"/>
  <c r="AR110" i="17"/>
  <c r="AP110" i="17"/>
  <c r="AO110" i="17"/>
  <c r="D110" i="17"/>
  <c r="AS109" i="17"/>
  <c r="AR109" i="17"/>
  <c r="AP109" i="17"/>
  <c r="AO109" i="17"/>
  <c r="D109" i="17"/>
  <c r="AS108" i="17"/>
  <c r="AR108" i="17"/>
  <c r="AP108" i="17"/>
  <c r="AO108" i="17"/>
  <c r="D108" i="17"/>
  <c r="AS107" i="17"/>
  <c r="AR107" i="17"/>
  <c r="AP107" i="17"/>
  <c r="AO107" i="17"/>
  <c r="D107" i="17"/>
  <c r="AS106" i="17"/>
  <c r="AR106" i="17"/>
  <c r="AP106" i="17"/>
  <c r="AO106" i="17"/>
  <c r="D106" i="17"/>
  <c r="AS105" i="17"/>
  <c r="AR105" i="17"/>
  <c r="AP105" i="17"/>
  <c r="AO105" i="17"/>
  <c r="D105" i="17"/>
  <c r="C105" i="17"/>
  <c r="AS104" i="17"/>
  <c r="AR104" i="17"/>
  <c r="AP104" i="17"/>
  <c r="AO104" i="17"/>
  <c r="D104" i="17"/>
  <c r="AS103" i="17"/>
  <c r="AR103" i="17"/>
  <c r="AP103" i="17"/>
  <c r="AO103" i="17"/>
  <c r="D103" i="17"/>
  <c r="AS102" i="17"/>
  <c r="AR102" i="17"/>
  <c r="AP102" i="17"/>
  <c r="AO102" i="17"/>
  <c r="D102" i="17"/>
  <c r="AS101" i="17"/>
  <c r="AR101" i="17"/>
  <c r="AP101" i="17"/>
  <c r="AO101" i="17"/>
  <c r="D101" i="17"/>
  <c r="AS100" i="17"/>
  <c r="AR100" i="17"/>
  <c r="AP100" i="17"/>
  <c r="AO100" i="17"/>
  <c r="D100" i="17"/>
  <c r="C100" i="17" s="1"/>
  <c r="AS99" i="17"/>
  <c r="AR99" i="17"/>
  <c r="AP99" i="17"/>
  <c r="AO99" i="17"/>
  <c r="D99" i="17"/>
  <c r="C99" i="17" s="1"/>
  <c r="AS98" i="17"/>
  <c r="AR98" i="17"/>
  <c r="AP98" i="17"/>
  <c r="AO98" i="17"/>
  <c r="D98" i="17"/>
  <c r="AS97" i="17"/>
  <c r="AR97" i="17"/>
  <c r="AP97" i="17"/>
  <c r="AO97" i="17"/>
  <c r="D97" i="17"/>
  <c r="C97" i="17" s="1"/>
  <c r="AS96" i="17"/>
  <c r="AR96" i="17"/>
  <c r="AP96" i="17"/>
  <c r="AO96" i="17"/>
  <c r="D96" i="17"/>
  <c r="AS95" i="17"/>
  <c r="AR95" i="17"/>
  <c r="AP95" i="17"/>
  <c r="AO95" i="17"/>
  <c r="D95" i="17"/>
  <c r="AS94" i="17"/>
  <c r="AR94" i="17"/>
  <c r="AP94" i="17"/>
  <c r="AO94" i="17"/>
  <c r="D94" i="17"/>
  <c r="AS93" i="17"/>
  <c r="AR93" i="17"/>
  <c r="AP93" i="17"/>
  <c r="AO93" i="17"/>
  <c r="D93" i="17"/>
  <c r="AS92" i="17"/>
  <c r="AR92" i="17"/>
  <c r="AP92" i="17"/>
  <c r="AO92" i="17"/>
  <c r="D92" i="17"/>
  <c r="AS91" i="17"/>
  <c r="AR91" i="17"/>
  <c r="AP91" i="17"/>
  <c r="AO91" i="17"/>
  <c r="D91" i="17"/>
  <c r="C91" i="17" s="1"/>
  <c r="AS90" i="17"/>
  <c r="AR90" i="17"/>
  <c r="AP90" i="17"/>
  <c r="AO90" i="17"/>
  <c r="D90" i="17"/>
  <c r="AS89" i="17"/>
  <c r="AR89" i="17"/>
  <c r="AP89" i="17"/>
  <c r="AO89" i="17"/>
  <c r="D89" i="17"/>
  <c r="AS88" i="17"/>
  <c r="AR88" i="17"/>
  <c r="AP88" i="17"/>
  <c r="AO88" i="17"/>
  <c r="D88" i="17"/>
  <c r="AS87" i="17"/>
  <c r="AR87" i="17"/>
  <c r="AP87" i="17"/>
  <c r="AO87" i="17"/>
  <c r="D87" i="17"/>
  <c r="AS86" i="17"/>
  <c r="AR86" i="17"/>
  <c r="AP86" i="17"/>
  <c r="AO86" i="17"/>
  <c r="D86" i="17"/>
  <c r="AS85" i="17"/>
  <c r="AR85" i="17"/>
  <c r="AP85" i="17"/>
  <c r="AO85" i="17"/>
  <c r="D85" i="17"/>
  <c r="AS84" i="17"/>
  <c r="AR84" i="17"/>
  <c r="AP84" i="17"/>
  <c r="AO84" i="17"/>
  <c r="D84" i="17"/>
  <c r="AS83" i="17"/>
  <c r="AR83" i="17"/>
  <c r="AP83" i="17"/>
  <c r="AO83" i="17"/>
  <c r="D83" i="17"/>
  <c r="AS82" i="17"/>
  <c r="AR82" i="17"/>
  <c r="AP82" i="17"/>
  <c r="AO82" i="17"/>
  <c r="D82" i="17"/>
  <c r="AS81" i="17"/>
  <c r="AR81" i="17"/>
  <c r="AP81" i="17"/>
  <c r="AO81" i="17"/>
  <c r="D81" i="17"/>
  <c r="AS80" i="17"/>
  <c r="AR80" i="17"/>
  <c r="AP80" i="17"/>
  <c r="AO80" i="17"/>
  <c r="D80" i="17"/>
  <c r="C80" i="17" s="1"/>
  <c r="AS79" i="17"/>
  <c r="AR79" i="17"/>
  <c r="AP79" i="17"/>
  <c r="AO79" i="17"/>
  <c r="D79" i="17"/>
  <c r="C79" i="17"/>
  <c r="AS78" i="17"/>
  <c r="AR78" i="17"/>
  <c r="AP78" i="17"/>
  <c r="AO78" i="17"/>
  <c r="D78" i="17"/>
  <c r="C78" i="17" s="1"/>
  <c r="AS77" i="17"/>
  <c r="AR77" i="17"/>
  <c r="AP77" i="17"/>
  <c r="AO77" i="17"/>
  <c r="D77" i="17"/>
  <c r="AS76" i="17"/>
  <c r="AR76" i="17"/>
  <c r="AP76" i="17"/>
  <c r="AO76" i="17"/>
  <c r="D76" i="17"/>
  <c r="AS75" i="17"/>
  <c r="AR75" i="17"/>
  <c r="AP75" i="17"/>
  <c r="AO75" i="17"/>
  <c r="D75" i="17"/>
  <c r="AS74" i="17"/>
  <c r="AR74" i="17"/>
  <c r="AP74" i="17"/>
  <c r="AO74" i="17"/>
  <c r="D74" i="17"/>
  <c r="AS73" i="17"/>
  <c r="AR73" i="17"/>
  <c r="AP73" i="17"/>
  <c r="AO73" i="17"/>
  <c r="D73" i="17"/>
  <c r="C73" i="17" s="1"/>
  <c r="AS72" i="17"/>
  <c r="AR72" i="17"/>
  <c r="AP72" i="17"/>
  <c r="AO72" i="17"/>
  <c r="D72" i="17"/>
  <c r="C72" i="17" s="1"/>
  <c r="AS71" i="17"/>
  <c r="AR71" i="17"/>
  <c r="AP71" i="17"/>
  <c r="AO71" i="17"/>
  <c r="D71" i="17"/>
  <c r="AS70" i="17"/>
  <c r="AR70" i="17"/>
  <c r="AP70" i="17"/>
  <c r="AO70" i="17"/>
  <c r="D70" i="17"/>
  <c r="C70" i="17" s="1"/>
  <c r="AS69" i="17"/>
  <c r="AR69" i="17"/>
  <c r="AP69" i="17"/>
  <c r="AO69" i="17"/>
  <c r="D69" i="17"/>
  <c r="AS68" i="17"/>
  <c r="AR68" i="17"/>
  <c r="AP68" i="17"/>
  <c r="AO68" i="17"/>
  <c r="D68" i="17"/>
  <c r="AS67" i="17"/>
  <c r="AR67" i="17"/>
  <c r="AP67" i="17"/>
  <c r="AO67" i="17"/>
  <c r="D67" i="17"/>
  <c r="AS66" i="17"/>
  <c r="AR66" i="17"/>
  <c r="AP66" i="17"/>
  <c r="AO66" i="17"/>
  <c r="D66" i="17"/>
  <c r="C66" i="17" s="1"/>
  <c r="AS65" i="17"/>
  <c r="AR65" i="17"/>
  <c r="AP65" i="17"/>
  <c r="AO65" i="17"/>
  <c r="D65" i="17"/>
  <c r="AS64" i="17"/>
  <c r="AR64" i="17"/>
  <c r="AP64" i="17"/>
  <c r="AO64" i="17"/>
  <c r="D64" i="17"/>
  <c r="AS63" i="17"/>
  <c r="AR63" i="17"/>
  <c r="AP63" i="17"/>
  <c r="AO63" i="17"/>
  <c r="D63" i="17"/>
  <c r="AS62" i="17"/>
  <c r="AR62" i="17"/>
  <c r="AP62" i="17"/>
  <c r="AO62" i="17"/>
  <c r="D62" i="17"/>
  <c r="C62" i="17" s="1"/>
  <c r="AS61" i="17"/>
  <c r="AR61" i="17"/>
  <c r="AP61" i="17"/>
  <c r="AO61" i="17"/>
  <c r="D61" i="17"/>
  <c r="AS60" i="17"/>
  <c r="AR60" i="17"/>
  <c r="AP60" i="17"/>
  <c r="AO60" i="17"/>
  <c r="D60" i="17"/>
  <c r="AS59" i="17"/>
  <c r="AR59" i="17"/>
  <c r="AP59" i="17"/>
  <c r="AO59" i="17"/>
  <c r="D59" i="17"/>
  <c r="AS58" i="17"/>
  <c r="AR58" i="17"/>
  <c r="AP58" i="17"/>
  <c r="AO58" i="17"/>
  <c r="D58" i="17"/>
  <c r="C58" i="17" s="1"/>
  <c r="AS57" i="17"/>
  <c r="AR57" i="17"/>
  <c r="AP57" i="17"/>
  <c r="AO57" i="17"/>
  <c r="D57" i="17"/>
  <c r="AS56" i="17"/>
  <c r="AR56" i="17"/>
  <c r="AP56" i="17"/>
  <c r="AO56" i="17"/>
  <c r="D56" i="17"/>
  <c r="C56" i="17" s="1"/>
  <c r="AS55" i="17"/>
  <c r="AR55" i="17"/>
  <c r="AP55" i="17"/>
  <c r="AO55" i="17"/>
  <c r="D55" i="17"/>
  <c r="AS54" i="17"/>
  <c r="AR54" i="17"/>
  <c r="AP54" i="17"/>
  <c r="AO54" i="17"/>
  <c r="D54" i="17"/>
  <c r="AS53" i="17"/>
  <c r="AR53" i="17"/>
  <c r="AP53" i="17"/>
  <c r="AO53" i="17"/>
  <c r="D53" i="17"/>
  <c r="AS52" i="17"/>
  <c r="AR52" i="17"/>
  <c r="AP52" i="17"/>
  <c r="AO52" i="17"/>
  <c r="D52" i="17"/>
  <c r="C52" i="17" s="1"/>
  <c r="AS51" i="17"/>
  <c r="AR51" i="17"/>
  <c r="AP51" i="17"/>
  <c r="AO51" i="17"/>
  <c r="D51" i="17"/>
  <c r="AS50" i="17"/>
  <c r="AR50" i="17"/>
  <c r="AP50" i="17"/>
  <c r="AO50" i="17"/>
  <c r="D50" i="17"/>
  <c r="AS49" i="17"/>
  <c r="AR49" i="17"/>
  <c r="AP49" i="17"/>
  <c r="AO49" i="17"/>
  <c r="D49" i="17"/>
  <c r="C49" i="17" s="1"/>
  <c r="AS48" i="17"/>
  <c r="AR48" i="17"/>
  <c r="AP48" i="17"/>
  <c r="AO48" i="17"/>
  <c r="D48" i="17"/>
  <c r="AS47" i="17"/>
  <c r="AR47" i="17"/>
  <c r="AP47" i="17"/>
  <c r="AO47" i="17"/>
  <c r="D47" i="17"/>
  <c r="AS46" i="17"/>
  <c r="AR46" i="17"/>
  <c r="AP46" i="17"/>
  <c r="AO46" i="17"/>
  <c r="D46" i="17"/>
  <c r="AS45" i="17"/>
  <c r="AR45" i="17"/>
  <c r="AP45" i="17"/>
  <c r="AO45" i="17"/>
  <c r="D45" i="17"/>
  <c r="AS44" i="17"/>
  <c r="AR44" i="17"/>
  <c r="AP44" i="17"/>
  <c r="AO44" i="17"/>
  <c r="D44" i="17"/>
  <c r="AS43" i="17"/>
  <c r="AR43" i="17"/>
  <c r="AP43" i="17"/>
  <c r="AO43" i="17"/>
  <c r="D43" i="17"/>
  <c r="AS42" i="17"/>
  <c r="AR42" i="17"/>
  <c r="AP42" i="17"/>
  <c r="AO42" i="17"/>
  <c r="D42" i="17"/>
  <c r="AS41" i="17"/>
  <c r="AR41" i="17"/>
  <c r="AP41" i="17"/>
  <c r="AO41" i="17"/>
  <c r="D41" i="17"/>
  <c r="AS40" i="17"/>
  <c r="AR40" i="17"/>
  <c r="AP40" i="17"/>
  <c r="AO40" i="17"/>
  <c r="D40" i="17"/>
  <c r="AS39" i="17"/>
  <c r="AR39" i="17"/>
  <c r="AP39" i="17"/>
  <c r="AO39" i="17"/>
  <c r="D39" i="17"/>
  <c r="AS38" i="17"/>
  <c r="AR38" i="17"/>
  <c r="AP38" i="17"/>
  <c r="AO38" i="17"/>
  <c r="D38" i="17"/>
  <c r="AS37" i="17"/>
  <c r="AR37" i="17"/>
  <c r="AP37" i="17"/>
  <c r="AO37" i="17"/>
  <c r="D37" i="17"/>
  <c r="AS36" i="17"/>
  <c r="AR36" i="17"/>
  <c r="AP36" i="17"/>
  <c r="AO36" i="17"/>
  <c r="D36" i="17"/>
  <c r="C36" i="17"/>
  <c r="AS35" i="17"/>
  <c r="AR35" i="17"/>
  <c r="AP35" i="17"/>
  <c r="AO35" i="17"/>
  <c r="D35" i="17"/>
  <c r="AS34" i="17"/>
  <c r="AR34" i="17"/>
  <c r="AP34" i="17"/>
  <c r="AO34" i="17"/>
  <c r="D34" i="17"/>
  <c r="AS33" i="17"/>
  <c r="AR33" i="17"/>
  <c r="AP33" i="17"/>
  <c r="AO33" i="17"/>
  <c r="D33" i="17"/>
  <c r="AS32" i="17"/>
  <c r="AR32" i="17"/>
  <c r="AP32" i="17"/>
  <c r="AO32" i="17"/>
  <c r="D32" i="17"/>
  <c r="AS31" i="17"/>
  <c r="AR31" i="17"/>
  <c r="AP31" i="17"/>
  <c r="AO31" i="17"/>
  <c r="D31" i="17"/>
  <c r="AS30" i="17"/>
  <c r="AR30" i="17"/>
  <c r="AP30" i="17"/>
  <c r="AO30" i="17"/>
  <c r="D30" i="17"/>
  <c r="AS29" i="17"/>
  <c r="AR29" i="17"/>
  <c r="AP29" i="17"/>
  <c r="AO29" i="17"/>
  <c r="D29" i="17"/>
  <c r="AS28" i="17"/>
  <c r="AR28" i="17"/>
  <c r="AP28" i="17"/>
  <c r="AO28" i="17"/>
  <c r="D28" i="17"/>
  <c r="C28" i="17" s="1"/>
  <c r="AS27" i="17"/>
  <c r="AR27" i="17"/>
  <c r="AP27" i="17"/>
  <c r="AO27" i="17"/>
  <c r="D27" i="17"/>
  <c r="C27" i="17" s="1"/>
  <c r="AS26" i="17"/>
  <c r="AR26" i="17"/>
  <c r="AP26" i="17"/>
  <c r="AO26" i="17"/>
  <c r="D26" i="17"/>
  <c r="C26" i="17" s="1"/>
  <c r="AS25" i="17"/>
  <c r="AR25" i="17"/>
  <c r="AP25" i="17"/>
  <c r="AO25" i="17"/>
  <c r="D25" i="17"/>
  <c r="AS24" i="17"/>
  <c r="AR24" i="17"/>
  <c r="AP24" i="17"/>
  <c r="AO24" i="17"/>
  <c r="D24" i="17"/>
  <c r="C24" i="17"/>
  <c r="AS23" i="17"/>
  <c r="AR23" i="17"/>
  <c r="AP23" i="17"/>
  <c r="AO23" i="17"/>
  <c r="D23" i="17"/>
  <c r="AS22" i="17"/>
  <c r="AR22" i="17"/>
  <c r="AP22" i="17"/>
  <c r="AO22" i="17"/>
  <c r="D22" i="17"/>
  <c r="C22" i="17" s="1"/>
  <c r="AS21" i="17"/>
  <c r="AR21" i="17"/>
  <c r="AP21" i="17"/>
  <c r="AO21" i="17"/>
  <c r="D21" i="17"/>
  <c r="C21" i="17"/>
  <c r="AS20" i="17"/>
  <c r="AR20" i="17"/>
  <c r="AP20" i="17"/>
  <c r="AO20" i="17"/>
  <c r="D20" i="17"/>
  <c r="C20" i="17" s="1"/>
  <c r="AS19" i="17"/>
  <c r="AR19" i="17"/>
  <c r="AP19" i="17"/>
  <c r="AO19" i="17"/>
  <c r="D19" i="17"/>
  <c r="C19" i="17" s="1"/>
  <c r="AS18" i="17"/>
  <c r="AR18" i="17"/>
  <c r="AP18" i="17"/>
  <c r="AO18" i="17"/>
  <c r="D18" i="17"/>
  <c r="C18" i="17" s="1"/>
  <c r="AS17" i="17"/>
  <c r="AR17" i="17"/>
  <c r="AP17" i="17"/>
  <c r="AO17" i="17"/>
  <c r="D17" i="17"/>
  <c r="AS16" i="17"/>
  <c r="AR16" i="17"/>
  <c r="AP16" i="17"/>
  <c r="AO16" i="17"/>
  <c r="D16" i="17"/>
  <c r="AS15" i="17"/>
  <c r="AR15" i="17"/>
  <c r="AP15" i="17"/>
  <c r="AO15" i="17"/>
  <c r="D15" i="17"/>
  <c r="C15" i="17" s="1"/>
  <c r="AS14" i="17"/>
  <c r="AR14" i="17"/>
  <c r="AP14" i="17"/>
  <c r="AO14" i="17"/>
  <c r="D14" i="17"/>
  <c r="AS13" i="17"/>
  <c r="AR13" i="17"/>
  <c r="AP13" i="17"/>
  <c r="AO13" i="17"/>
  <c r="D13" i="17"/>
  <c r="AS12" i="17"/>
  <c r="AR12" i="17"/>
  <c r="AP12" i="17"/>
  <c r="AO12" i="17"/>
  <c r="D12" i="17"/>
  <c r="C12" i="17" s="1"/>
  <c r="AS11" i="17"/>
  <c r="AR11" i="17"/>
  <c r="AP11" i="17"/>
  <c r="AO11" i="17"/>
  <c r="D11" i="17"/>
  <c r="C11" i="17" s="1"/>
  <c r="AS10" i="17"/>
  <c r="AR10" i="17"/>
  <c r="AP10" i="17"/>
  <c r="AO10" i="17"/>
  <c r="D10" i="17"/>
  <c r="C10" i="17" s="1"/>
  <c r="AS9" i="17"/>
  <c r="AR9" i="17"/>
  <c r="AP9" i="17"/>
  <c r="AO9" i="17"/>
  <c r="D9" i="17"/>
  <c r="AS8" i="17"/>
  <c r="AR8" i="17"/>
  <c r="AP8" i="17"/>
  <c r="AO8" i="17"/>
  <c r="D8" i="17"/>
  <c r="AS7" i="17"/>
  <c r="AR7" i="17"/>
  <c r="AP7" i="17"/>
  <c r="AO7" i="17"/>
  <c r="D7" i="17"/>
  <c r="C7" i="17" s="1"/>
  <c r="AS6" i="17"/>
  <c r="AR6" i="17"/>
  <c r="AP6" i="17"/>
  <c r="AO6" i="17"/>
  <c r="D6" i="17"/>
  <c r="AS5" i="17"/>
  <c r="AR5" i="17"/>
  <c r="AP5" i="17"/>
  <c r="AO5" i="17"/>
  <c r="D5" i="17"/>
  <c r="AS4" i="17"/>
  <c r="AR4" i="17"/>
  <c r="AP4" i="17"/>
  <c r="AO4" i="17"/>
  <c r="D4" i="17"/>
  <c r="C4" i="17" s="1"/>
  <c r="AS3" i="17"/>
  <c r="AR3" i="17"/>
  <c r="AP3" i="17"/>
  <c r="AO3" i="17"/>
  <c r="D3" i="17"/>
  <c r="C3" i="17"/>
  <c r="AS2" i="17"/>
  <c r="AR2" i="17"/>
  <c r="AP2" i="17"/>
  <c r="AO2" i="17"/>
  <c r="D2" i="17"/>
  <c r="AU2" i="7" l="1"/>
  <c r="AU3" i="6"/>
  <c r="I491" i="5"/>
  <c r="I492" i="5" l="1"/>
  <c r="AU4" i="6"/>
  <c r="AR3" i="5"/>
  <c r="AR4" i="5"/>
  <c r="AR5" i="5"/>
  <c r="AR6" i="5"/>
  <c r="AR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R53" i="5"/>
  <c r="AR54" i="5"/>
  <c r="AR55" i="5"/>
  <c r="AR56" i="5"/>
  <c r="AR57" i="5"/>
  <c r="AR58" i="5"/>
  <c r="AR59" i="5"/>
  <c r="AR60" i="5"/>
  <c r="AR61" i="5"/>
  <c r="AR62" i="5"/>
  <c r="AR63" i="5"/>
  <c r="AR64" i="5"/>
  <c r="AR65" i="5"/>
  <c r="AR66" i="5"/>
  <c r="AR67" i="5"/>
  <c r="AR68" i="5"/>
  <c r="AR69" i="5"/>
  <c r="AR70" i="5"/>
  <c r="AR71" i="5"/>
  <c r="AR72" i="5"/>
  <c r="AR73" i="5"/>
  <c r="AR74" i="5"/>
  <c r="AR75" i="5"/>
  <c r="AR76" i="5"/>
  <c r="AR77" i="5"/>
  <c r="AR78" i="5"/>
  <c r="AR79" i="5"/>
  <c r="AR80" i="5"/>
  <c r="AR81" i="5"/>
  <c r="AR82" i="5"/>
  <c r="AR83" i="5"/>
  <c r="AR84" i="5"/>
  <c r="AR85" i="5"/>
  <c r="AR86" i="5"/>
  <c r="AR87" i="5"/>
  <c r="AR88" i="5"/>
  <c r="AR89" i="5"/>
  <c r="AR90" i="5"/>
  <c r="AR91" i="5"/>
  <c r="AR92" i="5"/>
  <c r="AR93" i="5"/>
  <c r="AR94" i="5"/>
  <c r="AR95" i="5"/>
  <c r="AR96" i="5"/>
  <c r="AR97" i="5"/>
  <c r="AR98" i="5"/>
  <c r="AR99" i="5"/>
  <c r="AR100" i="5"/>
  <c r="AR101" i="5"/>
  <c r="AR102" i="5"/>
  <c r="AR103" i="5"/>
  <c r="AR104" i="5"/>
  <c r="AR105" i="5"/>
  <c r="AR106" i="5"/>
  <c r="AR107" i="5"/>
  <c r="AR108" i="5"/>
  <c r="AR109" i="5"/>
  <c r="AR110" i="5"/>
  <c r="AR111" i="5"/>
  <c r="AR112" i="5"/>
  <c r="AR113" i="5"/>
  <c r="AR114" i="5"/>
  <c r="AR115" i="5"/>
  <c r="AR116" i="5"/>
  <c r="AR117" i="5"/>
  <c r="AR118" i="5"/>
  <c r="AR119" i="5"/>
  <c r="AR120" i="5"/>
  <c r="AR121" i="5"/>
  <c r="AR122" i="5"/>
  <c r="AR123" i="5"/>
  <c r="AR124" i="5"/>
  <c r="AR125" i="5"/>
  <c r="AR126" i="5"/>
  <c r="AR127" i="5"/>
  <c r="AR128" i="5"/>
  <c r="AR129" i="5"/>
  <c r="AR130" i="5"/>
  <c r="AR131" i="5"/>
  <c r="AR132" i="5"/>
  <c r="AR133" i="5"/>
  <c r="AR134" i="5"/>
  <c r="AR135" i="5"/>
  <c r="AR136" i="5"/>
  <c r="AR137" i="5"/>
  <c r="AR138" i="5"/>
  <c r="AR139" i="5"/>
  <c r="AR140" i="5"/>
  <c r="AR141" i="5"/>
  <c r="AR142" i="5"/>
  <c r="AR143" i="5"/>
  <c r="AR144" i="5"/>
  <c r="AR145" i="5"/>
  <c r="AR146" i="5"/>
  <c r="AR147" i="5"/>
  <c r="AR148" i="5"/>
  <c r="AR149" i="5"/>
  <c r="AR150" i="5"/>
  <c r="AR151" i="5"/>
  <c r="AR152" i="5"/>
  <c r="AR153" i="5"/>
  <c r="AR154" i="5"/>
  <c r="AR155" i="5"/>
  <c r="AR156" i="5"/>
  <c r="AR157" i="5"/>
  <c r="AR158" i="5"/>
  <c r="AR159" i="5"/>
  <c r="AR160" i="5"/>
  <c r="AR161" i="5"/>
  <c r="AR162" i="5"/>
  <c r="AR163" i="5"/>
  <c r="AR164" i="5"/>
  <c r="AR165" i="5"/>
  <c r="AR166" i="5"/>
  <c r="AR167" i="5"/>
  <c r="AR168" i="5"/>
  <c r="AR169" i="5"/>
  <c r="AR170" i="5"/>
  <c r="AR171" i="5"/>
  <c r="AR172" i="5"/>
  <c r="AR173" i="5"/>
  <c r="AR174" i="5"/>
  <c r="AR175" i="5"/>
  <c r="AR176" i="5"/>
  <c r="AR177" i="5"/>
  <c r="AR178" i="5"/>
  <c r="AR179" i="5"/>
  <c r="AR180" i="5"/>
  <c r="AR181" i="5"/>
  <c r="AR182" i="5"/>
  <c r="AR183" i="5"/>
  <c r="AR184" i="5"/>
  <c r="AR185" i="5"/>
  <c r="AR186" i="5"/>
  <c r="AR187" i="5"/>
  <c r="AR188" i="5"/>
  <c r="AR189" i="5"/>
  <c r="AR190" i="5"/>
  <c r="AR191" i="5"/>
  <c r="AR192" i="5"/>
  <c r="AR193" i="5"/>
  <c r="AR194" i="5"/>
  <c r="AR195" i="5"/>
  <c r="AR196" i="5"/>
  <c r="AR197" i="5"/>
  <c r="AR198" i="5"/>
  <c r="AR199" i="5"/>
  <c r="AR200" i="5"/>
  <c r="AR201" i="5"/>
  <c r="AR202" i="5"/>
  <c r="AR203" i="5"/>
  <c r="AR204" i="5"/>
  <c r="AR205" i="5"/>
  <c r="AR206" i="5"/>
  <c r="AR207" i="5"/>
  <c r="AR208" i="5"/>
  <c r="AR209" i="5"/>
  <c r="AR210" i="5"/>
  <c r="AR211" i="5"/>
  <c r="AR212" i="5"/>
  <c r="AR213" i="5"/>
  <c r="AR214" i="5"/>
  <c r="AR215" i="5"/>
  <c r="AR216" i="5"/>
  <c r="AR217" i="5"/>
  <c r="AR218" i="5"/>
  <c r="AR219" i="5"/>
  <c r="AR220" i="5"/>
  <c r="AR221" i="5"/>
  <c r="AR222" i="5"/>
  <c r="AR223" i="5"/>
  <c r="AR224" i="5"/>
  <c r="AR225" i="5"/>
  <c r="AR226" i="5"/>
  <c r="AR227" i="5"/>
  <c r="AR228" i="5"/>
  <c r="AR229" i="5"/>
  <c r="AR230" i="5"/>
  <c r="AR231" i="5"/>
  <c r="AR232" i="5"/>
  <c r="AR233" i="5"/>
  <c r="AR234" i="5"/>
  <c r="AR235" i="5"/>
  <c r="AR236" i="5"/>
  <c r="AR237" i="5"/>
  <c r="AR238" i="5"/>
  <c r="AR239" i="5"/>
  <c r="AR240" i="5"/>
  <c r="AR241" i="5"/>
  <c r="AR242" i="5"/>
  <c r="AR243" i="5"/>
  <c r="AR244" i="5"/>
  <c r="AR245" i="5"/>
  <c r="AR246" i="5"/>
  <c r="AR247" i="5"/>
  <c r="AR248" i="5"/>
  <c r="AR249" i="5"/>
  <c r="AR250" i="5"/>
  <c r="AR251" i="5"/>
  <c r="AR252" i="5"/>
  <c r="AR253" i="5"/>
  <c r="AR254" i="5"/>
  <c r="AR255" i="5"/>
  <c r="AR256" i="5"/>
  <c r="AR257" i="5"/>
  <c r="AR258" i="5"/>
  <c r="AR259" i="5"/>
  <c r="AR260" i="5"/>
  <c r="AR261" i="5"/>
  <c r="AR262" i="5"/>
  <c r="AR263" i="5"/>
  <c r="AR264" i="5"/>
  <c r="AR265" i="5"/>
  <c r="AR266" i="5"/>
  <c r="AR267" i="5"/>
  <c r="AR268" i="5"/>
  <c r="AR269" i="5"/>
  <c r="AR270" i="5"/>
  <c r="AR271" i="5"/>
  <c r="AR272" i="5"/>
  <c r="AR273" i="5"/>
  <c r="AR274" i="5"/>
  <c r="AR275" i="5"/>
  <c r="AR276" i="5"/>
  <c r="AR277" i="5"/>
  <c r="AR278" i="5"/>
  <c r="AR279" i="5"/>
  <c r="AR280" i="5"/>
  <c r="AR281" i="5"/>
  <c r="AR282" i="5"/>
  <c r="AR283" i="5"/>
  <c r="AR284" i="5"/>
  <c r="AR285" i="5"/>
  <c r="AR286" i="5"/>
  <c r="AR287" i="5"/>
  <c r="AR288" i="5"/>
  <c r="AR289" i="5"/>
  <c r="AR290" i="5"/>
  <c r="AR291" i="5"/>
  <c r="AR292" i="5"/>
  <c r="AR293" i="5"/>
  <c r="AR294" i="5"/>
  <c r="AR295" i="5"/>
  <c r="AR296" i="5"/>
  <c r="AR297" i="5"/>
  <c r="AR298" i="5"/>
  <c r="AR299" i="5"/>
  <c r="AR300" i="5"/>
  <c r="AR301" i="5"/>
  <c r="AR302" i="5"/>
  <c r="AR303" i="5"/>
  <c r="AR304" i="5"/>
  <c r="AR305" i="5"/>
  <c r="AR306" i="5"/>
  <c r="AR307" i="5"/>
  <c r="AR308" i="5"/>
  <c r="AR309" i="5"/>
  <c r="AR310" i="5"/>
  <c r="AR311" i="5"/>
  <c r="AR312" i="5"/>
  <c r="AR313" i="5"/>
  <c r="AR314" i="5"/>
  <c r="AR315" i="5"/>
  <c r="AR316" i="5"/>
  <c r="AR317" i="5"/>
  <c r="AR318" i="5"/>
  <c r="AR319" i="5"/>
  <c r="AR320" i="5"/>
  <c r="AR321" i="5"/>
  <c r="AR322" i="5"/>
  <c r="AR323" i="5"/>
  <c r="AR324" i="5"/>
  <c r="AR325" i="5"/>
  <c r="AR326" i="5"/>
  <c r="AR327" i="5"/>
  <c r="AR328" i="5"/>
  <c r="AR329" i="5"/>
  <c r="AR330" i="5"/>
  <c r="AR331" i="5"/>
  <c r="AR332" i="5"/>
  <c r="AR333" i="5"/>
  <c r="AR334" i="5"/>
  <c r="AR335" i="5"/>
  <c r="AR336" i="5"/>
  <c r="AR337" i="5"/>
  <c r="AR338" i="5"/>
  <c r="AR339" i="5"/>
  <c r="AR340" i="5"/>
  <c r="AR341" i="5"/>
  <c r="AR342" i="5"/>
  <c r="AR343" i="5"/>
  <c r="AR344" i="5"/>
  <c r="AR345" i="5"/>
  <c r="AR346" i="5"/>
  <c r="AR347" i="5"/>
  <c r="AR348" i="5"/>
  <c r="AR349" i="5"/>
  <c r="AR350" i="5"/>
  <c r="AR351" i="5"/>
  <c r="AR352" i="5"/>
  <c r="AR353" i="5"/>
  <c r="AR354" i="5"/>
  <c r="AR355" i="5"/>
  <c r="AR356" i="5"/>
  <c r="AR357" i="5"/>
  <c r="AR358" i="5"/>
  <c r="AR359" i="5"/>
  <c r="AR360" i="5"/>
  <c r="AR361" i="5"/>
  <c r="AR362" i="5"/>
  <c r="AR363" i="5"/>
  <c r="AR364" i="5"/>
  <c r="AR365" i="5"/>
  <c r="AR366" i="5"/>
  <c r="AR367" i="5"/>
  <c r="AR368" i="5"/>
  <c r="AR369" i="5"/>
  <c r="AR370" i="5"/>
  <c r="AR371" i="5"/>
  <c r="AR372" i="5"/>
  <c r="AR373" i="5"/>
  <c r="AR374" i="5"/>
  <c r="AR375" i="5"/>
  <c r="AR376" i="5"/>
  <c r="AR377" i="5"/>
  <c r="AR378" i="5"/>
  <c r="AR379" i="5"/>
  <c r="AR380" i="5"/>
  <c r="AR381" i="5"/>
  <c r="AR382" i="5"/>
  <c r="AR383" i="5"/>
  <c r="AR384" i="5"/>
  <c r="AR385" i="5"/>
  <c r="AR386" i="5"/>
  <c r="AR387" i="5"/>
  <c r="AR388" i="5"/>
  <c r="AR389" i="5"/>
  <c r="AR390" i="5"/>
  <c r="AR391" i="5"/>
  <c r="AR392" i="5"/>
  <c r="AR393" i="5"/>
  <c r="AR394" i="5"/>
  <c r="AR395" i="5"/>
  <c r="AR396" i="5"/>
  <c r="AR397" i="5"/>
  <c r="AR398" i="5"/>
  <c r="AR399" i="5"/>
  <c r="AR400" i="5"/>
  <c r="AR401" i="5"/>
  <c r="AR402" i="5"/>
  <c r="AR403" i="5"/>
  <c r="AR404" i="5"/>
  <c r="AR405" i="5"/>
  <c r="AR406" i="5"/>
  <c r="AR407" i="5"/>
  <c r="AR408" i="5"/>
  <c r="AR409" i="5"/>
  <c r="AR410" i="5"/>
  <c r="AR411" i="5"/>
  <c r="AR412" i="5"/>
  <c r="AR413" i="5"/>
  <c r="AR414" i="5"/>
  <c r="AR415" i="5"/>
  <c r="AR416" i="5"/>
  <c r="AR417" i="5"/>
  <c r="AR418" i="5"/>
  <c r="AR419" i="5"/>
  <c r="AR420" i="5"/>
  <c r="AR421" i="5"/>
  <c r="AR422" i="5"/>
  <c r="AR423" i="5"/>
  <c r="AR424" i="5"/>
  <c r="AR425" i="5"/>
  <c r="AR426" i="5"/>
  <c r="AR427" i="5"/>
  <c r="AR428" i="5"/>
  <c r="AR429" i="5"/>
  <c r="AR430" i="5"/>
  <c r="AR431" i="5"/>
  <c r="AR432" i="5"/>
  <c r="AR433" i="5"/>
  <c r="AR434" i="5"/>
  <c r="AR435" i="5"/>
  <c r="AR436" i="5"/>
  <c r="AR437" i="5"/>
  <c r="AR438" i="5"/>
  <c r="AR439" i="5"/>
  <c r="AR440" i="5"/>
  <c r="AR441" i="5"/>
  <c r="AR442" i="5"/>
  <c r="AR443" i="5"/>
  <c r="AR444" i="5"/>
  <c r="AR445" i="5"/>
  <c r="AR446" i="5"/>
  <c r="AR447" i="5"/>
  <c r="AR448" i="5"/>
  <c r="AR449" i="5"/>
  <c r="AR450" i="5"/>
  <c r="AR451" i="5"/>
  <c r="AR452" i="5"/>
  <c r="AR453" i="5"/>
  <c r="AR454" i="5"/>
  <c r="AR455" i="5"/>
  <c r="AR456" i="5"/>
  <c r="AR457" i="5"/>
  <c r="AR458" i="5"/>
  <c r="AR459" i="5"/>
  <c r="AR460" i="5"/>
  <c r="AR461" i="5"/>
  <c r="AR462" i="5"/>
  <c r="AR463" i="5"/>
  <c r="AR464" i="5"/>
  <c r="AR465" i="5"/>
  <c r="AR466" i="5"/>
  <c r="AR467" i="5"/>
  <c r="AR468" i="5"/>
  <c r="AR469" i="5"/>
  <c r="AR470" i="5"/>
  <c r="AR471" i="5"/>
  <c r="AR472" i="5"/>
  <c r="AR473" i="5"/>
  <c r="AR474" i="5"/>
  <c r="AR2" i="5"/>
  <c r="AO3" i="5"/>
  <c r="AO4" i="5"/>
  <c r="AO5" i="5"/>
  <c r="AO6" i="5"/>
  <c r="AO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O62" i="5"/>
  <c r="AO63" i="5"/>
  <c r="AO64" i="5"/>
  <c r="AO65" i="5"/>
  <c r="AO66" i="5"/>
  <c r="AO67" i="5"/>
  <c r="AO68" i="5"/>
  <c r="AO69" i="5"/>
  <c r="AO70" i="5"/>
  <c r="AO71" i="5"/>
  <c r="AO72" i="5"/>
  <c r="AO73" i="5"/>
  <c r="AO74" i="5"/>
  <c r="AO75" i="5"/>
  <c r="AO76" i="5"/>
  <c r="AO77" i="5"/>
  <c r="AO78" i="5"/>
  <c r="AO79" i="5"/>
  <c r="AO80" i="5"/>
  <c r="AO81" i="5"/>
  <c r="AO82" i="5"/>
  <c r="AO83" i="5"/>
  <c r="AO84" i="5"/>
  <c r="AO85" i="5"/>
  <c r="AO86" i="5"/>
  <c r="AO87" i="5"/>
  <c r="AO88" i="5"/>
  <c r="AO89" i="5"/>
  <c r="AO90" i="5"/>
  <c r="AO91" i="5"/>
  <c r="AO92" i="5"/>
  <c r="AO93" i="5"/>
  <c r="AO94" i="5"/>
  <c r="AO95" i="5"/>
  <c r="AO96" i="5"/>
  <c r="AO97" i="5"/>
  <c r="AO98" i="5"/>
  <c r="AO99" i="5"/>
  <c r="AO100" i="5"/>
  <c r="AO101" i="5"/>
  <c r="AO102" i="5"/>
  <c r="AO103" i="5"/>
  <c r="AO104" i="5"/>
  <c r="AO105" i="5"/>
  <c r="AO106" i="5"/>
  <c r="AO107" i="5"/>
  <c r="AO108" i="5"/>
  <c r="AO109" i="5"/>
  <c r="AO110" i="5"/>
  <c r="AO111" i="5"/>
  <c r="AO112" i="5"/>
  <c r="AO113" i="5"/>
  <c r="AO114" i="5"/>
  <c r="AO115" i="5"/>
  <c r="AO116" i="5"/>
  <c r="AO117" i="5"/>
  <c r="AO118" i="5"/>
  <c r="AO119" i="5"/>
  <c r="AO120" i="5"/>
  <c r="AO121" i="5"/>
  <c r="AO122" i="5"/>
  <c r="AO123" i="5"/>
  <c r="AO124" i="5"/>
  <c r="AO125" i="5"/>
  <c r="AO126" i="5"/>
  <c r="AO127" i="5"/>
  <c r="AO128" i="5"/>
  <c r="AO129" i="5"/>
  <c r="AO130" i="5"/>
  <c r="AO131" i="5"/>
  <c r="AO132" i="5"/>
  <c r="AO133" i="5"/>
  <c r="AO134" i="5"/>
  <c r="AO135" i="5"/>
  <c r="AO136" i="5"/>
  <c r="AO137" i="5"/>
  <c r="AO138" i="5"/>
  <c r="AO139" i="5"/>
  <c r="AO140" i="5"/>
  <c r="AO141" i="5"/>
  <c r="AO142" i="5"/>
  <c r="AO143" i="5"/>
  <c r="AO144" i="5"/>
  <c r="AO145" i="5"/>
  <c r="AO146" i="5"/>
  <c r="AO147" i="5"/>
  <c r="AO148" i="5"/>
  <c r="AO149" i="5"/>
  <c r="AO150" i="5"/>
  <c r="AO151" i="5"/>
  <c r="AO152" i="5"/>
  <c r="AO153" i="5"/>
  <c r="AO154" i="5"/>
  <c r="AO155" i="5"/>
  <c r="AO156" i="5"/>
  <c r="AO157" i="5"/>
  <c r="AO158" i="5"/>
  <c r="AO159" i="5"/>
  <c r="AO160" i="5"/>
  <c r="AO161" i="5"/>
  <c r="AO162" i="5"/>
  <c r="AO163" i="5"/>
  <c r="AO164" i="5"/>
  <c r="AO165" i="5"/>
  <c r="AO166" i="5"/>
  <c r="AO167" i="5"/>
  <c r="AO168" i="5"/>
  <c r="AO169" i="5"/>
  <c r="AO170" i="5"/>
  <c r="AO171" i="5"/>
  <c r="AO172" i="5"/>
  <c r="AO173" i="5"/>
  <c r="AO174" i="5"/>
  <c r="AO175" i="5"/>
  <c r="AO176" i="5"/>
  <c r="AO177" i="5"/>
  <c r="AO178" i="5"/>
  <c r="AO179" i="5"/>
  <c r="AO180" i="5"/>
  <c r="AO181" i="5"/>
  <c r="AO182" i="5"/>
  <c r="AO183" i="5"/>
  <c r="AO184" i="5"/>
  <c r="AO185" i="5"/>
  <c r="AO186" i="5"/>
  <c r="AO187" i="5"/>
  <c r="AO188" i="5"/>
  <c r="AO189" i="5"/>
  <c r="AO190" i="5"/>
  <c r="AO191" i="5"/>
  <c r="AO192" i="5"/>
  <c r="AO193" i="5"/>
  <c r="AO194" i="5"/>
  <c r="AO195" i="5"/>
  <c r="AO196" i="5"/>
  <c r="AO197" i="5"/>
  <c r="AO198" i="5"/>
  <c r="AO199" i="5"/>
  <c r="AO200" i="5"/>
  <c r="AO201" i="5"/>
  <c r="AO202" i="5"/>
  <c r="AO203" i="5"/>
  <c r="AO204" i="5"/>
  <c r="AO205" i="5"/>
  <c r="AO206" i="5"/>
  <c r="AO207" i="5"/>
  <c r="AO208" i="5"/>
  <c r="AO209" i="5"/>
  <c r="AO210" i="5"/>
  <c r="AO211" i="5"/>
  <c r="AO212" i="5"/>
  <c r="AO213" i="5"/>
  <c r="AO214" i="5"/>
  <c r="AO215" i="5"/>
  <c r="AO216" i="5"/>
  <c r="AO217" i="5"/>
  <c r="AO218" i="5"/>
  <c r="AO219" i="5"/>
  <c r="AO220" i="5"/>
  <c r="AO221" i="5"/>
  <c r="AO222" i="5"/>
  <c r="AO223" i="5"/>
  <c r="AO224" i="5"/>
  <c r="AO225" i="5"/>
  <c r="AO226" i="5"/>
  <c r="AO227" i="5"/>
  <c r="AO228" i="5"/>
  <c r="AO229" i="5"/>
  <c r="AO230" i="5"/>
  <c r="AO231" i="5"/>
  <c r="AO232" i="5"/>
  <c r="AO233" i="5"/>
  <c r="AO234" i="5"/>
  <c r="AO235" i="5"/>
  <c r="AO236" i="5"/>
  <c r="AO237" i="5"/>
  <c r="AO238" i="5"/>
  <c r="AO239" i="5"/>
  <c r="AO240" i="5"/>
  <c r="AO241" i="5"/>
  <c r="AO242" i="5"/>
  <c r="AO243" i="5"/>
  <c r="AO244" i="5"/>
  <c r="AO245" i="5"/>
  <c r="AO246" i="5"/>
  <c r="AO247" i="5"/>
  <c r="AO248" i="5"/>
  <c r="AO249" i="5"/>
  <c r="AO250" i="5"/>
  <c r="AO251" i="5"/>
  <c r="AO252" i="5"/>
  <c r="AO253" i="5"/>
  <c r="AO254" i="5"/>
  <c r="AO255" i="5"/>
  <c r="AO256" i="5"/>
  <c r="AO257" i="5"/>
  <c r="AO258" i="5"/>
  <c r="AO259" i="5"/>
  <c r="AO260" i="5"/>
  <c r="AO261" i="5"/>
  <c r="AO262" i="5"/>
  <c r="AO263" i="5"/>
  <c r="AO264" i="5"/>
  <c r="AO265" i="5"/>
  <c r="AO266" i="5"/>
  <c r="AO267" i="5"/>
  <c r="AO268" i="5"/>
  <c r="AO269" i="5"/>
  <c r="AO270" i="5"/>
  <c r="AO271" i="5"/>
  <c r="AO272" i="5"/>
  <c r="AO273" i="5"/>
  <c r="AO274" i="5"/>
  <c r="AO275" i="5"/>
  <c r="AO276" i="5"/>
  <c r="AO277" i="5"/>
  <c r="AO278" i="5"/>
  <c r="AO279" i="5"/>
  <c r="AO280" i="5"/>
  <c r="AO281" i="5"/>
  <c r="AO282" i="5"/>
  <c r="AO283" i="5"/>
  <c r="AO284" i="5"/>
  <c r="AO285" i="5"/>
  <c r="AO286" i="5"/>
  <c r="AO287" i="5"/>
  <c r="AO288" i="5"/>
  <c r="AO289" i="5"/>
  <c r="AO290" i="5"/>
  <c r="AO291" i="5"/>
  <c r="AO292" i="5"/>
  <c r="AO293" i="5"/>
  <c r="AO294" i="5"/>
  <c r="AO295" i="5"/>
  <c r="AO296" i="5"/>
  <c r="AO297" i="5"/>
  <c r="AO298" i="5"/>
  <c r="AO299" i="5"/>
  <c r="AO300" i="5"/>
  <c r="AO301" i="5"/>
  <c r="AO302" i="5"/>
  <c r="AO303" i="5"/>
  <c r="AO304" i="5"/>
  <c r="AO305" i="5"/>
  <c r="AO306" i="5"/>
  <c r="AO307" i="5"/>
  <c r="AO308" i="5"/>
  <c r="AO309" i="5"/>
  <c r="AO310" i="5"/>
  <c r="AO311" i="5"/>
  <c r="AO312" i="5"/>
  <c r="AO313" i="5"/>
  <c r="AO314" i="5"/>
  <c r="AO315" i="5"/>
  <c r="AO316" i="5"/>
  <c r="AO317" i="5"/>
  <c r="AO318" i="5"/>
  <c r="AO319" i="5"/>
  <c r="AO320" i="5"/>
  <c r="AO321" i="5"/>
  <c r="AO322" i="5"/>
  <c r="AO323" i="5"/>
  <c r="AO324" i="5"/>
  <c r="AO325" i="5"/>
  <c r="AO326" i="5"/>
  <c r="AO327" i="5"/>
  <c r="AO328" i="5"/>
  <c r="AO329" i="5"/>
  <c r="AO330" i="5"/>
  <c r="AO331" i="5"/>
  <c r="AO332" i="5"/>
  <c r="AO333" i="5"/>
  <c r="AO334" i="5"/>
  <c r="AO335" i="5"/>
  <c r="AO336" i="5"/>
  <c r="AO337" i="5"/>
  <c r="AO338" i="5"/>
  <c r="AO339" i="5"/>
  <c r="AO340" i="5"/>
  <c r="AO341" i="5"/>
  <c r="AO342" i="5"/>
  <c r="AO343" i="5"/>
  <c r="AO344" i="5"/>
  <c r="AO345" i="5"/>
  <c r="AO346" i="5"/>
  <c r="AO347" i="5"/>
  <c r="AO348" i="5"/>
  <c r="AO349" i="5"/>
  <c r="AO350" i="5"/>
  <c r="AO351" i="5"/>
  <c r="AO352" i="5"/>
  <c r="AO353" i="5"/>
  <c r="AO354" i="5"/>
  <c r="AO355" i="5"/>
  <c r="AO356" i="5"/>
  <c r="AO357" i="5"/>
  <c r="AO358" i="5"/>
  <c r="AO359" i="5"/>
  <c r="AO360" i="5"/>
  <c r="AO361" i="5"/>
  <c r="AO362" i="5"/>
  <c r="AO363" i="5"/>
  <c r="AO364" i="5"/>
  <c r="AO365" i="5"/>
  <c r="AO366" i="5"/>
  <c r="AO367" i="5"/>
  <c r="AO368" i="5"/>
  <c r="AO369" i="5"/>
  <c r="AO370" i="5"/>
  <c r="AO371" i="5"/>
  <c r="AO372" i="5"/>
  <c r="AO373" i="5"/>
  <c r="AO374" i="5"/>
  <c r="AO375" i="5"/>
  <c r="AO376" i="5"/>
  <c r="AO377" i="5"/>
  <c r="AO378" i="5"/>
  <c r="AO379" i="5"/>
  <c r="AO380" i="5"/>
  <c r="AO381" i="5"/>
  <c r="AO382" i="5"/>
  <c r="AO383" i="5"/>
  <c r="AO384" i="5"/>
  <c r="AO385" i="5"/>
  <c r="AO386" i="5"/>
  <c r="AO387" i="5"/>
  <c r="AO388" i="5"/>
  <c r="AO389" i="5"/>
  <c r="AO390" i="5"/>
  <c r="AO391" i="5"/>
  <c r="AO392" i="5"/>
  <c r="AO393" i="5"/>
  <c r="AO394" i="5"/>
  <c r="AO395" i="5"/>
  <c r="AO396" i="5"/>
  <c r="AO397" i="5"/>
  <c r="AO398" i="5"/>
  <c r="AO399" i="5"/>
  <c r="AO400" i="5"/>
  <c r="AO401" i="5"/>
  <c r="AO402" i="5"/>
  <c r="AO403" i="5"/>
  <c r="AO404" i="5"/>
  <c r="AO405" i="5"/>
  <c r="AO406" i="5"/>
  <c r="AO407" i="5"/>
  <c r="AO408" i="5"/>
  <c r="AO409" i="5"/>
  <c r="AO410" i="5"/>
  <c r="AO411" i="5"/>
  <c r="AO412" i="5"/>
  <c r="AO413" i="5"/>
  <c r="AO414" i="5"/>
  <c r="AO415" i="5"/>
  <c r="AO416" i="5"/>
  <c r="AO417" i="5"/>
  <c r="AO418" i="5"/>
  <c r="AO419" i="5"/>
  <c r="AO420" i="5"/>
  <c r="AO421" i="5"/>
  <c r="AO422" i="5"/>
  <c r="AO423" i="5"/>
  <c r="AO424" i="5"/>
  <c r="AO425" i="5"/>
  <c r="AO426" i="5"/>
  <c r="AO427" i="5"/>
  <c r="AO428" i="5"/>
  <c r="AO429" i="5"/>
  <c r="AO430" i="5"/>
  <c r="AO431" i="5"/>
  <c r="AO432" i="5"/>
  <c r="AO433" i="5"/>
  <c r="AO434" i="5"/>
  <c r="AO435" i="5"/>
  <c r="AO436" i="5"/>
  <c r="AO437" i="5"/>
  <c r="AO438" i="5"/>
  <c r="AO439" i="5"/>
  <c r="AO440" i="5"/>
  <c r="AO441" i="5"/>
  <c r="AO442" i="5"/>
  <c r="AO443" i="5"/>
  <c r="AO444" i="5"/>
  <c r="AO445" i="5"/>
  <c r="AO446" i="5"/>
  <c r="AO447" i="5"/>
  <c r="AO448" i="5"/>
  <c r="AO449" i="5"/>
  <c r="AO450" i="5"/>
  <c r="AO451" i="5"/>
  <c r="AO452" i="5"/>
  <c r="AO453" i="5"/>
  <c r="AO454" i="5"/>
  <c r="AO455" i="5"/>
  <c r="AO456" i="5"/>
  <c r="AO457" i="5"/>
  <c r="AO458" i="5"/>
  <c r="AO459" i="5"/>
  <c r="AO460" i="5"/>
  <c r="AO461" i="5"/>
  <c r="AO462" i="5"/>
  <c r="AO463" i="5"/>
  <c r="AO464" i="5"/>
  <c r="AO465" i="5"/>
  <c r="AO466" i="5"/>
  <c r="AO467" i="5"/>
  <c r="AO468" i="5"/>
  <c r="AO469" i="5"/>
  <c r="AO470" i="5"/>
  <c r="AO471" i="5"/>
  <c r="AO472" i="5"/>
  <c r="AO473" i="5"/>
  <c r="AO474" i="5"/>
  <c r="AO2" i="5"/>
  <c r="AQ3" i="5"/>
  <c r="AQ4" i="5"/>
  <c r="AQ5" i="5"/>
  <c r="AQ6" i="5"/>
  <c r="AQ7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Q52" i="5"/>
  <c r="AQ53" i="5"/>
  <c r="AQ54" i="5"/>
  <c r="AQ55" i="5"/>
  <c r="AQ56" i="5"/>
  <c r="AQ57" i="5"/>
  <c r="AQ58" i="5"/>
  <c r="AQ59" i="5"/>
  <c r="AQ60" i="5"/>
  <c r="AQ61" i="5"/>
  <c r="AQ62" i="5"/>
  <c r="AQ63" i="5"/>
  <c r="AQ64" i="5"/>
  <c r="AQ65" i="5"/>
  <c r="AQ66" i="5"/>
  <c r="AQ67" i="5"/>
  <c r="AQ68" i="5"/>
  <c r="AQ69" i="5"/>
  <c r="AQ70" i="5"/>
  <c r="AQ71" i="5"/>
  <c r="AQ72" i="5"/>
  <c r="AQ73" i="5"/>
  <c r="AQ74" i="5"/>
  <c r="AQ75" i="5"/>
  <c r="AQ76" i="5"/>
  <c r="AQ77" i="5"/>
  <c r="AQ78" i="5"/>
  <c r="AQ79" i="5"/>
  <c r="AQ80" i="5"/>
  <c r="AQ81" i="5"/>
  <c r="AQ82" i="5"/>
  <c r="AQ83" i="5"/>
  <c r="AQ84" i="5"/>
  <c r="AQ85" i="5"/>
  <c r="AQ86" i="5"/>
  <c r="AQ87" i="5"/>
  <c r="AQ88" i="5"/>
  <c r="AQ89" i="5"/>
  <c r="AQ90" i="5"/>
  <c r="AQ91" i="5"/>
  <c r="AQ92" i="5"/>
  <c r="AQ93" i="5"/>
  <c r="AQ94" i="5"/>
  <c r="AQ95" i="5"/>
  <c r="AQ96" i="5"/>
  <c r="AQ97" i="5"/>
  <c r="AQ98" i="5"/>
  <c r="AQ99" i="5"/>
  <c r="AQ100" i="5"/>
  <c r="AQ101" i="5"/>
  <c r="AQ102" i="5"/>
  <c r="AQ103" i="5"/>
  <c r="AQ104" i="5"/>
  <c r="AQ105" i="5"/>
  <c r="AQ106" i="5"/>
  <c r="AQ107" i="5"/>
  <c r="AQ108" i="5"/>
  <c r="AQ109" i="5"/>
  <c r="AQ110" i="5"/>
  <c r="AQ111" i="5"/>
  <c r="AQ112" i="5"/>
  <c r="AQ113" i="5"/>
  <c r="AQ114" i="5"/>
  <c r="AQ115" i="5"/>
  <c r="AQ116" i="5"/>
  <c r="AQ117" i="5"/>
  <c r="AQ118" i="5"/>
  <c r="AQ119" i="5"/>
  <c r="AQ120" i="5"/>
  <c r="AQ121" i="5"/>
  <c r="AQ122" i="5"/>
  <c r="AQ123" i="5"/>
  <c r="AQ124" i="5"/>
  <c r="AQ125" i="5"/>
  <c r="AQ126" i="5"/>
  <c r="AQ127" i="5"/>
  <c r="AQ128" i="5"/>
  <c r="AQ129" i="5"/>
  <c r="AQ130" i="5"/>
  <c r="AQ131" i="5"/>
  <c r="AQ132" i="5"/>
  <c r="AQ133" i="5"/>
  <c r="AQ134" i="5"/>
  <c r="AQ135" i="5"/>
  <c r="AQ136" i="5"/>
  <c r="AQ137" i="5"/>
  <c r="AQ138" i="5"/>
  <c r="AQ139" i="5"/>
  <c r="AQ140" i="5"/>
  <c r="AQ141" i="5"/>
  <c r="AQ142" i="5"/>
  <c r="AQ143" i="5"/>
  <c r="AQ144" i="5"/>
  <c r="AQ145" i="5"/>
  <c r="AQ146" i="5"/>
  <c r="AQ147" i="5"/>
  <c r="AQ148" i="5"/>
  <c r="AQ149" i="5"/>
  <c r="AQ150" i="5"/>
  <c r="AQ151" i="5"/>
  <c r="AQ152" i="5"/>
  <c r="AQ153" i="5"/>
  <c r="AQ154" i="5"/>
  <c r="AQ155" i="5"/>
  <c r="AQ156" i="5"/>
  <c r="AQ157" i="5"/>
  <c r="AQ158" i="5"/>
  <c r="AQ159" i="5"/>
  <c r="AQ160" i="5"/>
  <c r="AQ161" i="5"/>
  <c r="AQ162" i="5"/>
  <c r="AQ163" i="5"/>
  <c r="AQ164" i="5"/>
  <c r="AQ165" i="5"/>
  <c r="AQ166" i="5"/>
  <c r="AQ167" i="5"/>
  <c r="AQ168" i="5"/>
  <c r="AQ169" i="5"/>
  <c r="AQ170" i="5"/>
  <c r="AQ171" i="5"/>
  <c r="AQ172" i="5"/>
  <c r="AQ173" i="5"/>
  <c r="AQ174" i="5"/>
  <c r="AQ175" i="5"/>
  <c r="AQ176" i="5"/>
  <c r="AQ177" i="5"/>
  <c r="AQ178" i="5"/>
  <c r="AQ179" i="5"/>
  <c r="AQ180" i="5"/>
  <c r="AQ181" i="5"/>
  <c r="AQ182" i="5"/>
  <c r="AQ183" i="5"/>
  <c r="AQ184" i="5"/>
  <c r="AQ185" i="5"/>
  <c r="AQ186" i="5"/>
  <c r="AQ187" i="5"/>
  <c r="AQ188" i="5"/>
  <c r="AQ189" i="5"/>
  <c r="AQ190" i="5"/>
  <c r="AQ191" i="5"/>
  <c r="AQ192" i="5"/>
  <c r="AQ193" i="5"/>
  <c r="AQ194" i="5"/>
  <c r="AQ195" i="5"/>
  <c r="AQ196" i="5"/>
  <c r="AQ197" i="5"/>
  <c r="AQ198" i="5"/>
  <c r="AQ199" i="5"/>
  <c r="AQ200" i="5"/>
  <c r="AQ201" i="5"/>
  <c r="AQ202" i="5"/>
  <c r="AQ203" i="5"/>
  <c r="AQ204" i="5"/>
  <c r="AQ205" i="5"/>
  <c r="AQ206" i="5"/>
  <c r="AQ207" i="5"/>
  <c r="AQ208" i="5"/>
  <c r="AQ209" i="5"/>
  <c r="AQ210" i="5"/>
  <c r="AQ211" i="5"/>
  <c r="AQ212" i="5"/>
  <c r="AQ213" i="5"/>
  <c r="AQ214" i="5"/>
  <c r="AQ215" i="5"/>
  <c r="AQ216" i="5"/>
  <c r="AQ217" i="5"/>
  <c r="AQ218" i="5"/>
  <c r="AQ219" i="5"/>
  <c r="AQ220" i="5"/>
  <c r="AQ221" i="5"/>
  <c r="AQ222" i="5"/>
  <c r="AQ223" i="5"/>
  <c r="AQ224" i="5"/>
  <c r="AQ225" i="5"/>
  <c r="AQ226" i="5"/>
  <c r="AQ227" i="5"/>
  <c r="AQ228" i="5"/>
  <c r="AQ229" i="5"/>
  <c r="AQ230" i="5"/>
  <c r="AQ231" i="5"/>
  <c r="AQ232" i="5"/>
  <c r="AQ233" i="5"/>
  <c r="AQ234" i="5"/>
  <c r="AQ235" i="5"/>
  <c r="AQ236" i="5"/>
  <c r="AQ237" i="5"/>
  <c r="AQ238" i="5"/>
  <c r="AQ239" i="5"/>
  <c r="AQ240" i="5"/>
  <c r="AQ241" i="5"/>
  <c r="AQ242" i="5"/>
  <c r="AQ243" i="5"/>
  <c r="AQ244" i="5"/>
  <c r="AQ245" i="5"/>
  <c r="AQ246" i="5"/>
  <c r="AQ247" i="5"/>
  <c r="AQ248" i="5"/>
  <c r="AQ249" i="5"/>
  <c r="AQ250" i="5"/>
  <c r="AQ251" i="5"/>
  <c r="AQ252" i="5"/>
  <c r="AQ253" i="5"/>
  <c r="AQ254" i="5"/>
  <c r="AQ255" i="5"/>
  <c r="AQ256" i="5"/>
  <c r="AQ257" i="5"/>
  <c r="AQ258" i="5"/>
  <c r="AQ259" i="5"/>
  <c r="AQ260" i="5"/>
  <c r="AQ261" i="5"/>
  <c r="AQ262" i="5"/>
  <c r="AQ263" i="5"/>
  <c r="AQ264" i="5"/>
  <c r="AQ265" i="5"/>
  <c r="AQ266" i="5"/>
  <c r="AQ267" i="5"/>
  <c r="AQ268" i="5"/>
  <c r="AQ269" i="5"/>
  <c r="AQ270" i="5"/>
  <c r="AQ271" i="5"/>
  <c r="AQ272" i="5"/>
  <c r="AQ273" i="5"/>
  <c r="AQ274" i="5"/>
  <c r="AQ275" i="5"/>
  <c r="AQ276" i="5"/>
  <c r="AQ277" i="5"/>
  <c r="AQ278" i="5"/>
  <c r="AQ279" i="5"/>
  <c r="AQ280" i="5"/>
  <c r="AQ281" i="5"/>
  <c r="AQ282" i="5"/>
  <c r="AQ283" i="5"/>
  <c r="AQ284" i="5"/>
  <c r="AQ285" i="5"/>
  <c r="AQ286" i="5"/>
  <c r="AQ287" i="5"/>
  <c r="AQ288" i="5"/>
  <c r="AQ289" i="5"/>
  <c r="AQ290" i="5"/>
  <c r="AQ291" i="5"/>
  <c r="AQ292" i="5"/>
  <c r="AQ293" i="5"/>
  <c r="AQ294" i="5"/>
  <c r="AQ295" i="5"/>
  <c r="AQ296" i="5"/>
  <c r="AQ297" i="5"/>
  <c r="AQ298" i="5"/>
  <c r="AQ299" i="5"/>
  <c r="AQ300" i="5"/>
  <c r="AQ301" i="5"/>
  <c r="AQ302" i="5"/>
  <c r="AQ303" i="5"/>
  <c r="AQ304" i="5"/>
  <c r="AQ305" i="5"/>
  <c r="AQ306" i="5"/>
  <c r="AQ307" i="5"/>
  <c r="AQ308" i="5"/>
  <c r="AQ309" i="5"/>
  <c r="AQ310" i="5"/>
  <c r="AQ311" i="5"/>
  <c r="AQ312" i="5"/>
  <c r="AQ313" i="5"/>
  <c r="AQ314" i="5"/>
  <c r="AQ315" i="5"/>
  <c r="AQ316" i="5"/>
  <c r="AQ317" i="5"/>
  <c r="AQ318" i="5"/>
  <c r="AQ319" i="5"/>
  <c r="AQ320" i="5"/>
  <c r="AQ321" i="5"/>
  <c r="AQ322" i="5"/>
  <c r="AQ323" i="5"/>
  <c r="AQ324" i="5"/>
  <c r="AQ325" i="5"/>
  <c r="AQ326" i="5"/>
  <c r="AQ327" i="5"/>
  <c r="AQ328" i="5"/>
  <c r="AQ329" i="5"/>
  <c r="AQ330" i="5"/>
  <c r="AQ331" i="5"/>
  <c r="AQ332" i="5"/>
  <c r="AQ333" i="5"/>
  <c r="AQ334" i="5"/>
  <c r="AQ335" i="5"/>
  <c r="AQ336" i="5"/>
  <c r="AQ337" i="5"/>
  <c r="AQ338" i="5"/>
  <c r="AQ339" i="5"/>
  <c r="AQ340" i="5"/>
  <c r="AQ341" i="5"/>
  <c r="AQ342" i="5"/>
  <c r="AQ343" i="5"/>
  <c r="AQ344" i="5"/>
  <c r="AQ345" i="5"/>
  <c r="AQ346" i="5"/>
  <c r="AQ347" i="5"/>
  <c r="AQ348" i="5"/>
  <c r="AQ349" i="5"/>
  <c r="AQ350" i="5"/>
  <c r="AQ351" i="5"/>
  <c r="AQ352" i="5"/>
  <c r="AQ353" i="5"/>
  <c r="AQ354" i="5"/>
  <c r="AQ355" i="5"/>
  <c r="AQ356" i="5"/>
  <c r="AQ357" i="5"/>
  <c r="AQ358" i="5"/>
  <c r="AQ359" i="5"/>
  <c r="AQ360" i="5"/>
  <c r="AQ361" i="5"/>
  <c r="AQ362" i="5"/>
  <c r="AQ363" i="5"/>
  <c r="AQ364" i="5"/>
  <c r="AQ365" i="5"/>
  <c r="AQ366" i="5"/>
  <c r="AQ367" i="5"/>
  <c r="AQ368" i="5"/>
  <c r="AQ369" i="5"/>
  <c r="AQ370" i="5"/>
  <c r="AQ371" i="5"/>
  <c r="AQ372" i="5"/>
  <c r="AQ373" i="5"/>
  <c r="AQ374" i="5"/>
  <c r="AQ375" i="5"/>
  <c r="AQ376" i="5"/>
  <c r="AQ377" i="5"/>
  <c r="AQ378" i="5"/>
  <c r="AQ379" i="5"/>
  <c r="AQ380" i="5"/>
  <c r="AQ381" i="5"/>
  <c r="AQ382" i="5"/>
  <c r="AQ383" i="5"/>
  <c r="AQ384" i="5"/>
  <c r="AQ385" i="5"/>
  <c r="AQ386" i="5"/>
  <c r="AQ387" i="5"/>
  <c r="AQ388" i="5"/>
  <c r="AQ389" i="5"/>
  <c r="AQ390" i="5"/>
  <c r="AQ391" i="5"/>
  <c r="AQ392" i="5"/>
  <c r="AQ393" i="5"/>
  <c r="AQ394" i="5"/>
  <c r="AQ395" i="5"/>
  <c r="AQ396" i="5"/>
  <c r="AQ397" i="5"/>
  <c r="AQ398" i="5"/>
  <c r="AQ399" i="5"/>
  <c r="AQ400" i="5"/>
  <c r="AQ401" i="5"/>
  <c r="AQ402" i="5"/>
  <c r="AQ403" i="5"/>
  <c r="AQ404" i="5"/>
  <c r="AQ405" i="5"/>
  <c r="AQ406" i="5"/>
  <c r="AQ407" i="5"/>
  <c r="AQ408" i="5"/>
  <c r="AQ409" i="5"/>
  <c r="AQ410" i="5"/>
  <c r="AQ411" i="5"/>
  <c r="AQ412" i="5"/>
  <c r="AQ413" i="5"/>
  <c r="AQ414" i="5"/>
  <c r="AQ415" i="5"/>
  <c r="AQ416" i="5"/>
  <c r="AQ417" i="5"/>
  <c r="AQ418" i="5"/>
  <c r="AQ419" i="5"/>
  <c r="AQ420" i="5"/>
  <c r="AQ421" i="5"/>
  <c r="AQ422" i="5"/>
  <c r="AQ423" i="5"/>
  <c r="AQ424" i="5"/>
  <c r="AQ425" i="5"/>
  <c r="AQ426" i="5"/>
  <c r="AQ427" i="5"/>
  <c r="AQ428" i="5"/>
  <c r="AQ429" i="5"/>
  <c r="AQ430" i="5"/>
  <c r="AQ431" i="5"/>
  <c r="AQ432" i="5"/>
  <c r="AQ433" i="5"/>
  <c r="AQ434" i="5"/>
  <c r="AQ435" i="5"/>
  <c r="AQ436" i="5"/>
  <c r="AQ437" i="5"/>
  <c r="AQ438" i="5"/>
  <c r="AQ439" i="5"/>
  <c r="AQ440" i="5"/>
  <c r="AQ441" i="5"/>
  <c r="AQ442" i="5"/>
  <c r="AQ443" i="5"/>
  <c r="AQ444" i="5"/>
  <c r="AQ445" i="5"/>
  <c r="AQ446" i="5"/>
  <c r="AQ447" i="5"/>
  <c r="AQ448" i="5"/>
  <c r="AQ449" i="5"/>
  <c r="AQ450" i="5"/>
  <c r="AQ451" i="5"/>
  <c r="AQ452" i="5"/>
  <c r="AQ453" i="5"/>
  <c r="AQ454" i="5"/>
  <c r="AQ455" i="5"/>
  <c r="AQ456" i="5"/>
  <c r="AQ457" i="5"/>
  <c r="AQ458" i="5"/>
  <c r="AQ459" i="5"/>
  <c r="AQ460" i="5"/>
  <c r="AQ461" i="5"/>
  <c r="AQ462" i="5"/>
  <c r="AQ463" i="5"/>
  <c r="AQ464" i="5"/>
  <c r="AQ465" i="5"/>
  <c r="AQ466" i="5"/>
  <c r="AQ467" i="5"/>
  <c r="AQ468" i="5"/>
  <c r="AQ469" i="5"/>
  <c r="AQ470" i="5"/>
  <c r="AQ471" i="5"/>
  <c r="AQ472" i="5"/>
  <c r="AQ473" i="5"/>
  <c r="AQ474" i="5"/>
  <c r="AQ2" i="5"/>
  <c r="AN3" i="5"/>
  <c r="AN4" i="5"/>
  <c r="AN5" i="5"/>
  <c r="AN6" i="5"/>
  <c r="AN7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N26" i="5"/>
  <c r="AN27" i="5"/>
  <c r="AN28" i="5"/>
  <c r="AN29" i="5"/>
  <c r="AN30" i="5"/>
  <c r="AN31" i="5"/>
  <c r="AN32" i="5"/>
  <c r="AN33" i="5"/>
  <c r="AN34" i="5"/>
  <c r="AN35" i="5"/>
  <c r="AN36" i="5"/>
  <c r="AN37" i="5"/>
  <c r="AN38" i="5"/>
  <c r="AN39" i="5"/>
  <c r="AN40" i="5"/>
  <c r="AN41" i="5"/>
  <c r="AN42" i="5"/>
  <c r="AN43" i="5"/>
  <c r="AN44" i="5"/>
  <c r="AN45" i="5"/>
  <c r="AN46" i="5"/>
  <c r="AN47" i="5"/>
  <c r="AN48" i="5"/>
  <c r="AN49" i="5"/>
  <c r="AN50" i="5"/>
  <c r="AN51" i="5"/>
  <c r="AN52" i="5"/>
  <c r="AN53" i="5"/>
  <c r="AN54" i="5"/>
  <c r="AN55" i="5"/>
  <c r="AN56" i="5"/>
  <c r="AN57" i="5"/>
  <c r="AN58" i="5"/>
  <c r="AN59" i="5"/>
  <c r="AN60" i="5"/>
  <c r="AN61" i="5"/>
  <c r="AN62" i="5"/>
  <c r="AN63" i="5"/>
  <c r="AN64" i="5"/>
  <c r="AN65" i="5"/>
  <c r="AN66" i="5"/>
  <c r="AN67" i="5"/>
  <c r="AN68" i="5"/>
  <c r="AN69" i="5"/>
  <c r="AN70" i="5"/>
  <c r="AN71" i="5"/>
  <c r="AN72" i="5"/>
  <c r="AN73" i="5"/>
  <c r="AN74" i="5"/>
  <c r="AN75" i="5"/>
  <c r="AN76" i="5"/>
  <c r="AN77" i="5"/>
  <c r="AN78" i="5"/>
  <c r="AN79" i="5"/>
  <c r="AN80" i="5"/>
  <c r="AN81" i="5"/>
  <c r="AN82" i="5"/>
  <c r="AN83" i="5"/>
  <c r="AN84" i="5"/>
  <c r="AN85" i="5"/>
  <c r="AN86" i="5"/>
  <c r="AN87" i="5"/>
  <c r="AN88" i="5"/>
  <c r="AN89" i="5"/>
  <c r="AN90" i="5"/>
  <c r="AN91" i="5"/>
  <c r="AN92" i="5"/>
  <c r="AN93" i="5"/>
  <c r="AN94" i="5"/>
  <c r="AN95" i="5"/>
  <c r="AN96" i="5"/>
  <c r="AN97" i="5"/>
  <c r="AN98" i="5"/>
  <c r="AN99" i="5"/>
  <c r="AN100" i="5"/>
  <c r="AN101" i="5"/>
  <c r="AN102" i="5"/>
  <c r="AN103" i="5"/>
  <c r="AN104" i="5"/>
  <c r="AN105" i="5"/>
  <c r="AN106" i="5"/>
  <c r="AN107" i="5"/>
  <c r="AN108" i="5"/>
  <c r="AN109" i="5"/>
  <c r="AN110" i="5"/>
  <c r="AN111" i="5"/>
  <c r="AN112" i="5"/>
  <c r="AN113" i="5"/>
  <c r="AN114" i="5"/>
  <c r="AN115" i="5"/>
  <c r="AN116" i="5"/>
  <c r="AN117" i="5"/>
  <c r="AN118" i="5"/>
  <c r="AN119" i="5"/>
  <c r="AN120" i="5"/>
  <c r="AN121" i="5"/>
  <c r="AN122" i="5"/>
  <c r="AN123" i="5"/>
  <c r="AN124" i="5"/>
  <c r="AN125" i="5"/>
  <c r="AN126" i="5"/>
  <c r="AN127" i="5"/>
  <c r="AN128" i="5"/>
  <c r="AN129" i="5"/>
  <c r="AN130" i="5"/>
  <c r="AN131" i="5"/>
  <c r="AN132" i="5"/>
  <c r="AN133" i="5"/>
  <c r="AN134" i="5"/>
  <c r="AN135" i="5"/>
  <c r="AN136" i="5"/>
  <c r="AN137" i="5"/>
  <c r="AN138" i="5"/>
  <c r="AN139" i="5"/>
  <c r="AN140" i="5"/>
  <c r="AN141" i="5"/>
  <c r="AN142" i="5"/>
  <c r="AN143" i="5"/>
  <c r="AN144" i="5"/>
  <c r="AN145" i="5"/>
  <c r="AN146" i="5"/>
  <c r="AN147" i="5"/>
  <c r="AN148" i="5"/>
  <c r="AN149" i="5"/>
  <c r="AN150" i="5"/>
  <c r="AN151" i="5"/>
  <c r="AN152" i="5"/>
  <c r="AN153" i="5"/>
  <c r="AN154" i="5"/>
  <c r="AN155" i="5"/>
  <c r="AN156" i="5"/>
  <c r="AN157" i="5"/>
  <c r="AN158" i="5"/>
  <c r="AN159" i="5"/>
  <c r="AN160" i="5"/>
  <c r="AN161" i="5"/>
  <c r="AN162" i="5"/>
  <c r="AN163" i="5"/>
  <c r="AN164" i="5"/>
  <c r="AN165" i="5"/>
  <c r="AN166" i="5"/>
  <c r="AN167" i="5"/>
  <c r="AN168" i="5"/>
  <c r="AN169" i="5"/>
  <c r="AN170" i="5"/>
  <c r="AN171" i="5"/>
  <c r="AN172" i="5"/>
  <c r="AN173" i="5"/>
  <c r="AN174" i="5"/>
  <c r="AN175" i="5"/>
  <c r="AN176" i="5"/>
  <c r="AN177" i="5"/>
  <c r="AN178" i="5"/>
  <c r="AN179" i="5"/>
  <c r="AN180" i="5"/>
  <c r="AN181" i="5"/>
  <c r="AN182" i="5"/>
  <c r="AN183" i="5"/>
  <c r="AN184" i="5"/>
  <c r="AN185" i="5"/>
  <c r="AN186" i="5"/>
  <c r="AN187" i="5"/>
  <c r="AN188" i="5"/>
  <c r="AN189" i="5"/>
  <c r="AN190" i="5"/>
  <c r="AN191" i="5"/>
  <c r="AN192" i="5"/>
  <c r="AN193" i="5"/>
  <c r="AN194" i="5"/>
  <c r="AN195" i="5"/>
  <c r="AN196" i="5"/>
  <c r="AN197" i="5"/>
  <c r="AN198" i="5"/>
  <c r="AN199" i="5"/>
  <c r="AN200" i="5"/>
  <c r="AN201" i="5"/>
  <c r="AN202" i="5"/>
  <c r="AN203" i="5"/>
  <c r="AN204" i="5"/>
  <c r="AN205" i="5"/>
  <c r="AN206" i="5"/>
  <c r="AN207" i="5"/>
  <c r="AN208" i="5"/>
  <c r="AN209" i="5"/>
  <c r="AN210" i="5"/>
  <c r="AN211" i="5"/>
  <c r="AN212" i="5"/>
  <c r="AN213" i="5"/>
  <c r="AN214" i="5"/>
  <c r="AN215" i="5"/>
  <c r="AN216" i="5"/>
  <c r="AN217" i="5"/>
  <c r="AN218" i="5"/>
  <c r="AN219" i="5"/>
  <c r="AN220" i="5"/>
  <c r="AN221" i="5"/>
  <c r="AN222" i="5"/>
  <c r="AN223" i="5"/>
  <c r="AN224" i="5"/>
  <c r="AN225" i="5"/>
  <c r="AN226" i="5"/>
  <c r="AN227" i="5"/>
  <c r="AN228" i="5"/>
  <c r="AN229" i="5"/>
  <c r="AN230" i="5"/>
  <c r="AN231" i="5"/>
  <c r="AN232" i="5"/>
  <c r="AN233" i="5"/>
  <c r="AN234" i="5"/>
  <c r="AN235" i="5"/>
  <c r="AN236" i="5"/>
  <c r="AN237" i="5"/>
  <c r="AN238" i="5"/>
  <c r="AN239" i="5"/>
  <c r="AN240" i="5"/>
  <c r="AN241" i="5"/>
  <c r="AN242" i="5"/>
  <c r="AN243" i="5"/>
  <c r="AN244" i="5"/>
  <c r="AN245" i="5"/>
  <c r="AN246" i="5"/>
  <c r="AN247" i="5"/>
  <c r="AN248" i="5"/>
  <c r="AN249" i="5"/>
  <c r="AN250" i="5"/>
  <c r="AN251" i="5"/>
  <c r="AN252" i="5"/>
  <c r="AN253" i="5"/>
  <c r="AN254" i="5"/>
  <c r="AN255" i="5"/>
  <c r="AN256" i="5"/>
  <c r="AN257" i="5"/>
  <c r="AN258" i="5"/>
  <c r="AN259" i="5"/>
  <c r="AN260" i="5"/>
  <c r="AN261" i="5"/>
  <c r="AN262" i="5"/>
  <c r="AN263" i="5"/>
  <c r="AN264" i="5"/>
  <c r="AN265" i="5"/>
  <c r="AN266" i="5"/>
  <c r="AN267" i="5"/>
  <c r="AN268" i="5"/>
  <c r="AN269" i="5"/>
  <c r="AN270" i="5"/>
  <c r="AN271" i="5"/>
  <c r="AN272" i="5"/>
  <c r="AN273" i="5"/>
  <c r="AN274" i="5"/>
  <c r="AN275" i="5"/>
  <c r="AN276" i="5"/>
  <c r="AN277" i="5"/>
  <c r="AN278" i="5"/>
  <c r="AN279" i="5"/>
  <c r="AN280" i="5"/>
  <c r="AN281" i="5"/>
  <c r="AN282" i="5"/>
  <c r="AN283" i="5"/>
  <c r="AN284" i="5"/>
  <c r="AN285" i="5"/>
  <c r="AN286" i="5"/>
  <c r="AN287" i="5"/>
  <c r="AN288" i="5"/>
  <c r="AN289" i="5"/>
  <c r="AN290" i="5"/>
  <c r="AN291" i="5"/>
  <c r="AN292" i="5"/>
  <c r="AN293" i="5"/>
  <c r="AN294" i="5"/>
  <c r="AN295" i="5"/>
  <c r="AN296" i="5"/>
  <c r="AN297" i="5"/>
  <c r="AN298" i="5"/>
  <c r="AN299" i="5"/>
  <c r="AN300" i="5"/>
  <c r="AN301" i="5"/>
  <c r="AN302" i="5"/>
  <c r="AN303" i="5"/>
  <c r="AN304" i="5"/>
  <c r="AN305" i="5"/>
  <c r="AN306" i="5"/>
  <c r="AN307" i="5"/>
  <c r="AN308" i="5"/>
  <c r="AN309" i="5"/>
  <c r="AN310" i="5"/>
  <c r="AN311" i="5"/>
  <c r="AN312" i="5"/>
  <c r="AN313" i="5"/>
  <c r="AN314" i="5"/>
  <c r="AN315" i="5"/>
  <c r="AN316" i="5"/>
  <c r="AN317" i="5"/>
  <c r="AN318" i="5"/>
  <c r="AN319" i="5"/>
  <c r="AN320" i="5"/>
  <c r="AN321" i="5"/>
  <c r="AN322" i="5"/>
  <c r="AN323" i="5"/>
  <c r="AN324" i="5"/>
  <c r="AN325" i="5"/>
  <c r="AN326" i="5"/>
  <c r="AN327" i="5"/>
  <c r="AN328" i="5"/>
  <c r="AN329" i="5"/>
  <c r="AN330" i="5"/>
  <c r="AN331" i="5"/>
  <c r="AN332" i="5"/>
  <c r="AN333" i="5"/>
  <c r="AN334" i="5"/>
  <c r="AN335" i="5"/>
  <c r="AN336" i="5"/>
  <c r="AN337" i="5"/>
  <c r="AN338" i="5"/>
  <c r="AN339" i="5"/>
  <c r="AN340" i="5"/>
  <c r="AN341" i="5"/>
  <c r="AN342" i="5"/>
  <c r="AN343" i="5"/>
  <c r="AN344" i="5"/>
  <c r="AN345" i="5"/>
  <c r="AN346" i="5"/>
  <c r="AN347" i="5"/>
  <c r="AN348" i="5"/>
  <c r="AN349" i="5"/>
  <c r="AN350" i="5"/>
  <c r="AN351" i="5"/>
  <c r="AN352" i="5"/>
  <c r="AN353" i="5"/>
  <c r="AN354" i="5"/>
  <c r="AN355" i="5"/>
  <c r="AN356" i="5"/>
  <c r="AN357" i="5"/>
  <c r="AN358" i="5"/>
  <c r="AN359" i="5"/>
  <c r="AN360" i="5"/>
  <c r="AN361" i="5"/>
  <c r="AN362" i="5"/>
  <c r="AN363" i="5"/>
  <c r="AN364" i="5"/>
  <c r="AN365" i="5"/>
  <c r="AN366" i="5"/>
  <c r="AN367" i="5"/>
  <c r="AN368" i="5"/>
  <c r="AN369" i="5"/>
  <c r="AN370" i="5"/>
  <c r="AN371" i="5"/>
  <c r="AN372" i="5"/>
  <c r="AN373" i="5"/>
  <c r="AN374" i="5"/>
  <c r="AN375" i="5"/>
  <c r="AN376" i="5"/>
  <c r="AN377" i="5"/>
  <c r="AN378" i="5"/>
  <c r="AN379" i="5"/>
  <c r="AN380" i="5"/>
  <c r="AN381" i="5"/>
  <c r="AN382" i="5"/>
  <c r="AN383" i="5"/>
  <c r="AN384" i="5"/>
  <c r="AN385" i="5"/>
  <c r="AN386" i="5"/>
  <c r="AN387" i="5"/>
  <c r="AN388" i="5"/>
  <c r="AN389" i="5"/>
  <c r="AN390" i="5"/>
  <c r="AN391" i="5"/>
  <c r="AN392" i="5"/>
  <c r="AN393" i="5"/>
  <c r="AN394" i="5"/>
  <c r="AN395" i="5"/>
  <c r="AN396" i="5"/>
  <c r="AN397" i="5"/>
  <c r="AN398" i="5"/>
  <c r="AN399" i="5"/>
  <c r="AN400" i="5"/>
  <c r="AN401" i="5"/>
  <c r="AN402" i="5"/>
  <c r="AN403" i="5"/>
  <c r="AN404" i="5"/>
  <c r="AN405" i="5"/>
  <c r="AN406" i="5"/>
  <c r="AN407" i="5"/>
  <c r="AN408" i="5"/>
  <c r="AN409" i="5"/>
  <c r="AN410" i="5"/>
  <c r="AN411" i="5"/>
  <c r="AN412" i="5"/>
  <c r="AN413" i="5"/>
  <c r="AN414" i="5"/>
  <c r="AN415" i="5"/>
  <c r="AN416" i="5"/>
  <c r="AN417" i="5"/>
  <c r="AN418" i="5"/>
  <c r="AN419" i="5"/>
  <c r="AN420" i="5"/>
  <c r="AN421" i="5"/>
  <c r="AN422" i="5"/>
  <c r="AN423" i="5"/>
  <c r="AN424" i="5"/>
  <c r="AN425" i="5"/>
  <c r="AN426" i="5"/>
  <c r="AN427" i="5"/>
  <c r="AN428" i="5"/>
  <c r="AN429" i="5"/>
  <c r="AN430" i="5"/>
  <c r="AN431" i="5"/>
  <c r="AN432" i="5"/>
  <c r="AN433" i="5"/>
  <c r="AN434" i="5"/>
  <c r="AN435" i="5"/>
  <c r="AN436" i="5"/>
  <c r="AN437" i="5"/>
  <c r="AN438" i="5"/>
  <c r="AN439" i="5"/>
  <c r="AN440" i="5"/>
  <c r="AN441" i="5"/>
  <c r="AN442" i="5"/>
  <c r="AN443" i="5"/>
  <c r="AN444" i="5"/>
  <c r="AN445" i="5"/>
  <c r="AN446" i="5"/>
  <c r="AN447" i="5"/>
  <c r="AN448" i="5"/>
  <c r="AN449" i="5"/>
  <c r="AN450" i="5"/>
  <c r="AN451" i="5"/>
  <c r="AN452" i="5"/>
  <c r="AN453" i="5"/>
  <c r="AN454" i="5"/>
  <c r="AN455" i="5"/>
  <c r="AN456" i="5"/>
  <c r="AN457" i="5"/>
  <c r="AN458" i="5"/>
  <c r="AN459" i="5"/>
  <c r="AN460" i="5"/>
  <c r="AN461" i="5"/>
  <c r="AN462" i="5"/>
  <c r="AN463" i="5"/>
  <c r="AN464" i="5"/>
  <c r="AN465" i="5"/>
  <c r="AN466" i="5"/>
  <c r="AN467" i="5"/>
  <c r="AN468" i="5"/>
  <c r="AN469" i="5"/>
  <c r="AN470" i="5"/>
  <c r="AN471" i="5"/>
  <c r="AN472" i="5"/>
  <c r="AN473" i="5"/>
  <c r="AN474" i="5"/>
  <c r="AN2" i="5"/>
  <c r="AJ3" i="1" l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2" i="1"/>
  <c r="AI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2" i="1"/>
</calcChain>
</file>

<file path=xl/sharedStrings.xml><?xml version="1.0" encoding="utf-8"?>
<sst xmlns="http://schemas.openxmlformats.org/spreadsheetml/2006/main" count="3035" uniqueCount="291">
  <si>
    <t>p1_1</t>
  </si>
  <si>
    <t>p2_1</t>
  </si>
  <si>
    <t>p3_1</t>
  </si>
  <si>
    <t>p4_1</t>
  </si>
  <si>
    <t>p5_1</t>
  </si>
  <si>
    <t>p6_1</t>
  </si>
  <si>
    <t>p7_1</t>
  </si>
  <si>
    <t>p8_1</t>
  </si>
  <si>
    <t>p9_1</t>
  </si>
  <si>
    <t>p10_1</t>
  </si>
  <si>
    <t>p11_1</t>
  </si>
  <si>
    <t>p12_1</t>
  </si>
  <si>
    <t>p13_1</t>
  </si>
  <si>
    <t>p14_1</t>
  </si>
  <si>
    <t>p15_1</t>
  </si>
  <si>
    <t>p16_1</t>
  </si>
  <si>
    <t>p1_2</t>
  </si>
  <si>
    <t>p2_2</t>
  </si>
  <si>
    <t>p3_2</t>
  </si>
  <si>
    <t>p4_2</t>
  </si>
  <si>
    <t>p5_2</t>
  </si>
  <si>
    <t>p6_2</t>
  </si>
  <si>
    <t>p7_2</t>
  </si>
  <si>
    <t>p8_2</t>
  </si>
  <si>
    <t>p9_2</t>
  </si>
  <si>
    <t>p10_2</t>
  </si>
  <si>
    <t>p11_2</t>
  </si>
  <si>
    <t>p12_2</t>
  </si>
  <si>
    <t>p13_2</t>
  </si>
  <si>
    <t>p14_2</t>
  </si>
  <si>
    <t>p15_2</t>
  </si>
  <si>
    <t>p16_2</t>
  </si>
  <si>
    <t>Pohlaví</t>
  </si>
  <si>
    <t>Ročník</t>
  </si>
  <si>
    <t>pohlavi</t>
  </si>
  <si>
    <t>rocnik</t>
  </si>
  <si>
    <t>text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</si>
  <si>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</si>
  <si>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</si>
  <si>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</si>
  <si>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</si>
  <si>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</si>
  <si>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</si>
  <si>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</si>
  <si>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</si>
  <si>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</si>
  <si>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</si>
  <si>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</si>
  <si>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</si>
  <si>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</si>
  <si>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</si>
  <si>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</si>
  <si>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</si>
  <si>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</si>
  <si>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</si>
  <si>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</si>
  <si>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</si>
  <si>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</si>
  <si>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</si>
  <si>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</si>
  <si>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</si>
  <si>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</si>
  <si>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</si>
  <si>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</si>
  <si>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</si>
  <si>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</si>
  <si>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</si>
  <si>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</si>
  <si>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</si>
  <si>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nekompatibilita</t>
  </si>
  <si>
    <t>B)</t>
  </si>
  <si>
    <t>E</t>
  </si>
  <si>
    <t>D</t>
  </si>
  <si>
    <t>B</t>
  </si>
  <si>
    <t>D.</t>
  </si>
  <si>
    <t>c</t>
  </si>
  <si>
    <t>C</t>
  </si>
  <si>
    <t>E)</t>
  </si>
  <si>
    <t>A, B, C, D</t>
  </si>
  <si>
    <t>A</t>
  </si>
  <si>
    <t>C)</t>
  </si>
  <si>
    <t>b</t>
  </si>
  <si>
    <t>D)</t>
  </si>
  <si>
    <t>“E“</t>
  </si>
  <si>
    <t>C) - D)</t>
  </si>
  <si>
    <t>B - C</t>
  </si>
  <si>
    <t>C,</t>
  </si>
  <si>
    <t>R</t>
  </si>
  <si>
    <t xml:space="preserve">E </t>
  </si>
  <si>
    <t>F</t>
  </si>
  <si>
    <t xml:space="preserve">D </t>
  </si>
  <si>
    <t xml:space="preserve">B </t>
  </si>
  <si>
    <t>B/C</t>
  </si>
  <si>
    <t xml:space="preserve"> D</t>
  </si>
  <si>
    <t>HS</t>
  </si>
  <si>
    <t>sm. Odch</t>
  </si>
  <si>
    <t>čas celk.</t>
  </si>
  <si>
    <t>sm.odch. Čas</t>
  </si>
  <si>
    <t>HS-1</t>
  </si>
  <si>
    <t>HS-2</t>
  </si>
  <si>
    <t>podezřelá data</t>
  </si>
  <si>
    <t>dlouhý čas</t>
  </si>
  <si>
    <t>chybí validační otázka</t>
  </si>
  <si>
    <t>nekompalibilita nad 100</t>
  </si>
  <si>
    <t>Věk</t>
  </si>
  <si>
    <t>věk. kategorie</t>
  </si>
  <si>
    <t>Věkové kategorie</t>
  </si>
  <si>
    <t>15-25</t>
  </si>
  <si>
    <t>26-35</t>
  </si>
  <si>
    <t>36-45</t>
  </si>
  <si>
    <t>46-55</t>
  </si>
  <si>
    <t>56-65</t>
  </si>
  <si>
    <t>66-75</t>
  </si>
  <si>
    <t>od 15 do 73</t>
  </si>
  <si>
    <t>1</t>
  </si>
  <si>
    <t>krátký čas</t>
  </si>
  <si>
    <t>Věk průměr ženy</t>
  </si>
  <si>
    <t>sm.od. Věku</t>
  </si>
  <si>
    <t>???</t>
  </si>
  <si>
    <t>průměrný věk respondenta</t>
  </si>
  <si>
    <t>směrod. od. věku</t>
  </si>
  <si>
    <t>průměr. Věk mužů</t>
  </si>
  <si>
    <t>C- D</t>
  </si>
  <si>
    <t xml:space="preserve"> Variable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</si>
  <si>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</si>
  <si>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</si>
  <si>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</si>
  <si>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</si>
  <si>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</si>
  <si>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</si>
  <si>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</si>
  <si>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</si>
  <si>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</si>
  <si>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</si>
  <si>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</si>
  <si>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</si>
  <si>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</si>
  <si>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</si>
  <si>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</si>
  <si>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Expl.Var</t>
  </si>
  <si>
    <t>Prp.Totl</t>
  </si>
  <si>
    <t>Čekáte v dlouhé frontě v supermarketu, když zákazník před Vámi pouští jiného zákazníka s menším nákupem.</t>
  </si>
  <si>
    <t>Sledujete Váš oblíbený sportovní přenos, ale Váš favorit v důležitém souboji podává velmi mizerný výkon.</t>
  </si>
  <si>
    <t>Nesete si do kanceláře Vaši oblíbenou kávu/čaj a náhle do Vás vrazí kolega a nápoj Vám rozlije.</t>
  </si>
  <si>
    <t>Vracíte se domů z práce a zaseknete se v hodinové dopravní zácpě.</t>
  </si>
  <si>
    <t>Zjistíte, že Vaše kolegyně přesunula část své práce na Vás a Vy ji teď musíte udělat za ni.</t>
  </si>
  <si>
    <t>Po dvouhodinovém čekání u lékaře vyjde z ordinace sestra s informací, že pan doktor musel náhle odjet a dnes už nebude ordinovat.</t>
  </si>
  <si>
    <t>Dokončila jste důležitou práci na počítači, ale náhle celý systém spadne a Váš dokument, ani jeho záloha nejsou k nalezení.</t>
  </si>
  <si>
    <t>Po celodenní dřině konečně uleháte do postele, ale Váš soused pořádá bujarý večírek, a Vy víte, že druhý den musíte být fit.</t>
  </si>
  <si>
    <t>Objednáte si v restauraci oběd a přinesou Vám jídlo, které je evidentně zkažené.</t>
  </si>
  <si>
    <t>Spěcháte na velmi důležitou schůzku, dobíháte autobus, ale ten Vám „před nosem“ ujíždí, přestože o Vás řidič věděl.</t>
  </si>
  <si>
    <t>Plánovala jste volný večer, ale na jeho úkor jste svolila k pracovní schůzce, na kterou ale dotyčná osoba bez omluvy nedorazí.</t>
  </si>
  <si>
    <t>Vydáte se na úřad, kde čekáte celé dopoledne, ale když máte přijít na řadu, úředník zavře přepážku a vyvěsí ceduli \Přestávka\"."</t>
  </si>
  <si>
    <t>Vydáte se s partnerem do kina, ale cizí ženě sedící vedle Vás opakovaně zvoní mobil a ruší Vás telefonováním.</t>
  </si>
  <si>
    <t>Byly 3 h ráno, když jste se konečně dostala do postele, a potřebujete se pořádně vyspat, ale Váš soused začne již kolem sedmé ráno s nějakou hlučnou prací.</t>
  </si>
  <si>
    <t>Chystáte se zaparkovat, ale na místo, kam chcete zajet, Vám drze vjede jiné auto.</t>
  </si>
  <si>
    <t>Jste na návštěvě u rodičů, kteří Vám pořád dokola opakují, že jste se rozhodli špatně v situaci, která se týká jenom Vás.</t>
  </si>
  <si>
    <t>Kat. 1</t>
  </si>
  <si>
    <t>kat.2</t>
  </si>
  <si>
    <t>Kat. 3</t>
  </si>
  <si>
    <t>Kat.4</t>
  </si>
  <si>
    <t>kat.5</t>
  </si>
  <si>
    <t>Kat.6</t>
  </si>
  <si>
    <t xml:space="preserve"> N=482</t>
  </si>
  <si>
    <t>Summary</t>
  </si>
  <si>
    <t>No.Items</t>
  </si>
  <si>
    <t>Mean:</t>
  </si>
  <si>
    <t>26,22822</t>
  </si>
  <si>
    <t>25,60788</t>
  </si>
  <si>
    <t>Sum:</t>
  </si>
  <si>
    <t>12642,00</t>
  </si>
  <si>
    <t>12343,00</t>
  </si>
  <si>
    <t>Std.Dv.</t>
  </si>
  <si>
    <t>5,732226</t>
  </si>
  <si>
    <t>6,066658</t>
  </si>
  <si>
    <t>Variance</t>
  </si>
  <si>
    <t>32,85841</t>
  </si>
  <si>
    <t>36,80434</t>
  </si>
  <si>
    <t>Alpha</t>
  </si>
  <si>
    <t>,6786645</t>
  </si>
  <si>
    <t>,7232347</t>
  </si>
  <si>
    <t>ITEMS 1:</t>
  </si>
  <si>
    <t>Var1</t>
  </si>
  <si>
    <t>Var2</t>
  </si>
  <si>
    <t xml:space="preserve">      2:</t>
  </si>
  <si>
    <t>Var3</t>
  </si>
  <si>
    <t>Var4</t>
  </si>
  <si>
    <t xml:space="preserve">      3:</t>
  </si>
  <si>
    <t>Var5</t>
  </si>
  <si>
    <t>Var6</t>
  </si>
  <si>
    <t xml:space="preserve">      4:</t>
  </si>
  <si>
    <t>Var7</t>
  </si>
  <si>
    <t>Var8</t>
  </si>
  <si>
    <t xml:space="preserve">      5:</t>
  </si>
  <si>
    <t>Var9</t>
  </si>
  <si>
    <t>Var10</t>
  </si>
  <si>
    <t xml:space="preserve">      6:</t>
  </si>
  <si>
    <t>NewVar1</t>
  </si>
  <si>
    <t>NewVar2</t>
  </si>
  <si>
    <t xml:space="preserve">      7:</t>
  </si>
  <si>
    <t>NewVar3</t>
  </si>
  <si>
    <t>NewVar4</t>
  </si>
  <si>
    <t xml:space="preserve">      8:</t>
  </si>
  <si>
    <t>NewVar5</t>
  </si>
  <si>
    <t>NewVar6</t>
  </si>
  <si>
    <t>Var. if</t>
  </si>
  <si>
    <t>Alpha po odstranění</t>
  </si>
  <si>
    <t>Číslo kategorie</t>
  </si>
  <si>
    <t>Počet respondentů</t>
  </si>
  <si>
    <t>15 - 25</t>
  </si>
  <si>
    <t>26 - 35</t>
  </si>
  <si>
    <t>36 - 45</t>
  </si>
  <si>
    <t>46 - 55</t>
  </si>
  <si>
    <t>56 - 65</t>
  </si>
  <si>
    <t>66 - 75</t>
  </si>
  <si>
    <t>Číslo položky</t>
  </si>
  <si>
    <t>Průměr</t>
  </si>
  <si>
    <t>Směrodatná odchylka</t>
  </si>
  <si>
    <t>Korelace celku s položkou</t>
  </si>
  <si>
    <t xml:space="preserve">Průměr </t>
  </si>
  <si>
    <t>Stabilita v čase</t>
  </si>
  <si>
    <t>Celkem test</t>
  </si>
  <si>
    <t>Celkem retest</t>
  </si>
  <si>
    <t>Muži retest</t>
  </si>
  <si>
    <t>Ženy test</t>
  </si>
  <si>
    <t>Muži test</t>
  </si>
  <si>
    <t>Ženy retest</t>
  </si>
  <si>
    <t>počet</t>
  </si>
  <si>
    <t xml:space="preserve"> Value</t>
  </si>
  <si>
    <t>Eigenvalue</t>
  </si>
  <si>
    <t>% Total</t>
  </si>
  <si>
    <t>Cumulative</t>
  </si>
  <si>
    <r>
      <rPr>
        <sz val="10"/>
        <color indexed="8"/>
        <rFont val="Arial"/>
        <family val="2"/>
        <charset val="238"/>
      </rPr>
      <t>Eigenvalues (Spreadsheet20)
Extraction: Principal axis factoring</t>
    </r>
  </si>
  <si>
    <t>HS 1</t>
  </si>
  <si>
    <t>HS 2</t>
  </si>
  <si>
    <t>Means</t>
  </si>
  <si>
    <t>Std.Dev.</t>
  </si>
  <si>
    <r>
      <rPr>
        <sz val="10"/>
        <color indexed="8"/>
        <rFont val="Arial"/>
        <family val="2"/>
        <charset val="238"/>
      </rPr>
      <t>Correlations (Spreadsheet29)
Marked correlations are significant at p &lt; ,05000
N=60 (Casewise deletion of missing data)</t>
    </r>
  </si>
  <si>
    <t>celkem</t>
  </si>
  <si>
    <t>HS 1 muži</t>
  </si>
  <si>
    <t>HS 2 muži</t>
  </si>
  <si>
    <r>
      <rPr>
        <sz val="10"/>
        <color indexed="8"/>
        <rFont val="Arial"/>
        <family val="2"/>
        <charset val="238"/>
      </rPr>
      <t>Correlations (Spreadsheet29)
Marked correlations are significant at p &lt; ,05000
N=20 (Casewise deletion of missing data)</t>
    </r>
  </si>
  <si>
    <t>Muži</t>
  </si>
  <si>
    <t>HS 1 ženy</t>
  </si>
  <si>
    <t>HS 2 ženy</t>
  </si>
  <si>
    <r>
      <rPr>
        <sz val="10"/>
        <color indexed="8"/>
        <rFont val="Arial"/>
        <family val="2"/>
        <charset val="238"/>
      </rPr>
      <t>Correlations (Spreadsheet29)
Marked correlations are significant at p &lt; ,05000
N=40 (Casewise deletion of missing data)</t>
    </r>
  </si>
  <si>
    <t>Ženy</t>
  </si>
  <si>
    <r>
      <rPr>
        <sz val="10"/>
        <color indexed="8"/>
        <rFont val="Arial"/>
        <family val="2"/>
        <charset val="238"/>
      </rPr>
      <t>Cronbach alpha, full scale: ,82152 Standardized alpha: --- (Spreadsheet33)
Corr. 1st &amp; 2nd half: ,678731 Attenuation corrected: ,968792
Split-half reliability: ,808624 Guttman split-half: ,807850</t>
    </r>
  </si>
  <si>
    <t>split-half</t>
  </si>
  <si>
    <t xml:space="preserve"> variable</t>
  </si>
  <si>
    <t>Mean if</t>
  </si>
  <si>
    <t>StDv. if</t>
  </si>
  <si>
    <t>Itm-Totl</t>
  </si>
  <si>
    <t>Alpha if</t>
  </si>
  <si>
    <r>
      <rPr>
        <sz val="10"/>
        <color indexed="8"/>
        <rFont val="Arial"/>
        <family val="2"/>
        <charset val="238"/>
      </rPr>
      <t>Summary for scale: Mean=51,8361 Std.Dv.=10,8106 Valid N:482 (Spreadsheet33)
Cronbach alpha: ,821520 Standardized alpha: ,822217
Average inter-item corr.: ,225528</t>
    </r>
  </si>
  <si>
    <t>Cronbachova alfa</t>
  </si>
  <si>
    <t>muži</t>
  </si>
  <si>
    <t>věk.kat</t>
  </si>
  <si>
    <t>věk</t>
  </si>
  <si>
    <t>Z-skór muži</t>
  </si>
  <si>
    <t>ženy</t>
  </si>
  <si>
    <t>Z-skór ženy</t>
  </si>
  <si>
    <t>HS - ž</t>
  </si>
  <si>
    <t>věk - ž</t>
  </si>
  <si>
    <t>věk.kat - ž</t>
  </si>
  <si>
    <t>T-skór muži</t>
  </si>
  <si>
    <t>T-skór ženy</t>
  </si>
  <si>
    <t>ZS muži</t>
  </si>
  <si>
    <t>ZS ženy</t>
  </si>
  <si>
    <t>TS muži</t>
  </si>
  <si>
    <t>TS ženy</t>
  </si>
  <si>
    <t>sm.odch</t>
  </si>
  <si>
    <t>stand. chyba měření</t>
  </si>
  <si>
    <t>muži prům</t>
  </si>
  <si>
    <t>prům HS</t>
  </si>
  <si>
    <t>muži sm odch</t>
  </si>
  <si>
    <t>ženy prům</t>
  </si>
  <si>
    <t>ženy sm odch</t>
  </si>
  <si>
    <t>prům T sk</t>
  </si>
  <si>
    <t>sm od T sk</t>
  </si>
  <si>
    <r>
      <t>15</t>
    </r>
    <r>
      <rPr>
        <sz val="12"/>
        <color theme="1"/>
        <rFont val="Times New Roman"/>
        <family val="1"/>
        <charset val="238"/>
      </rPr>
      <t>–</t>
    </r>
    <r>
      <rPr>
        <sz val="11"/>
        <color rgb="FF000000"/>
        <rFont val="Calibri"/>
        <family val="2"/>
        <charset val="238"/>
        <scheme val="minor"/>
      </rPr>
      <t>25</t>
    </r>
  </si>
  <si>
    <r>
      <t>26</t>
    </r>
    <r>
      <rPr>
        <sz val="12"/>
        <color theme="1"/>
        <rFont val="Times New Roman"/>
        <family val="1"/>
        <charset val="238"/>
      </rPr>
      <t>–</t>
    </r>
    <r>
      <rPr>
        <sz val="11"/>
        <color rgb="FF000000"/>
        <rFont val="Calibri"/>
        <family val="2"/>
        <charset val="238"/>
        <scheme val="minor"/>
      </rPr>
      <t>35</t>
    </r>
  </si>
  <si>
    <r>
      <t>36</t>
    </r>
    <r>
      <rPr>
        <sz val="12"/>
        <color theme="1"/>
        <rFont val="Times New Roman"/>
        <family val="1"/>
        <charset val="238"/>
      </rPr>
      <t>–</t>
    </r>
    <r>
      <rPr>
        <sz val="11"/>
        <color rgb="FF000000"/>
        <rFont val="Calibri"/>
        <family val="2"/>
        <charset val="238"/>
        <scheme val="minor"/>
      </rPr>
      <t>45</t>
    </r>
  </si>
  <si>
    <r>
      <t>46</t>
    </r>
    <r>
      <rPr>
        <sz val="12"/>
        <color theme="1"/>
        <rFont val="Times New Roman"/>
        <family val="1"/>
        <charset val="238"/>
      </rPr>
      <t>–</t>
    </r>
    <r>
      <rPr>
        <sz val="11"/>
        <color rgb="FF000000"/>
        <rFont val="Calibri"/>
        <family val="2"/>
        <charset val="238"/>
        <scheme val="minor"/>
      </rPr>
      <t>55</t>
    </r>
  </si>
  <si>
    <r>
      <t>56</t>
    </r>
    <r>
      <rPr>
        <sz val="12"/>
        <color theme="1"/>
        <rFont val="Times New Roman"/>
        <family val="1"/>
        <charset val="238"/>
      </rPr>
      <t>–</t>
    </r>
    <r>
      <rPr>
        <sz val="11"/>
        <color rgb="FF000000"/>
        <rFont val="Calibri"/>
        <family val="2"/>
        <charset val="238"/>
        <scheme val="minor"/>
      </rPr>
      <t>65</t>
    </r>
  </si>
  <si>
    <r>
      <t>66</t>
    </r>
    <r>
      <rPr>
        <sz val="12"/>
        <color theme="1"/>
        <rFont val="Times New Roman"/>
        <family val="1"/>
        <charset val="238"/>
      </rPr>
      <t>–</t>
    </r>
    <r>
      <rPr>
        <sz val="11"/>
        <color rgb="FF000000"/>
        <rFont val="Calibri"/>
        <family val="2"/>
        <charset val="238"/>
        <scheme val="minor"/>
      </rPr>
      <t>75</t>
    </r>
  </si>
  <si>
    <t>Kategorie</t>
  </si>
  <si>
    <t>Val. kr.</t>
  </si>
  <si>
    <t>Spearman Rank Order Correlations (Spreadsheet5)
MD pairwise deleted
Marked correlations are significant at p &lt;,05000</t>
  </si>
  <si>
    <t>Factor Loadings (Unrotated) (Spreadsheet20)
Extraction: Principal axis factoring
(Marked loadings are &gt;,700000)</t>
  </si>
  <si>
    <t>Vznětlivost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</si>
</sst>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0000"/>
    <numFmt numFmtId="166" formatCode="0.00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1"/>
      <color rgb="FF3F3F3F"/>
      <name val="Calibri"/>
      <family val="2"/>
      <charset val="238"/>
      <scheme val="minor"/>
    </font>
    <font>
      <sz val="10"/>
      <color indexed="10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2F2F2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double">
        <color theme="9" tint="0.39997558519241921"/>
      </left>
      <right style="double">
        <color theme="9" tint="0.39997558519241921"/>
      </right>
      <top style="double">
        <color theme="9" tint="0.39997558519241921"/>
      </top>
      <bottom style="double">
        <color theme="9" tint="0.39997558519241921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rgb="FFA9D08E"/>
      </left>
      <right style="double">
        <color rgb="FFA9D08E"/>
      </right>
      <top style="double">
        <color rgb="FFA9D08E"/>
      </top>
      <bottom style="double">
        <color rgb="FFA9D08E"/>
      </bottom>
      <diagonal/>
    </border>
    <border>
      <left/>
      <right style="double">
        <color rgb="FFA9D08E"/>
      </right>
      <top style="double">
        <color rgb="FFA9D08E"/>
      </top>
      <bottom style="double">
        <color rgb="FFA9D08E"/>
      </bottom>
      <diagonal/>
    </border>
    <border>
      <left style="double">
        <color rgb="FFA9D08E"/>
      </left>
      <right style="double">
        <color rgb="FFA9D08E"/>
      </right>
      <top/>
      <bottom style="double">
        <color rgb="FFA9D08E"/>
      </bottom>
      <diagonal/>
    </border>
    <border>
      <left/>
      <right style="double">
        <color rgb="FFA9D08E"/>
      </right>
      <top/>
      <bottom style="double">
        <color rgb="FFA9D08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">
    <xf numFmtId="0" fontId="0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4" fillId="0" borderId="0"/>
    <xf numFmtId="0" fontId="9" fillId="0" borderId="0"/>
    <xf numFmtId="0" fontId="19" fillId="32" borderId="12" applyNumberFormat="0" applyAlignment="0" applyProtection="0"/>
    <xf numFmtId="0" fontId="1" fillId="0" borderId="0" applyNumberFormat="0" applyFill="0" applyBorder="0" applyAlignment="0" applyProtection="0"/>
    <xf numFmtId="0" fontId="9" fillId="0" borderId="0"/>
    <xf numFmtId="0" fontId="7" fillId="0" borderId="0"/>
  </cellStyleXfs>
  <cellXfs count="178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0" fillId="3" borderId="0" xfId="0" applyFill="1"/>
    <xf numFmtId="0" fontId="2" fillId="3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wrapText="1"/>
    </xf>
    <xf numFmtId="0" fontId="1" fillId="3" borderId="0" xfId="0" applyFont="1" applyFill="1"/>
    <xf numFmtId="0" fontId="3" fillId="3" borderId="1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5" borderId="4" xfId="0" applyFont="1" applyFill="1" applyBorder="1" applyAlignment="1">
      <alignment wrapText="1"/>
    </xf>
    <xf numFmtId="0" fontId="2" fillId="6" borderId="4" xfId="0" applyFont="1" applyFill="1" applyBorder="1" applyAlignment="1">
      <alignment wrapText="1"/>
    </xf>
    <xf numFmtId="0" fontId="0" fillId="5" borderId="0" xfId="0" applyFill="1"/>
    <xf numFmtId="0" fontId="0" fillId="7" borderId="0" xfId="0" applyFill="1"/>
    <xf numFmtId="0" fontId="0" fillId="8" borderId="0" xfId="0" applyFill="1"/>
    <xf numFmtId="0" fontId="2" fillId="9" borderId="0" xfId="0" applyFont="1" applyFill="1" applyBorder="1" applyAlignment="1">
      <alignment wrapText="1"/>
    </xf>
    <xf numFmtId="0" fontId="0" fillId="10" borderId="0" xfId="0" applyFill="1"/>
    <xf numFmtId="0" fontId="4" fillId="10" borderId="1" xfId="0" applyFont="1" applyFill="1" applyBorder="1" applyAlignment="1">
      <alignment wrapText="1"/>
    </xf>
    <xf numFmtId="0" fontId="3" fillId="10" borderId="1" xfId="0" applyFont="1" applyFill="1" applyBorder="1" applyAlignment="1">
      <alignment horizontal="right" wrapText="1"/>
    </xf>
    <xf numFmtId="0" fontId="2" fillId="10" borderId="1" xfId="0" applyFont="1" applyFill="1" applyBorder="1" applyAlignment="1">
      <alignment wrapText="1"/>
    </xf>
    <xf numFmtId="0" fontId="2" fillId="10" borderId="1" xfId="0" applyFont="1" applyFill="1" applyBorder="1" applyAlignment="1">
      <alignment horizontal="right" wrapText="1"/>
    </xf>
    <xf numFmtId="0" fontId="0" fillId="11" borderId="0" xfId="0" applyFill="1"/>
    <xf numFmtId="0" fontId="2" fillId="11" borderId="1" xfId="0" applyFont="1" applyFill="1" applyBorder="1" applyAlignment="1">
      <alignment wrapText="1"/>
    </xf>
    <xf numFmtId="0" fontId="2" fillId="11" borderId="1" xfId="0" applyFont="1" applyFill="1" applyBorder="1" applyAlignment="1">
      <alignment horizontal="right" wrapText="1"/>
    </xf>
    <xf numFmtId="0" fontId="4" fillId="11" borderId="1" xfId="0" applyFont="1" applyFill="1" applyBorder="1" applyAlignment="1">
      <alignment wrapText="1"/>
    </xf>
    <xf numFmtId="0" fontId="3" fillId="11" borderId="1" xfId="0" applyFont="1" applyFill="1" applyBorder="1" applyAlignment="1">
      <alignment horizontal="right" wrapText="1"/>
    </xf>
    <xf numFmtId="0" fontId="4" fillId="12" borderId="1" xfId="0" applyFont="1" applyFill="1" applyBorder="1" applyAlignment="1">
      <alignment wrapText="1"/>
    </xf>
    <xf numFmtId="0" fontId="3" fillId="12" borderId="1" xfId="0" applyFont="1" applyFill="1" applyBorder="1" applyAlignment="1">
      <alignment wrapText="1"/>
    </xf>
    <xf numFmtId="0" fontId="2" fillId="12" borderId="1" xfId="0" applyFont="1" applyFill="1" applyBorder="1" applyAlignment="1">
      <alignment wrapText="1"/>
    </xf>
    <xf numFmtId="0" fontId="0" fillId="13" borderId="0" xfId="0" applyFill="1"/>
    <xf numFmtId="0" fontId="0" fillId="0" borderId="0" xfId="0" applyFill="1"/>
    <xf numFmtId="0" fontId="0" fillId="6" borderId="0" xfId="0" applyFill="1"/>
    <xf numFmtId="0" fontId="2" fillId="5" borderId="1" xfId="0" applyFont="1" applyFill="1" applyBorder="1" applyAlignment="1">
      <alignment horizontal="right" wrapText="1"/>
    </xf>
    <xf numFmtId="0" fontId="3" fillId="5" borderId="1" xfId="0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15" borderId="0" xfId="0" applyFill="1"/>
    <xf numFmtId="0" fontId="0" fillId="16" borderId="0" xfId="0" applyFill="1" applyAlignment="1">
      <alignment horizontal="left"/>
    </xf>
    <xf numFmtId="0" fontId="0" fillId="16" borderId="0" xfId="0" applyFill="1"/>
    <xf numFmtId="0" fontId="0" fillId="0" borderId="0" xfId="0" applyAlignment="1">
      <alignment horizontal="right"/>
    </xf>
    <xf numFmtId="0" fontId="0" fillId="15" borderId="0" xfId="0" applyFill="1" applyAlignment="1">
      <alignment horizontal="right"/>
    </xf>
    <xf numFmtId="0" fontId="0" fillId="14" borderId="0" xfId="0" applyFill="1" applyAlignment="1">
      <alignment horizontal="right"/>
    </xf>
    <xf numFmtId="0" fontId="2" fillId="8" borderId="1" xfId="0" applyFont="1" applyFill="1" applyBorder="1" applyAlignment="1">
      <alignment wrapText="1"/>
    </xf>
    <xf numFmtId="0" fontId="0" fillId="17" borderId="0" xfId="0" applyFill="1"/>
    <xf numFmtId="0" fontId="0" fillId="14" borderId="0" xfId="0" applyFill="1"/>
    <xf numFmtId="0" fontId="6" fillId="18" borderId="0" xfId="0" applyFont="1" applyFill="1"/>
    <xf numFmtId="0" fontId="0" fillId="19" borderId="0" xfId="0" applyFill="1"/>
    <xf numFmtId="0" fontId="0" fillId="20" borderId="0" xfId="0" applyFill="1"/>
    <xf numFmtId="0" fontId="0" fillId="21" borderId="0" xfId="0" applyFill="1"/>
    <xf numFmtId="0" fontId="3" fillId="13" borderId="1" xfId="0" applyFont="1" applyFill="1" applyBorder="1" applyAlignment="1">
      <alignment horizontal="right" wrapText="1"/>
    </xf>
    <xf numFmtId="0" fontId="0" fillId="9" borderId="0" xfId="0" applyFill="1"/>
    <xf numFmtId="0" fontId="6" fillId="12" borderId="0" xfId="0" applyFont="1" applyFill="1"/>
    <xf numFmtId="2" fontId="0" fillId="0" borderId="0" xfId="0" applyNumberFormat="1"/>
    <xf numFmtId="0" fontId="0" fillId="0" borderId="5" xfId="0" applyBorder="1" applyAlignment="1">
      <alignment horizontal="center"/>
    </xf>
    <xf numFmtId="0" fontId="0" fillId="22" borderId="0" xfId="0" applyFill="1"/>
    <xf numFmtId="0" fontId="0" fillId="22" borderId="5" xfId="0" applyFill="1" applyBorder="1" applyAlignment="1">
      <alignment horizontal="center"/>
    </xf>
    <xf numFmtId="0" fontId="0" fillId="22" borderId="5" xfId="0" applyFill="1" applyBorder="1"/>
    <xf numFmtId="0" fontId="8" fillId="0" borderId="0" xfId="3" applyNumberFormat="1" applyFont="1" applyAlignment="1">
      <alignment horizontal="center" vertical="top" wrapText="1"/>
    </xf>
    <xf numFmtId="0" fontId="8" fillId="0" borderId="0" xfId="3" applyNumberFormat="1" applyFont="1" applyAlignment="1">
      <alignment horizontal="left" vertical="center"/>
    </xf>
    <xf numFmtId="164" fontId="8" fillId="0" borderId="0" xfId="3" applyNumberFormat="1" applyFont="1" applyAlignment="1">
      <alignment horizontal="right" vertical="center"/>
    </xf>
    <xf numFmtId="165" fontId="8" fillId="0" borderId="0" xfId="3" applyNumberFormat="1" applyFont="1" applyAlignment="1">
      <alignment horizontal="right" vertical="center"/>
    </xf>
    <xf numFmtId="0" fontId="0" fillId="0" borderId="6" xfId="0" applyBorder="1"/>
    <xf numFmtId="0" fontId="2" fillId="4" borderId="4" xfId="0" applyFont="1" applyFill="1" applyBorder="1" applyAlignment="1">
      <alignment wrapText="1"/>
    </xf>
    <xf numFmtId="0" fontId="14" fillId="0" borderId="1" xfId="0" applyFont="1" applyFill="1" applyBorder="1" applyAlignment="1">
      <alignment horizontal="right" wrapText="1"/>
    </xf>
    <xf numFmtId="0" fontId="11" fillId="11" borderId="0" xfId="4" applyNumberFormat="1" applyFont="1" applyFill="1" applyAlignment="1">
      <alignment horizontal="center" vertical="top" wrapText="1"/>
    </xf>
    <xf numFmtId="0" fontId="11" fillId="11" borderId="0" xfId="4" applyNumberFormat="1" applyFont="1" applyFill="1" applyAlignment="1">
      <alignment horizontal="left" vertical="center"/>
    </xf>
    <xf numFmtId="0" fontId="11" fillId="21" borderId="0" xfId="4" applyNumberFormat="1" applyFont="1" applyFill="1" applyAlignment="1">
      <alignment horizontal="center" vertical="top" wrapText="1"/>
    </xf>
    <xf numFmtId="0" fontId="11" fillId="21" borderId="0" xfId="4" applyNumberFormat="1" applyFont="1" applyFill="1" applyAlignment="1">
      <alignment horizontal="left" vertical="center"/>
    </xf>
    <xf numFmtId="2" fontId="11" fillId="11" borderId="0" xfId="4" applyNumberFormat="1" applyFont="1" applyFill="1" applyAlignment="1">
      <alignment horizontal="right" vertical="center"/>
    </xf>
    <xf numFmtId="2" fontId="12" fillId="11" borderId="0" xfId="4" applyNumberFormat="1" applyFont="1" applyFill="1" applyAlignment="1">
      <alignment horizontal="right" vertical="center"/>
    </xf>
    <xf numFmtId="2" fontId="11" fillId="21" borderId="0" xfId="4" applyNumberFormat="1" applyFont="1" applyFill="1" applyAlignment="1">
      <alignment horizontal="right" vertical="center"/>
    </xf>
    <xf numFmtId="2" fontId="12" fillId="21" borderId="0" xfId="4" applyNumberFormat="1" applyFont="1" applyFill="1" applyAlignment="1">
      <alignment horizontal="right" vertical="center"/>
    </xf>
    <xf numFmtId="0" fontId="0" fillId="23" borderId="0" xfId="0" applyFill="1"/>
    <xf numFmtId="0" fontId="11" fillId="23" borderId="0" xfId="4" applyNumberFormat="1" applyFont="1" applyFill="1" applyAlignment="1">
      <alignment horizontal="center" vertical="top" wrapText="1"/>
    </xf>
    <xf numFmtId="0" fontId="11" fillId="23" borderId="0" xfId="4" applyNumberFormat="1" applyFont="1" applyFill="1" applyAlignment="1">
      <alignment horizontal="left" vertical="center"/>
    </xf>
    <xf numFmtId="2" fontId="11" fillId="23" borderId="0" xfId="4" applyNumberFormat="1" applyFont="1" applyFill="1" applyAlignment="1">
      <alignment horizontal="right" vertical="center"/>
    </xf>
    <xf numFmtId="2" fontId="12" fillId="23" borderId="0" xfId="4" applyNumberFormat="1" applyFont="1" applyFill="1" applyAlignment="1">
      <alignment horizontal="right" vertical="center"/>
    </xf>
    <xf numFmtId="0" fontId="11" fillId="11" borderId="0" xfId="5" applyNumberFormat="1" applyFont="1" applyFill="1" applyAlignment="1">
      <alignment horizontal="center" vertical="top" wrapText="1"/>
    </xf>
    <xf numFmtId="0" fontId="11" fillId="11" borderId="0" xfId="5" applyNumberFormat="1" applyFont="1" applyFill="1" applyAlignment="1">
      <alignment horizontal="left" vertical="center"/>
    </xf>
    <xf numFmtId="1" fontId="11" fillId="11" borderId="0" xfId="5" applyNumberFormat="1" applyFont="1" applyFill="1" applyAlignment="1">
      <alignment horizontal="right" vertical="center"/>
    </xf>
    <xf numFmtId="0" fontId="6" fillId="11" borderId="0" xfId="0" applyFont="1" applyFill="1"/>
    <xf numFmtId="0" fontId="11" fillId="5" borderId="0" xfId="5" applyNumberFormat="1" applyFont="1" applyFill="1" applyAlignment="1">
      <alignment horizontal="center" vertical="top" wrapText="1"/>
    </xf>
    <xf numFmtId="0" fontId="11" fillId="5" borderId="0" xfId="5" applyNumberFormat="1" applyFont="1" applyFill="1" applyAlignment="1">
      <alignment horizontal="left" vertical="center"/>
    </xf>
    <xf numFmtId="2" fontId="11" fillId="5" borderId="0" xfId="5" applyNumberFormat="1" applyFont="1" applyFill="1" applyAlignment="1">
      <alignment horizontal="right" vertical="center"/>
    </xf>
    <xf numFmtId="0" fontId="0" fillId="18" borderId="0" xfId="0" applyFill="1"/>
    <xf numFmtId="2" fontId="15" fillId="0" borderId="0" xfId="6" applyNumberFormat="1" applyFont="1" applyFill="1" applyAlignment="1"/>
    <xf numFmtId="0" fontId="0" fillId="18" borderId="7" xfId="0" applyFill="1" applyBorder="1" applyAlignment="1">
      <alignment vertical="center"/>
    </xf>
    <xf numFmtId="2" fontId="0" fillId="24" borderId="7" xfId="0" applyNumberFormat="1" applyFill="1" applyBorder="1" applyAlignment="1">
      <alignment horizontal="center"/>
    </xf>
    <xf numFmtId="0" fontId="0" fillId="6" borderId="7" xfId="0" applyFill="1" applyBorder="1" applyAlignment="1">
      <alignment vertical="center"/>
    </xf>
    <xf numFmtId="0" fontId="0" fillId="25" borderId="7" xfId="0" applyFill="1" applyBorder="1" applyAlignment="1">
      <alignment vertical="center"/>
    </xf>
    <xf numFmtId="2" fontId="0" fillId="26" borderId="7" xfId="0" applyNumberFormat="1" applyFill="1" applyBorder="1" applyAlignment="1">
      <alignment horizontal="center"/>
    </xf>
    <xf numFmtId="0" fontId="0" fillId="22" borderId="7" xfId="0" applyFill="1" applyBorder="1" applyAlignment="1">
      <alignment horizontal="center"/>
    </xf>
    <xf numFmtId="0" fontId="0" fillId="0" borderId="0" xfId="0" applyFill="1" applyAlignment="1">
      <alignment horizontal="right"/>
    </xf>
    <xf numFmtId="2" fontId="10" fillId="0" borderId="0" xfId="7" applyNumberFormat="1" applyFont="1" applyFill="1" applyAlignment="1"/>
    <xf numFmtId="166" fontId="0" fillId="0" borderId="0" xfId="0" applyNumberFormat="1" applyFill="1"/>
    <xf numFmtId="0" fontId="1" fillId="0" borderId="0" xfId="0" applyFont="1" applyFill="1"/>
    <xf numFmtId="2" fontId="11" fillId="25" borderId="5" xfId="2" applyNumberFormat="1" applyFont="1" applyFill="1" applyBorder="1" applyAlignment="1">
      <alignment horizontal="center" vertical="center"/>
    </xf>
    <xf numFmtId="2" fontId="0" fillId="25" borderId="5" xfId="0" applyNumberFormat="1" applyFill="1" applyBorder="1" applyAlignment="1">
      <alignment horizontal="center"/>
    </xf>
    <xf numFmtId="2" fontId="13" fillId="25" borderId="5" xfId="2" applyNumberFormat="1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0" fillId="18" borderId="5" xfId="0" applyFill="1" applyBorder="1" applyAlignment="1">
      <alignment horizontal="center" vertical="center" wrapText="1"/>
    </xf>
    <xf numFmtId="2" fontId="11" fillId="24" borderId="5" xfId="2" applyNumberFormat="1" applyFont="1" applyFill="1" applyBorder="1" applyAlignment="1">
      <alignment horizontal="center" vertical="center"/>
    </xf>
    <xf numFmtId="2" fontId="0" fillId="24" borderId="5" xfId="0" applyNumberFormat="1" applyFill="1" applyBorder="1" applyAlignment="1">
      <alignment horizontal="center"/>
    </xf>
    <xf numFmtId="2" fontId="13" fillId="24" borderId="5" xfId="2" applyNumberFormat="1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 wrapText="1"/>
    </xf>
    <xf numFmtId="2" fontId="0" fillId="11" borderId="5" xfId="0" applyNumberFormat="1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2" fontId="11" fillId="11" borderId="5" xfId="2" applyNumberFormat="1" applyFont="1" applyFill="1" applyBorder="1" applyAlignment="1">
      <alignment horizontal="center" vertical="center"/>
    </xf>
    <xf numFmtId="2" fontId="13" fillId="11" borderId="5" xfId="2" applyNumberFormat="1" applyFont="1" applyFill="1" applyBorder="1" applyAlignment="1">
      <alignment horizontal="center" vertical="center"/>
    </xf>
    <xf numFmtId="0" fontId="16" fillId="27" borderId="8" xfId="0" applyFont="1" applyFill="1" applyBorder="1" applyAlignment="1">
      <alignment horizontal="left" vertical="center"/>
    </xf>
    <xf numFmtId="0" fontId="16" fillId="28" borderId="9" xfId="0" applyFont="1" applyFill="1" applyBorder="1" applyAlignment="1">
      <alignment horizontal="center" vertical="center" wrapText="1"/>
    </xf>
    <xf numFmtId="0" fontId="16" fillId="18" borderId="9" xfId="0" applyFont="1" applyFill="1" applyBorder="1" applyAlignment="1">
      <alignment horizontal="center" vertical="center" wrapText="1"/>
    </xf>
    <xf numFmtId="0" fontId="16" fillId="29" borderId="9" xfId="0" applyFont="1" applyFill="1" applyBorder="1" applyAlignment="1">
      <alignment horizontal="center" vertical="center" wrapText="1"/>
    </xf>
    <xf numFmtId="0" fontId="16" fillId="27" borderId="10" xfId="0" applyFont="1" applyFill="1" applyBorder="1" applyAlignment="1">
      <alignment horizontal="left" vertical="center"/>
    </xf>
    <xf numFmtId="0" fontId="17" fillId="30" borderId="11" xfId="0" applyFont="1" applyFill="1" applyBorder="1" applyAlignment="1">
      <alignment horizontal="center" vertical="center"/>
    </xf>
    <xf numFmtId="0" fontId="17" fillId="24" borderId="11" xfId="0" applyFont="1" applyFill="1" applyBorder="1" applyAlignment="1">
      <alignment horizontal="center" vertical="center"/>
    </xf>
    <xf numFmtId="0" fontId="16" fillId="31" borderId="11" xfId="0" applyFont="1" applyFill="1" applyBorder="1" applyAlignment="1">
      <alignment horizontal="center" vertical="center"/>
    </xf>
    <xf numFmtId="0" fontId="17" fillId="31" borderId="11" xfId="0" applyFont="1" applyFill="1" applyBorder="1" applyAlignment="1">
      <alignment horizontal="center" vertical="center"/>
    </xf>
    <xf numFmtId="0" fontId="16" fillId="30" borderId="11" xfId="0" applyFont="1" applyFill="1" applyBorder="1" applyAlignment="1">
      <alignment horizontal="center" vertical="center"/>
    </xf>
    <xf numFmtId="0" fontId="4" fillId="30" borderId="11" xfId="0" applyFont="1" applyFill="1" applyBorder="1" applyAlignment="1">
      <alignment horizontal="center" vertical="center"/>
    </xf>
    <xf numFmtId="0" fontId="16" fillId="24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31" borderId="11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11" fillId="6" borderId="5" xfId="1" applyNumberFormat="1" applyFont="1" applyFill="1" applyBorder="1" applyAlignment="1">
      <alignment horizontal="center" vertical="center" wrapText="1"/>
    </xf>
    <xf numFmtId="0" fontId="8" fillId="6" borderId="5" xfId="1" applyNumberFormat="1" applyFont="1" applyFill="1" applyBorder="1" applyAlignment="1">
      <alignment horizontal="center" vertical="center" wrapText="1"/>
    </xf>
    <xf numFmtId="0" fontId="8" fillId="22" borderId="5" xfId="1" applyNumberFormat="1" applyFont="1" applyFill="1" applyBorder="1" applyAlignment="1">
      <alignment horizontal="center" vertical="center"/>
    </xf>
    <xf numFmtId="2" fontId="8" fillId="22" borderId="5" xfId="1" applyNumberFormat="1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 wrapText="1"/>
    </xf>
    <xf numFmtId="0" fontId="16" fillId="22" borderId="7" xfId="0" applyFont="1" applyFill="1" applyBorder="1" applyAlignment="1">
      <alignment horizontal="center" vertical="center"/>
    </xf>
    <xf numFmtId="0" fontId="8" fillId="0" borderId="0" xfId="10" applyFont="1" applyAlignment="1">
      <alignment horizontal="center" vertical="center" wrapText="1"/>
    </xf>
    <xf numFmtId="0" fontId="10" fillId="0" borderId="0" xfId="10" applyFont="1"/>
    <xf numFmtId="0" fontId="10" fillId="0" borderId="0" xfId="10" applyFont="1" applyAlignment="1">
      <alignment horizontal="right"/>
    </xf>
    <xf numFmtId="0" fontId="10" fillId="0" borderId="0" xfId="10" applyFont="1" applyAlignment="1">
      <alignment wrapText="1"/>
    </xf>
    <xf numFmtId="0" fontId="19" fillId="32" borderId="12" xfId="8" applyNumberFormat="1" applyAlignment="1">
      <alignment horizontal="center" vertical="top" wrapText="1"/>
    </xf>
    <xf numFmtId="0" fontId="19" fillId="32" borderId="12" xfId="8" applyNumberFormat="1" applyAlignment="1">
      <alignment horizontal="left" vertical="center"/>
    </xf>
    <xf numFmtId="164" fontId="8" fillId="0" borderId="0" xfId="11" applyNumberFormat="1" applyFont="1" applyAlignment="1">
      <alignment horizontal="right" vertical="center"/>
    </xf>
    <xf numFmtId="164" fontId="20" fillId="0" borderId="0" xfId="11" applyNumberFormat="1" applyFont="1" applyAlignment="1">
      <alignment horizontal="right" vertical="center"/>
    </xf>
    <xf numFmtId="0" fontId="1" fillId="0" borderId="0" xfId="9"/>
    <xf numFmtId="0" fontId="9" fillId="0" borderId="0" xfId="10"/>
    <xf numFmtId="0" fontId="10" fillId="33" borderId="0" xfId="10" applyFont="1" applyFill="1"/>
    <xf numFmtId="0" fontId="10" fillId="33" borderId="0" xfId="10" applyFont="1" applyFill="1" applyAlignment="1">
      <alignment wrapText="1"/>
    </xf>
    <xf numFmtId="1" fontId="0" fillId="24" borderId="7" xfId="0" applyNumberFormat="1" applyFill="1" applyBorder="1" applyAlignment="1">
      <alignment horizontal="center"/>
    </xf>
    <xf numFmtId="1" fontId="0" fillId="26" borderId="7" xfId="0" applyNumberFormat="1" applyFill="1" applyBorder="1" applyAlignment="1">
      <alignment horizontal="center"/>
    </xf>
    <xf numFmtId="0" fontId="0" fillId="22" borderId="7" xfId="0" applyFill="1" applyBorder="1" applyAlignment="1">
      <alignment horizontal="center" vertical="center"/>
    </xf>
    <xf numFmtId="2" fontId="0" fillId="26" borderId="7" xfId="0" applyNumberFormat="1" applyFill="1" applyBorder="1" applyAlignment="1">
      <alignment horizontal="center" vertical="center"/>
    </xf>
    <xf numFmtId="1" fontId="0" fillId="26" borderId="7" xfId="0" applyNumberFormat="1" applyFill="1" applyBorder="1" applyAlignment="1">
      <alignment horizontal="center" vertical="center"/>
    </xf>
    <xf numFmtId="2" fontId="0" fillId="24" borderId="7" xfId="0" applyNumberFormat="1" applyFill="1" applyBorder="1" applyAlignment="1">
      <alignment horizontal="center" vertical="center"/>
    </xf>
    <xf numFmtId="1" fontId="0" fillId="24" borderId="7" xfId="0" applyNumberFormat="1" applyFill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1" fillId="11" borderId="0" xfId="4" applyNumberFormat="1" applyFont="1" applyFill="1" applyAlignment="1">
      <alignment horizontal="left"/>
    </xf>
    <xf numFmtId="0" fontId="13" fillId="11" borderId="0" xfId="4" applyFill="1"/>
    <xf numFmtId="0" fontId="11" fillId="11" borderId="0" xfId="4" applyNumberFormat="1" applyFont="1" applyFill="1" applyAlignment="1">
      <alignment horizontal="left" vertical="top"/>
    </xf>
    <xf numFmtId="0" fontId="11" fillId="23" borderId="0" xfId="4" applyNumberFormat="1" applyFont="1" applyFill="1" applyAlignment="1">
      <alignment horizontal="left"/>
    </xf>
    <xf numFmtId="0" fontId="13" fillId="23" borderId="0" xfId="4" applyFill="1"/>
    <xf numFmtId="0" fontId="11" fillId="23" borderId="0" xfId="4" applyNumberFormat="1" applyFont="1" applyFill="1" applyAlignment="1">
      <alignment horizontal="left" vertical="top"/>
    </xf>
    <xf numFmtId="0" fontId="11" fillId="21" borderId="0" xfId="4" applyNumberFormat="1" applyFont="1" applyFill="1" applyAlignment="1">
      <alignment horizontal="left"/>
    </xf>
    <xf numFmtId="0" fontId="13" fillId="21" borderId="0" xfId="4" applyFill="1"/>
    <xf numFmtId="0" fontId="11" fillId="21" borderId="0" xfId="4" applyNumberFormat="1" applyFont="1" applyFill="1" applyAlignment="1">
      <alignment horizontal="left" vertical="top"/>
    </xf>
    <xf numFmtId="0" fontId="11" fillId="11" borderId="0" xfId="5" applyNumberFormat="1" applyFont="1" applyFill="1" applyAlignment="1">
      <alignment horizontal="left"/>
    </xf>
    <xf numFmtId="0" fontId="13" fillId="11" borderId="0" xfId="5" applyFill="1"/>
    <xf numFmtId="0" fontId="11" fillId="11" borderId="0" xfId="5" applyNumberFormat="1" applyFont="1" applyFill="1" applyAlignment="1">
      <alignment horizontal="left" vertical="top"/>
    </xf>
    <xf numFmtId="0" fontId="11" fillId="5" borderId="0" xfId="5" applyNumberFormat="1" applyFont="1" applyFill="1" applyAlignment="1">
      <alignment horizontal="left"/>
    </xf>
    <xf numFmtId="0" fontId="13" fillId="5" borderId="0" xfId="5" applyFill="1"/>
    <xf numFmtId="0" fontId="11" fillId="5" borderId="0" xfId="5" applyNumberFormat="1" applyFont="1" applyFill="1" applyAlignment="1">
      <alignment horizontal="left" vertical="top"/>
    </xf>
    <xf numFmtId="0" fontId="8" fillId="0" borderId="0" xfId="3" applyNumberFormat="1" applyFont="1" applyAlignment="1">
      <alignment horizontal="left"/>
    </xf>
    <xf numFmtId="0" fontId="7" fillId="0" borderId="0" xfId="3"/>
    <xf numFmtId="0" fontId="8" fillId="0" borderId="0" xfId="3" applyNumberFormat="1" applyFont="1" applyAlignment="1">
      <alignment horizontal="left" vertical="top" wrapText="1"/>
    </xf>
    <xf numFmtId="0" fontId="8" fillId="0" borderId="0" xfId="3" applyNumberFormat="1" applyFont="1" applyAlignment="1">
      <alignment horizontal="left" vertical="top"/>
    </xf>
    <xf numFmtId="0" fontId="8" fillId="0" borderId="0" xfId="11" applyFont="1" applyAlignment="1">
      <alignment horizontal="left"/>
    </xf>
    <xf numFmtId="0" fontId="7" fillId="0" borderId="0" xfId="11"/>
    <xf numFmtId="0" fontId="19" fillId="32" borderId="12" xfId="8" applyNumberFormat="1" applyAlignment="1">
      <alignment horizontal="left" vertical="top"/>
    </xf>
    <xf numFmtId="0" fontId="19" fillId="32" borderId="12" xfId="8"/>
  </cellXfs>
  <cellStyles count="12">
    <cellStyle name="Normální" xfId="0" builtinId="0"/>
    <cellStyle name="Normální_List1" xfId="11" xr:uid="{00000000-0005-0000-0000-000001000000}"/>
    <cellStyle name="Normální_List1_1" xfId="10" xr:uid="{00000000-0005-0000-0000-000002000000}"/>
    <cellStyle name="Normální_List3" xfId="3" xr:uid="{00000000-0005-0000-0000-000003000000}"/>
    <cellStyle name="Normální_List7" xfId="6" xr:uid="{00000000-0005-0000-0000-000004000000}"/>
    <cellStyle name="Normální_NORMY_1" xfId="7" xr:uid="{00000000-0005-0000-0000-000005000000}"/>
    <cellStyle name="Normální_reliab. po vyřazení" xfId="1" xr:uid="{00000000-0005-0000-0000-000006000000}"/>
    <cellStyle name="Normální_reliab. po vyřazení_1" xfId="2" xr:uid="{00000000-0005-0000-0000-000007000000}"/>
    <cellStyle name="Normální_Reliabilita v čase" xfId="4" xr:uid="{00000000-0005-0000-0000-000008000000}"/>
    <cellStyle name="Normální_Split-halh reliabilita" xfId="5" xr:uid="{00000000-0005-0000-0000-000009000000}"/>
    <cellStyle name="Text upozornění" xfId="9" builtinId="11"/>
    <cellStyle name="Výstup" xfId="8" builtinId="21"/>
  </cellStyles>
  <dxfs count="4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colors>
    <mruColors>
      <color rgb="FFFFCCFF"/>
      <color rgb="FFFF99FF"/>
      <color rgb="FFFFFF66"/>
      <color rgb="FFFF0066"/>
      <color rgb="FFFF99CC"/>
      <color rgb="FFB6694A"/>
      <color rgb="FFFF33CC"/>
      <color rgb="FFFF7C8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503"/>
  <sheetViews>
    <sheetView workbookViewId="0">
      <selection activeCell="M500" sqref="M500"/>
    </sheetView>
  </sheetViews>
  <sheetFormatPr defaultRowHeight="14.5" x14ac:dyDescent="0.35"/>
  <sheetData>
    <row r="1" spans="1:45" ht="29.5" thickBot="1" x14ac:dyDescent="0.4">
      <c r="B1" t="s">
        <v>34</v>
      </c>
      <c r="C1" s="43" t="s">
        <v>105</v>
      </c>
      <c r="D1" t="s">
        <v>104</v>
      </c>
      <c r="E1" t="s">
        <v>35</v>
      </c>
      <c r="F1" s="1" t="s">
        <v>36</v>
      </c>
      <c r="G1" s="1" t="s">
        <v>37</v>
      </c>
      <c r="H1" s="1" t="s">
        <v>38</v>
      </c>
      <c r="I1" s="1" t="s">
        <v>39</v>
      </c>
      <c r="J1" s="1" t="s">
        <v>40</v>
      </c>
      <c r="K1" s="1" t="s">
        <v>41</v>
      </c>
      <c r="L1" s="1" t="s">
        <v>42</v>
      </c>
      <c r="M1" s="1" t="s">
        <v>43</v>
      </c>
      <c r="N1" s="1" t="s">
        <v>44</v>
      </c>
      <c r="O1" s="1" t="s">
        <v>45</v>
      </c>
      <c r="P1" s="1" t="s">
        <v>46</v>
      </c>
      <c r="Q1" s="1" t="s">
        <v>47</v>
      </c>
      <c r="R1" s="1" t="s">
        <v>48</v>
      </c>
      <c r="S1" s="1" t="s">
        <v>49</v>
      </c>
      <c r="T1" s="1" t="s">
        <v>50</v>
      </c>
      <c r="U1" s="1" t="s">
        <v>51</v>
      </c>
      <c r="V1" s="1" t="s">
        <v>52</v>
      </c>
      <c r="W1" s="1" t="s">
        <v>53</v>
      </c>
      <c r="X1" s="1" t="s">
        <v>54</v>
      </c>
      <c r="Y1" s="1" t="s">
        <v>55</v>
      </c>
      <c r="Z1" s="1" t="s">
        <v>56</v>
      </c>
      <c r="AA1" s="1" t="s">
        <v>57</v>
      </c>
      <c r="AB1" s="1" t="s">
        <v>58</v>
      </c>
      <c r="AC1" s="1" t="s">
        <v>59</v>
      </c>
      <c r="AD1" s="1" t="s">
        <v>60</v>
      </c>
      <c r="AE1" s="1" t="s">
        <v>61</v>
      </c>
      <c r="AF1" s="1" t="s">
        <v>62</v>
      </c>
      <c r="AG1" s="1" t="s">
        <v>63</v>
      </c>
      <c r="AH1" s="1" t="s">
        <v>64</v>
      </c>
      <c r="AI1" s="1" t="s">
        <v>65</v>
      </c>
      <c r="AJ1" s="1" t="s">
        <v>66</v>
      </c>
      <c r="AK1" s="1" t="s">
        <v>67</v>
      </c>
      <c r="AL1" s="1" t="s">
        <v>68</v>
      </c>
      <c r="AM1" s="153" t="s">
        <v>69</v>
      </c>
      <c r="AN1" s="154"/>
      <c r="AO1" s="12" t="s">
        <v>94</v>
      </c>
      <c r="AP1" s="12" t="s">
        <v>95</v>
      </c>
      <c r="AR1" s="12" t="s">
        <v>96</v>
      </c>
      <c r="AS1" s="12" t="s">
        <v>97</v>
      </c>
    </row>
    <row r="2" spans="1:45" ht="15" thickBot="1" x14ac:dyDescent="0.4">
      <c r="A2">
        <v>13305</v>
      </c>
      <c r="B2">
        <v>0</v>
      </c>
      <c r="C2" s="43">
        <v>2</v>
      </c>
      <c r="D2">
        <f>2019-E2</f>
        <v>27</v>
      </c>
      <c r="E2">
        <v>1992</v>
      </c>
      <c r="F2" s="1" t="s">
        <v>71</v>
      </c>
      <c r="G2" s="2">
        <v>1</v>
      </c>
      <c r="H2" s="2">
        <v>2</v>
      </c>
      <c r="I2" s="2">
        <v>3</v>
      </c>
      <c r="J2" s="2">
        <v>2</v>
      </c>
      <c r="K2" s="2">
        <v>3</v>
      </c>
      <c r="L2" s="2">
        <v>2</v>
      </c>
      <c r="M2" s="2">
        <v>5</v>
      </c>
      <c r="N2" s="2">
        <v>2</v>
      </c>
      <c r="O2" s="2">
        <v>4</v>
      </c>
      <c r="P2" s="2">
        <v>2</v>
      </c>
      <c r="Q2" s="2">
        <v>3</v>
      </c>
      <c r="R2" s="2">
        <v>2</v>
      </c>
      <c r="S2" s="2">
        <v>3</v>
      </c>
      <c r="T2" s="2">
        <v>2</v>
      </c>
      <c r="U2" s="2">
        <v>4</v>
      </c>
      <c r="V2" s="2">
        <v>2</v>
      </c>
      <c r="W2" s="2">
        <v>34</v>
      </c>
      <c r="X2" s="2">
        <v>17</v>
      </c>
      <c r="Y2" s="2">
        <v>12</v>
      </c>
      <c r="Z2" s="2">
        <v>19</v>
      </c>
      <c r="AA2" s="2">
        <v>9</v>
      </c>
      <c r="AB2" s="2">
        <v>14</v>
      </c>
      <c r="AC2" s="2">
        <v>17</v>
      </c>
      <c r="AD2" s="2">
        <v>12</v>
      </c>
      <c r="AE2" s="2">
        <v>23</v>
      </c>
      <c r="AF2" s="2">
        <v>9</v>
      </c>
      <c r="AG2" s="2">
        <v>17</v>
      </c>
      <c r="AH2" s="2">
        <v>11</v>
      </c>
      <c r="AI2" s="2">
        <v>27</v>
      </c>
      <c r="AJ2" s="2">
        <v>10</v>
      </c>
      <c r="AK2" s="2">
        <v>7</v>
      </c>
      <c r="AL2" s="2">
        <v>13</v>
      </c>
      <c r="AM2" s="2">
        <v>-28</v>
      </c>
      <c r="AN2" s="5"/>
      <c r="AO2">
        <f t="shared" ref="AO2:AO5" si="0">SUM(G2,H2,I2,J2,K2,L2,M2,N2,O2,P2,Q2,R2,S2,T2,U2,V2)</f>
        <v>42</v>
      </c>
      <c r="AP2">
        <f>_xlfn.STDEV.S(G2,H2,I2,J2,K2,L2,M2,N2,O2,P2,Q2,R2,S2,T2,U2,V2)</f>
        <v>1.0246950765959599</v>
      </c>
      <c r="AR2">
        <f t="shared" ref="AR2:AR5" si="1">SUM(W2:AL2)</f>
        <v>251</v>
      </c>
      <c r="AS2">
        <f>_xlfn.STDEV.S(W2:AL2)</f>
        <v>7.2545962442210845</v>
      </c>
    </row>
    <row r="3" spans="1:45" ht="15" thickBot="1" x14ac:dyDescent="0.4">
      <c r="A3">
        <v>13347</v>
      </c>
      <c r="B3">
        <v>0</v>
      </c>
      <c r="C3" s="43" t="str">
        <f>IF(OR(D3&lt;=15,D3&lt;26),"1","")</f>
        <v>1</v>
      </c>
      <c r="D3">
        <f t="shared" ref="D3:D66" si="2">2019-E3</f>
        <v>18</v>
      </c>
      <c r="E3">
        <v>2001</v>
      </c>
      <c r="F3" s="1" t="s">
        <v>70</v>
      </c>
      <c r="G3" s="2">
        <v>1</v>
      </c>
      <c r="H3" s="2">
        <v>4</v>
      </c>
      <c r="I3" s="2">
        <v>3</v>
      </c>
      <c r="J3" s="2">
        <v>5</v>
      </c>
      <c r="K3" s="2">
        <v>4</v>
      </c>
      <c r="L3" s="2">
        <v>3</v>
      </c>
      <c r="M3" s="2">
        <v>5</v>
      </c>
      <c r="N3" s="2">
        <v>5</v>
      </c>
      <c r="O3" s="2">
        <v>4</v>
      </c>
      <c r="P3" s="2">
        <v>4</v>
      </c>
      <c r="Q3" s="2">
        <v>4</v>
      </c>
      <c r="R3" s="2">
        <v>4</v>
      </c>
      <c r="S3" s="2">
        <v>4</v>
      </c>
      <c r="T3" s="2">
        <v>4</v>
      </c>
      <c r="U3" s="2">
        <v>4</v>
      </c>
      <c r="V3" s="2">
        <v>1</v>
      </c>
      <c r="W3" s="2">
        <v>31</v>
      </c>
      <c r="X3" s="2">
        <v>11</v>
      </c>
      <c r="Y3" s="2">
        <v>8</v>
      </c>
      <c r="Z3" s="2">
        <v>6</v>
      </c>
      <c r="AA3" s="2">
        <v>6</v>
      </c>
      <c r="AB3" s="2">
        <v>6</v>
      </c>
      <c r="AC3" s="2">
        <v>9</v>
      </c>
      <c r="AD3" s="2">
        <v>13</v>
      </c>
      <c r="AE3" s="2">
        <v>15</v>
      </c>
      <c r="AF3" s="2">
        <v>8</v>
      </c>
      <c r="AG3" s="2">
        <v>6</v>
      </c>
      <c r="AH3" s="2">
        <v>6</v>
      </c>
      <c r="AI3" s="2">
        <v>8</v>
      </c>
      <c r="AJ3" s="2">
        <v>9</v>
      </c>
      <c r="AK3" s="2">
        <v>7</v>
      </c>
      <c r="AL3" s="2">
        <v>12</v>
      </c>
      <c r="AM3" s="2">
        <v>-23</v>
      </c>
      <c r="AN3" s="5"/>
      <c r="AO3">
        <f t="shared" si="0"/>
        <v>59</v>
      </c>
      <c r="AP3">
        <f t="shared" ref="AP3:AP66" si="3">_xlfn.STDEV.S(G3,H3,I3,J3,K3,L3,M3,N3,O3,P3,Q3,R3,S3,T3,U3,V3)</f>
        <v>1.1954775893619531</v>
      </c>
      <c r="AR3">
        <f t="shared" si="1"/>
        <v>161</v>
      </c>
      <c r="AS3">
        <f t="shared" ref="AS3:AS66" si="4">_xlfn.STDEV.S(W3:AL3)</f>
        <v>6.2339794674028237</v>
      </c>
    </row>
    <row r="4" spans="1:45" ht="15" thickBot="1" x14ac:dyDescent="0.4">
      <c r="A4">
        <v>13346</v>
      </c>
      <c r="B4">
        <v>0</v>
      </c>
      <c r="C4" s="43" t="str">
        <f>IF(OR(D4&lt;=15,D4&lt;26),"1","")</f>
        <v>1</v>
      </c>
      <c r="D4">
        <f t="shared" si="2"/>
        <v>21</v>
      </c>
      <c r="E4">
        <v>1998</v>
      </c>
      <c r="F4" s="1" t="s">
        <v>71</v>
      </c>
      <c r="G4" s="2">
        <v>2</v>
      </c>
      <c r="H4" s="2">
        <v>1</v>
      </c>
      <c r="I4" s="2">
        <v>3</v>
      </c>
      <c r="J4" s="2">
        <v>2</v>
      </c>
      <c r="K4" s="2">
        <v>4</v>
      </c>
      <c r="L4" s="2">
        <v>3</v>
      </c>
      <c r="M4" s="2">
        <v>5</v>
      </c>
      <c r="N4" s="2">
        <v>2</v>
      </c>
      <c r="O4" s="2">
        <v>2</v>
      </c>
      <c r="P4" s="2">
        <v>3</v>
      </c>
      <c r="Q4" s="2">
        <v>1</v>
      </c>
      <c r="R4" s="2">
        <v>4</v>
      </c>
      <c r="S4" s="2">
        <v>4</v>
      </c>
      <c r="T4" s="2">
        <v>4</v>
      </c>
      <c r="U4" s="2">
        <v>1</v>
      </c>
      <c r="V4" s="2">
        <v>1</v>
      </c>
      <c r="W4" s="2">
        <v>13</v>
      </c>
      <c r="X4" s="2">
        <v>6</v>
      </c>
      <c r="Y4" s="2">
        <v>8</v>
      </c>
      <c r="Z4" s="2">
        <v>8</v>
      </c>
      <c r="AA4" s="2">
        <v>6</v>
      </c>
      <c r="AB4" s="2">
        <v>13</v>
      </c>
      <c r="AC4" s="2">
        <v>9</v>
      </c>
      <c r="AD4" s="2">
        <v>60</v>
      </c>
      <c r="AE4" s="2">
        <v>10</v>
      </c>
      <c r="AF4" s="2">
        <v>9</v>
      </c>
      <c r="AG4" s="2">
        <v>7</v>
      </c>
      <c r="AH4" s="2">
        <v>10</v>
      </c>
      <c r="AI4" s="2">
        <v>6</v>
      </c>
      <c r="AJ4" s="2">
        <v>14</v>
      </c>
      <c r="AK4" s="2">
        <v>4</v>
      </c>
      <c r="AL4" s="2">
        <v>7</v>
      </c>
      <c r="AM4" s="2">
        <v>3</v>
      </c>
      <c r="AN4" s="5"/>
      <c r="AO4">
        <f t="shared" si="0"/>
        <v>42</v>
      </c>
      <c r="AP4">
        <f t="shared" si="3"/>
        <v>1.3102162671355697</v>
      </c>
      <c r="AR4">
        <f t="shared" si="1"/>
        <v>190</v>
      </c>
      <c r="AS4">
        <f t="shared" si="4"/>
        <v>13.139634698118513</v>
      </c>
    </row>
    <row r="5" spans="1:45" ht="15" thickBot="1" x14ac:dyDescent="0.4">
      <c r="A5">
        <v>13391</v>
      </c>
      <c r="B5">
        <v>0</v>
      </c>
      <c r="C5" s="43">
        <v>4</v>
      </c>
      <c r="D5">
        <f t="shared" si="2"/>
        <v>48</v>
      </c>
      <c r="E5">
        <v>1971</v>
      </c>
      <c r="F5" s="1" t="s">
        <v>72</v>
      </c>
      <c r="G5" s="2">
        <v>1</v>
      </c>
      <c r="H5" s="2">
        <v>1</v>
      </c>
      <c r="I5" s="2">
        <v>1</v>
      </c>
      <c r="J5" s="2">
        <v>2</v>
      </c>
      <c r="K5" s="2">
        <v>3</v>
      </c>
      <c r="L5" s="2">
        <v>3</v>
      </c>
      <c r="M5" s="2">
        <v>5</v>
      </c>
      <c r="N5" s="2">
        <v>2</v>
      </c>
      <c r="O5" s="2">
        <v>1</v>
      </c>
      <c r="P5" s="2">
        <v>2</v>
      </c>
      <c r="Q5" s="2">
        <v>2</v>
      </c>
      <c r="R5" s="2">
        <v>2</v>
      </c>
      <c r="S5" s="2">
        <v>6</v>
      </c>
      <c r="T5" s="2">
        <v>6</v>
      </c>
      <c r="U5" s="2">
        <v>6</v>
      </c>
      <c r="V5" s="2">
        <v>1</v>
      </c>
      <c r="W5" s="2">
        <v>7</v>
      </c>
      <c r="X5" s="2">
        <v>12</v>
      </c>
      <c r="Y5" s="2">
        <v>12</v>
      </c>
      <c r="Z5" s="2">
        <v>9</v>
      </c>
      <c r="AA5" s="2">
        <v>14</v>
      </c>
      <c r="AB5" s="2">
        <v>10</v>
      </c>
      <c r="AC5" s="2">
        <v>9</v>
      </c>
      <c r="AD5" s="2">
        <v>16</v>
      </c>
      <c r="AE5" s="2">
        <v>16</v>
      </c>
      <c r="AF5" s="2">
        <v>7</v>
      </c>
      <c r="AG5" s="2">
        <v>6</v>
      </c>
      <c r="AH5" s="2">
        <v>6</v>
      </c>
      <c r="AI5" s="2">
        <v>11</v>
      </c>
      <c r="AJ5" s="2">
        <v>8</v>
      </c>
      <c r="AK5" s="2">
        <v>6</v>
      </c>
      <c r="AL5" s="2">
        <v>10</v>
      </c>
      <c r="AM5" s="2">
        <v>42</v>
      </c>
      <c r="AN5" s="5"/>
      <c r="AO5">
        <f t="shared" si="0"/>
        <v>44</v>
      </c>
      <c r="AP5">
        <f t="shared" si="3"/>
        <v>1.9148542155126762</v>
      </c>
      <c r="AR5">
        <f t="shared" si="1"/>
        <v>159</v>
      </c>
      <c r="AS5">
        <f t="shared" si="4"/>
        <v>3.355964838909967</v>
      </c>
    </row>
    <row r="6" spans="1:45" ht="15" thickBot="1" x14ac:dyDescent="0.4">
      <c r="A6">
        <v>13348</v>
      </c>
      <c r="B6">
        <v>1</v>
      </c>
      <c r="C6" s="43">
        <v>4</v>
      </c>
      <c r="D6">
        <f t="shared" si="2"/>
        <v>49</v>
      </c>
      <c r="E6">
        <v>1970</v>
      </c>
      <c r="F6" s="1" t="s">
        <v>73</v>
      </c>
      <c r="G6" s="2">
        <v>4</v>
      </c>
      <c r="H6" s="2">
        <v>3</v>
      </c>
      <c r="I6" s="2">
        <v>2</v>
      </c>
      <c r="J6" s="2">
        <v>5</v>
      </c>
      <c r="K6" s="2">
        <v>2</v>
      </c>
      <c r="L6" s="2">
        <v>4</v>
      </c>
      <c r="M6" s="2">
        <v>5</v>
      </c>
      <c r="N6" s="2">
        <v>2</v>
      </c>
      <c r="O6" s="2">
        <v>4</v>
      </c>
      <c r="P6" s="2">
        <v>5</v>
      </c>
      <c r="Q6" s="2">
        <v>2</v>
      </c>
      <c r="R6" s="2">
        <v>6</v>
      </c>
      <c r="S6" s="2">
        <v>2</v>
      </c>
      <c r="T6" s="2">
        <v>3</v>
      </c>
      <c r="U6" s="2">
        <v>5</v>
      </c>
      <c r="V6" s="2">
        <v>2</v>
      </c>
      <c r="W6" s="2">
        <v>15</v>
      </c>
      <c r="X6" s="2">
        <v>16</v>
      </c>
      <c r="Y6" s="2">
        <v>8</v>
      </c>
      <c r="Z6" s="2">
        <v>10</v>
      </c>
      <c r="AA6" s="2">
        <v>4</v>
      </c>
      <c r="AB6" s="2">
        <v>7</v>
      </c>
      <c r="AC6" s="2">
        <v>5</v>
      </c>
      <c r="AD6" s="2">
        <v>7</v>
      </c>
      <c r="AE6" s="2">
        <v>5</v>
      </c>
      <c r="AF6" s="2">
        <v>10</v>
      </c>
      <c r="AG6" s="2">
        <v>5</v>
      </c>
      <c r="AH6" s="2">
        <v>13</v>
      </c>
      <c r="AI6" s="2">
        <v>6</v>
      </c>
      <c r="AJ6" s="2">
        <v>7</v>
      </c>
      <c r="AK6" s="2">
        <v>10</v>
      </c>
      <c r="AL6" s="2">
        <v>11</v>
      </c>
      <c r="AM6" s="2">
        <v>24</v>
      </c>
      <c r="AN6" s="5"/>
      <c r="AO6">
        <f>SUM(G6,H6,I6,J6,K6,L6,M6,N6,O6,P6,Q6,R6,S6,T6,U6,V6)</f>
        <v>56</v>
      </c>
      <c r="AP6">
        <f t="shared" si="3"/>
        <v>1.4142135623730951</v>
      </c>
      <c r="AR6">
        <f>SUM(W6:AL6)</f>
        <v>139</v>
      </c>
      <c r="AS6">
        <f t="shared" si="4"/>
        <v>3.6645827411407521</v>
      </c>
    </row>
    <row r="7" spans="1:45" ht="15" thickBot="1" x14ac:dyDescent="0.4">
      <c r="A7">
        <v>13380</v>
      </c>
      <c r="B7">
        <v>0</v>
      </c>
      <c r="C7" s="43" t="str">
        <f>IF(OR(D7&lt;=15,D7&lt;26),"1","")</f>
        <v>1</v>
      </c>
      <c r="D7">
        <f t="shared" si="2"/>
        <v>20</v>
      </c>
      <c r="E7">
        <v>1999</v>
      </c>
      <c r="F7" s="1" t="s">
        <v>74</v>
      </c>
      <c r="G7" s="2">
        <v>3</v>
      </c>
      <c r="H7" s="2">
        <v>4</v>
      </c>
      <c r="I7" s="2">
        <v>3</v>
      </c>
      <c r="J7" s="2">
        <v>4</v>
      </c>
      <c r="K7" s="2">
        <v>2</v>
      </c>
      <c r="L7" s="2">
        <v>3</v>
      </c>
      <c r="M7" s="2">
        <v>5</v>
      </c>
      <c r="N7" s="2">
        <v>3</v>
      </c>
      <c r="O7" s="2">
        <v>4</v>
      </c>
      <c r="P7" s="2">
        <v>3</v>
      </c>
      <c r="Q7" s="2">
        <v>3</v>
      </c>
      <c r="R7" s="2">
        <v>2</v>
      </c>
      <c r="S7" s="2">
        <v>2</v>
      </c>
      <c r="T7" s="2">
        <v>2</v>
      </c>
      <c r="U7" s="2">
        <v>1</v>
      </c>
      <c r="V7" s="2">
        <v>2</v>
      </c>
      <c r="W7" s="2">
        <v>21</v>
      </c>
      <c r="X7" s="2">
        <v>12</v>
      </c>
      <c r="Y7" s="2">
        <v>11</v>
      </c>
      <c r="Z7" s="2">
        <v>5</v>
      </c>
      <c r="AA7" s="2">
        <v>12</v>
      </c>
      <c r="AB7" s="2">
        <v>7</v>
      </c>
      <c r="AC7" s="2">
        <v>8</v>
      </c>
      <c r="AD7" s="2">
        <v>11</v>
      </c>
      <c r="AE7" s="2">
        <v>12</v>
      </c>
      <c r="AF7" s="2">
        <v>14</v>
      </c>
      <c r="AG7" s="2">
        <v>11</v>
      </c>
      <c r="AH7" s="2">
        <v>14</v>
      </c>
      <c r="AI7" s="2">
        <v>55</v>
      </c>
      <c r="AJ7" s="2">
        <v>13</v>
      </c>
      <c r="AK7" s="2">
        <v>6</v>
      </c>
      <c r="AL7" s="2">
        <v>9</v>
      </c>
      <c r="AM7" s="2">
        <v>-5</v>
      </c>
      <c r="AN7" s="5"/>
      <c r="AO7">
        <f t="shared" ref="AO7:AO70" si="5">SUM(G7,H7,I7,J7,K7,L7,M7,N7,O7,P7,Q7,R7,S7,T7,U7,V7)</f>
        <v>46</v>
      </c>
      <c r="AP7">
        <f t="shared" si="3"/>
        <v>1.0246950765959599</v>
      </c>
      <c r="AR7">
        <f t="shared" ref="AR7:AR70" si="6">SUM(W7:AL7)</f>
        <v>221</v>
      </c>
      <c r="AS7">
        <f t="shared" si="4"/>
        <v>11.617336183480273</v>
      </c>
    </row>
    <row r="8" spans="1:45" ht="15" thickBot="1" x14ac:dyDescent="0.4">
      <c r="A8">
        <v>13442</v>
      </c>
      <c r="B8">
        <v>0</v>
      </c>
      <c r="C8" s="43">
        <v>4</v>
      </c>
      <c r="D8">
        <f t="shared" si="2"/>
        <v>54</v>
      </c>
      <c r="E8">
        <v>1965</v>
      </c>
      <c r="F8" s="1" t="s">
        <v>71</v>
      </c>
      <c r="G8" s="2">
        <v>2</v>
      </c>
      <c r="H8" s="2">
        <v>2</v>
      </c>
      <c r="I8" s="2">
        <v>3</v>
      </c>
      <c r="J8" s="2">
        <v>2</v>
      </c>
      <c r="K8" s="2">
        <v>4</v>
      </c>
      <c r="L8" s="2">
        <v>3</v>
      </c>
      <c r="M8" s="2">
        <v>5</v>
      </c>
      <c r="N8" s="2">
        <v>4</v>
      </c>
      <c r="O8" s="2">
        <v>1</v>
      </c>
      <c r="P8" s="2">
        <v>3</v>
      </c>
      <c r="Q8" s="2">
        <v>4</v>
      </c>
      <c r="R8" s="2">
        <v>3</v>
      </c>
      <c r="S8" s="2">
        <v>1</v>
      </c>
      <c r="T8" s="2">
        <v>5</v>
      </c>
      <c r="U8" s="2">
        <v>4</v>
      </c>
      <c r="V8" s="2">
        <v>6</v>
      </c>
      <c r="W8" s="2">
        <v>13</v>
      </c>
      <c r="X8" s="2">
        <v>12</v>
      </c>
      <c r="Y8" s="2">
        <v>13</v>
      </c>
      <c r="Z8" s="2">
        <v>7</v>
      </c>
      <c r="AA8" s="2">
        <v>6</v>
      </c>
      <c r="AB8" s="2">
        <v>9</v>
      </c>
      <c r="AC8" s="2">
        <v>7</v>
      </c>
      <c r="AD8" s="2">
        <v>15</v>
      </c>
      <c r="AE8" s="2">
        <v>22</v>
      </c>
      <c r="AF8" s="2">
        <v>10</v>
      </c>
      <c r="AG8" s="2">
        <v>8</v>
      </c>
      <c r="AH8" s="2">
        <v>9</v>
      </c>
      <c r="AI8" s="2">
        <v>25</v>
      </c>
      <c r="AJ8" s="2">
        <v>6</v>
      </c>
      <c r="AK8" s="2">
        <v>8</v>
      </c>
      <c r="AL8" s="2">
        <v>8</v>
      </c>
      <c r="AM8" s="2">
        <v>3</v>
      </c>
      <c r="AN8" s="5"/>
      <c r="AO8">
        <f t="shared" si="5"/>
        <v>52</v>
      </c>
      <c r="AP8">
        <f t="shared" si="3"/>
        <v>1.4375905768565218</v>
      </c>
      <c r="AR8">
        <f t="shared" si="6"/>
        <v>178</v>
      </c>
      <c r="AS8">
        <f t="shared" si="4"/>
        <v>5.5362442142665635</v>
      </c>
    </row>
    <row r="9" spans="1:45" ht="15" thickBot="1" x14ac:dyDescent="0.4">
      <c r="A9">
        <v>13452</v>
      </c>
      <c r="B9">
        <v>1</v>
      </c>
      <c r="C9" s="43">
        <v>2</v>
      </c>
      <c r="D9">
        <f t="shared" si="2"/>
        <v>35</v>
      </c>
      <c r="E9">
        <v>1984</v>
      </c>
      <c r="F9" s="1" t="s">
        <v>72</v>
      </c>
      <c r="G9" s="2">
        <v>1</v>
      </c>
      <c r="H9" s="2">
        <v>2</v>
      </c>
      <c r="I9" s="2">
        <v>4</v>
      </c>
      <c r="J9" s="2">
        <v>5</v>
      </c>
      <c r="K9" s="2">
        <v>3</v>
      </c>
      <c r="L9" s="2">
        <v>3</v>
      </c>
      <c r="M9" s="2">
        <v>5</v>
      </c>
      <c r="N9" s="2">
        <v>5</v>
      </c>
      <c r="O9" s="2">
        <v>2</v>
      </c>
      <c r="P9" s="2">
        <v>3</v>
      </c>
      <c r="Q9" s="2">
        <v>2</v>
      </c>
      <c r="R9" s="2">
        <v>3</v>
      </c>
      <c r="S9" s="2">
        <v>4</v>
      </c>
      <c r="T9" s="2">
        <v>3</v>
      </c>
      <c r="U9" s="2">
        <v>2</v>
      </c>
      <c r="V9" s="2">
        <v>2</v>
      </c>
      <c r="W9" s="2">
        <v>17</v>
      </c>
      <c r="X9" s="2">
        <v>6</v>
      </c>
      <c r="Y9" s="2">
        <v>12</v>
      </c>
      <c r="Z9" s="2">
        <v>4</v>
      </c>
      <c r="AA9" s="2">
        <v>6</v>
      </c>
      <c r="AB9" s="2">
        <v>14</v>
      </c>
      <c r="AC9" s="2">
        <v>4</v>
      </c>
      <c r="AD9" s="2">
        <v>11</v>
      </c>
      <c r="AE9" s="2">
        <v>9</v>
      </c>
      <c r="AF9" s="2">
        <v>5</v>
      </c>
      <c r="AG9" s="2">
        <v>14</v>
      </c>
      <c r="AH9" s="2">
        <v>7</v>
      </c>
      <c r="AI9" s="2">
        <v>6</v>
      </c>
      <c r="AJ9" s="2">
        <v>8</v>
      </c>
      <c r="AK9" s="2">
        <v>7</v>
      </c>
      <c r="AL9" s="2">
        <v>11</v>
      </c>
      <c r="AM9" s="2">
        <v>-9</v>
      </c>
      <c r="AN9" s="5"/>
      <c r="AO9">
        <f t="shared" si="5"/>
        <v>49</v>
      </c>
      <c r="AP9">
        <f t="shared" si="3"/>
        <v>1.2365947867699696</v>
      </c>
      <c r="AR9">
        <f t="shared" si="6"/>
        <v>141</v>
      </c>
      <c r="AS9">
        <f t="shared" si="4"/>
        <v>3.9364747342429793</v>
      </c>
    </row>
    <row r="10" spans="1:45" ht="15" thickBot="1" x14ac:dyDescent="0.4">
      <c r="A10">
        <v>9994</v>
      </c>
      <c r="B10">
        <v>0</v>
      </c>
      <c r="C10" s="43" t="str">
        <f>IF(OR(D10&lt;=15,D10&lt;26),"1","")</f>
        <v>1</v>
      </c>
      <c r="D10">
        <f t="shared" si="2"/>
        <v>22</v>
      </c>
      <c r="E10">
        <v>1997</v>
      </c>
      <c r="F10" s="1" t="s">
        <v>73</v>
      </c>
      <c r="G10" s="2">
        <v>2</v>
      </c>
      <c r="H10" s="2">
        <v>4</v>
      </c>
      <c r="I10" s="2">
        <v>3</v>
      </c>
      <c r="J10" s="2">
        <v>5</v>
      </c>
      <c r="K10" s="2">
        <v>3</v>
      </c>
      <c r="L10" s="2">
        <v>3</v>
      </c>
      <c r="M10" s="2">
        <v>5</v>
      </c>
      <c r="N10" s="2">
        <v>3</v>
      </c>
      <c r="O10" s="2">
        <v>3</v>
      </c>
      <c r="P10" s="2">
        <v>3</v>
      </c>
      <c r="Q10" s="2">
        <v>3</v>
      </c>
      <c r="R10" s="2">
        <v>3</v>
      </c>
      <c r="S10" s="2">
        <v>3</v>
      </c>
      <c r="T10" s="2">
        <v>3</v>
      </c>
      <c r="U10" s="2">
        <v>3</v>
      </c>
      <c r="V10" s="2">
        <v>4</v>
      </c>
      <c r="W10" s="2">
        <v>16</v>
      </c>
      <c r="X10" s="2">
        <v>14</v>
      </c>
      <c r="Y10" s="2">
        <v>6</v>
      </c>
      <c r="Z10" s="2">
        <v>8</v>
      </c>
      <c r="AA10" s="2">
        <v>8</v>
      </c>
      <c r="AB10" s="2">
        <v>9</v>
      </c>
      <c r="AC10" s="2">
        <v>6</v>
      </c>
      <c r="AD10" s="2">
        <v>7</v>
      </c>
      <c r="AE10" s="2">
        <v>11</v>
      </c>
      <c r="AF10" s="2">
        <v>5</v>
      </c>
      <c r="AG10" s="2">
        <v>7</v>
      </c>
      <c r="AH10" s="2">
        <v>9</v>
      </c>
      <c r="AI10" s="2">
        <v>9</v>
      </c>
      <c r="AJ10" s="2">
        <v>7</v>
      </c>
      <c r="AK10" s="2">
        <v>8</v>
      </c>
      <c r="AL10" s="2">
        <v>8</v>
      </c>
      <c r="AM10" s="2">
        <v>-29</v>
      </c>
      <c r="AN10" s="5"/>
      <c r="AO10">
        <f t="shared" si="5"/>
        <v>53</v>
      </c>
      <c r="AP10">
        <f t="shared" si="3"/>
        <v>0.79320026895271956</v>
      </c>
      <c r="AR10">
        <f t="shared" si="6"/>
        <v>138</v>
      </c>
      <c r="AS10">
        <f t="shared" si="4"/>
        <v>2.895398648430529</v>
      </c>
    </row>
    <row r="11" spans="1:45" ht="15" thickBot="1" x14ac:dyDescent="0.4">
      <c r="A11">
        <v>13465</v>
      </c>
      <c r="B11">
        <v>0</v>
      </c>
      <c r="C11" s="43" t="str">
        <f>IF(OR(D11&lt;=15,D11&lt;26),"1","")</f>
        <v>1</v>
      </c>
      <c r="D11">
        <f t="shared" si="2"/>
        <v>22</v>
      </c>
      <c r="E11">
        <v>1997</v>
      </c>
      <c r="F11" s="1" t="s">
        <v>72</v>
      </c>
      <c r="G11" s="2">
        <v>4</v>
      </c>
      <c r="H11" s="2">
        <v>1</v>
      </c>
      <c r="I11" s="2">
        <v>2</v>
      </c>
      <c r="J11" s="2">
        <v>4</v>
      </c>
      <c r="K11" s="2">
        <v>5</v>
      </c>
      <c r="L11" s="2">
        <v>5</v>
      </c>
      <c r="M11" s="2">
        <v>5</v>
      </c>
      <c r="N11" s="2">
        <v>4</v>
      </c>
      <c r="O11" s="2">
        <v>2</v>
      </c>
      <c r="P11" s="2">
        <v>5</v>
      </c>
      <c r="Q11" s="2">
        <v>4</v>
      </c>
      <c r="R11" s="2">
        <v>4</v>
      </c>
      <c r="S11" s="2">
        <v>2</v>
      </c>
      <c r="T11" s="2">
        <v>3</v>
      </c>
      <c r="U11" s="2">
        <v>6</v>
      </c>
      <c r="V11" s="2">
        <v>2</v>
      </c>
      <c r="W11" s="2">
        <v>27</v>
      </c>
      <c r="X11" s="2">
        <v>19</v>
      </c>
      <c r="Y11" s="2">
        <v>19</v>
      </c>
      <c r="Z11" s="2">
        <v>22</v>
      </c>
      <c r="AA11" s="2">
        <v>12</v>
      </c>
      <c r="AB11" s="2">
        <v>11</v>
      </c>
      <c r="AC11" s="2">
        <v>9</v>
      </c>
      <c r="AD11" s="2">
        <v>12</v>
      </c>
      <c r="AE11" s="2">
        <v>89</v>
      </c>
      <c r="AF11" s="2">
        <v>9</v>
      </c>
      <c r="AG11" s="2">
        <v>18</v>
      </c>
      <c r="AH11" s="2">
        <v>31</v>
      </c>
      <c r="AI11" s="2">
        <v>12</v>
      </c>
      <c r="AJ11" s="2">
        <v>16</v>
      </c>
      <c r="AK11" s="2">
        <v>6</v>
      </c>
      <c r="AL11" s="2">
        <v>13</v>
      </c>
      <c r="AM11" s="2">
        <v>29</v>
      </c>
      <c r="AN11" s="5"/>
      <c r="AO11">
        <f t="shared" si="5"/>
        <v>58</v>
      </c>
      <c r="AP11">
        <f t="shared" si="3"/>
        <v>1.4548768561863463</v>
      </c>
      <c r="AR11">
        <f t="shared" si="6"/>
        <v>325</v>
      </c>
      <c r="AS11">
        <f t="shared" si="4"/>
        <v>19.519968408444381</v>
      </c>
    </row>
    <row r="12" spans="1:45" ht="15" thickBot="1" x14ac:dyDescent="0.4">
      <c r="A12">
        <v>13487</v>
      </c>
      <c r="B12">
        <v>0</v>
      </c>
      <c r="C12" s="43" t="str">
        <f>IF(OR(D12&lt;=15,D12&lt;26),"1","")</f>
        <v>1</v>
      </c>
      <c r="D12">
        <f t="shared" si="2"/>
        <v>20</v>
      </c>
      <c r="E12">
        <v>1999</v>
      </c>
      <c r="F12" s="1" t="s">
        <v>72</v>
      </c>
      <c r="G12" s="2">
        <v>1</v>
      </c>
      <c r="H12" s="2">
        <v>5</v>
      </c>
      <c r="I12" s="2">
        <v>2</v>
      </c>
      <c r="J12" s="2">
        <v>3</v>
      </c>
      <c r="K12" s="2">
        <v>3</v>
      </c>
      <c r="L12" s="2">
        <v>3</v>
      </c>
      <c r="M12" s="2">
        <v>5</v>
      </c>
      <c r="N12" s="2">
        <v>4</v>
      </c>
      <c r="O12" s="2">
        <v>2</v>
      </c>
      <c r="P12" s="2">
        <v>2</v>
      </c>
      <c r="Q12" s="2">
        <v>3</v>
      </c>
      <c r="R12" s="2">
        <v>3</v>
      </c>
      <c r="S12" s="2">
        <v>4</v>
      </c>
      <c r="T12" s="2">
        <v>2</v>
      </c>
      <c r="U12" s="2">
        <v>2</v>
      </c>
      <c r="V12" s="2">
        <v>2</v>
      </c>
      <c r="W12" s="2">
        <v>14</v>
      </c>
      <c r="X12" s="2">
        <v>11</v>
      </c>
      <c r="Y12" s="2">
        <v>6</v>
      </c>
      <c r="Z12" s="2">
        <v>7</v>
      </c>
      <c r="AA12" s="2">
        <v>4</v>
      </c>
      <c r="AB12" s="2">
        <v>6</v>
      </c>
      <c r="AC12" s="2">
        <v>6</v>
      </c>
      <c r="AD12" s="2">
        <v>9</v>
      </c>
      <c r="AE12" s="2">
        <v>6</v>
      </c>
      <c r="AF12" s="2">
        <v>4</v>
      </c>
      <c r="AG12" s="2">
        <v>7</v>
      </c>
      <c r="AH12" s="2">
        <v>6</v>
      </c>
      <c r="AI12" s="2">
        <v>6</v>
      </c>
      <c r="AJ12" s="2">
        <v>8</v>
      </c>
      <c r="AK12" s="2">
        <v>10</v>
      </c>
      <c r="AL12" s="2">
        <v>6</v>
      </c>
      <c r="AM12" s="2">
        <v>-10</v>
      </c>
      <c r="AN12" s="5"/>
      <c r="AO12">
        <f t="shared" si="5"/>
        <v>46</v>
      </c>
      <c r="AP12">
        <f t="shared" si="3"/>
        <v>1.1474609652039003</v>
      </c>
      <c r="AR12">
        <f t="shared" si="6"/>
        <v>116</v>
      </c>
      <c r="AS12">
        <f t="shared" si="4"/>
        <v>2.6204325342711394</v>
      </c>
    </row>
    <row r="13" spans="1:45" ht="15" thickBot="1" x14ac:dyDescent="0.4">
      <c r="A13">
        <v>13488</v>
      </c>
      <c r="B13" s="6">
        <v>1</v>
      </c>
      <c r="C13" s="43">
        <v>2</v>
      </c>
      <c r="D13">
        <f t="shared" si="2"/>
        <v>28</v>
      </c>
      <c r="E13" s="6">
        <v>1991</v>
      </c>
      <c r="F13" s="31"/>
      <c r="G13" s="10">
        <v>1</v>
      </c>
      <c r="H13" s="10">
        <v>1</v>
      </c>
      <c r="I13" s="10">
        <v>3</v>
      </c>
      <c r="J13" s="10">
        <v>2</v>
      </c>
      <c r="K13" s="10">
        <v>4</v>
      </c>
      <c r="L13" s="10">
        <v>2</v>
      </c>
      <c r="M13" s="10">
        <v>5</v>
      </c>
      <c r="N13" s="10">
        <v>3</v>
      </c>
      <c r="O13" s="10">
        <v>4</v>
      </c>
      <c r="P13" s="10">
        <v>3</v>
      </c>
      <c r="Q13" s="10">
        <v>5</v>
      </c>
      <c r="R13" s="10">
        <v>2</v>
      </c>
      <c r="S13" s="10">
        <v>3</v>
      </c>
      <c r="T13" s="10">
        <v>3</v>
      </c>
      <c r="U13" s="10">
        <v>3</v>
      </c>
      <c r="V13" s="10">
        <v>4</v>
      </c>
      <c r="W13" s="10">
        <v>9</v>
      </c>
      <c r="X13" s="10">
        <v>5</v>
      </c>
      <c r="Y13" s="10">
        <v>6</v>
      </c>
      <c r="Z13" s="10">
        <v>3</v>
      </c>
      <c r="AA13" s="10">
        <v>5</v>
      </c>
      <c r="AB13" s="10">
        <v>14</v>
      </c>
      <c r="AC13" s="10">
        <v>8</v>
      </c>
      <c r="AD13" s="10">
        <v>4</v>
      </c>
      <c r="AE13" s="10">
        <v>7</v>
      </c>
      <c r="AF13" s="10">
        <v>5</v>
      </c>
      <c r="AG13" s="10">
        <v>7</v>
      </c>
      <c r="AH13" s="10">
        <v>6</v>
      </c>
      <c r="AI13" s="10">
        <v>5</v>
      </c>
      <c r="AJ13" s="10">
        <v>7</v>
      </c>
      <c r="AK13" s="10">
        <v>5</v>
      </c>
      <c r="AL13" s="10">
        <v>7</v>
      </c>
      <c r="AM13" s="10">
        <v>-23</v>
      </c>
      <c r="AN13" s="8"/>
      <c r="AO13">
        <f t="shared" si="5"/>
        <v>48</v>
      </c>
      <c r="AP13">
        <f t="shared" si="3"/>
        <v>1.2110601416389966</v>
      </c>
      <c r="AQ13" s="6"/>
      <c r="AR13">
        <f t="shared" si="6"/>
        <v>103</v>
      </c>
      <c r="AS13">
        <f t="shared" si="4"/>
        <v>2.5289984842489197</v>
      </c>
    </row>
    <row r="14" spans="1:45" ht="15" thickBot="1" x14ac:dyDescent="0.4">
      <c r="A14">
        <v>13544</v>
      </c>
      <c r="B14" s="6">
        <v>0</v>
      </c>
      <c r="C14" s="43">
        <v>5</v>
      </c>
      <c r="D14">
        <f t="shared" si="2"/>
        <v>62</v>
      </c>
      <c r="E14" s="6">
        <v>1957</v>
      </c>
      <c r="F14" s="32"/>
      <c r="G14" s="10">
        <v>1</v>
      </c>
      <c r="H14" s="10">
        <v>1</v>
      </c>
      <c r="I14" s="10">
        <v>1</v>
      </c>
      <c r="J14" s="10">
        <v>2</v>
      </c>
      <c r="K14" s="10">
        <v>3</v>
      </c>
      <c r="L14" s="10">
        <v>2</v>
      </c>
      <c r="M14" s="10">
        <v>4</v>
      </c>
      <c r="N14" s="10">
        <v>4</v>
      </c>
      <c r="O14" s="10">
        <v>6</v>
      </c>
      <c r="P14" s="10">
        <v>4</v>
      </c>
      <c r="Q14" s="10">
        <v>3</v>
      </c>
      <c r="R14" s="10">
        <v>3</v>
      </c>
      <c r="S14" s="10">
        <v>4</v>
      </c>
      <c r="T14" s="10">
        <v>3</v>
      </c>
      <c r="U14" s="10">
        <v>5</v>
      </c>
      <c r="V14" s="10">
        <v>4</v>
      </c>
      <c r="W14" s="10">
        <v>71</v>
      </c>
      <c r="X14" s="10">
        <v>20</v>
      </c>
      <c r="Y14" s="10">
        <v>14</v>
      </c>
      <c r="Z14" s="10">
        <v>10</v>
      </c>
      <c r="AA14" s="10">
        <v>11</v>
      </c>
      <c r="AB14" s="10">
        <v>15</v>
      </c>
      <c r="AC14" s="10">
        <v>174</v>
      </c>
      <c r="AD14" s="10">
        <v>19</v>
      </c>
      <c r="AE14" s="10">
        <v>14</v>
      </c>
      <c r="AF14" s="10">
        <v>17</v>
      </c>
      <c r="AG14" s="10">
        <v>17</v>
      </c>
      <c r="AH14" s="10">
        <v>21</v>
      </c>
      <c r="AI14" s="10">
        <v>10</v>
      </c>
      <c r="AJ14" s="10">
        <v>16</v>
      </c>
      <c r="AK14" s="10">
        <v>7</v>
      </c>
      <c r="AL14" s="10">
        <v>10</v>
      </c>
      <c r="AM14" s="10">
        <v>-18</v>
      </c>
      <c r="AN14" s="8"/>
      <c r="AO14">
        <f t="shared" si="5"/>
        <v>50</v>
      </c>
      <c r="AP14">
        <f t="shared" si="3"/>
        <v>1.4548768561863463</v>
      </c>
      <c r="AQ14" s="6"/>
      <c r="AR14">
        <f t="shared" si="6"/>
        <v>446</v>
      </c>
      <c r="AS14">
        <f t="shared" si="4"/>
        <v>41.639524492962209</v>
      </c>
    </row>
    <row r="15" spans="1:45" ht="15" thickBot="1" x14ac:dyDescent="0.4">
      <c r="A15">
        <v>13531</v>
      </c>
      <c r="B15">
        <v>0</v>
      </c>
      <c r="C15" s="43" t="str">
        <f>IF(OR(D15&lt;=15,D15&lt;26),"1","")</f>
        <v>1</v>
      </c>
      <c r="D15">
        <f t="shared" si="2"/>
        <v>22</v>
      </c>
      <c r="E15">
        <v>1997</v>
      </c>
      <c r="F15" s="1" t="s">
        <v>73</v>
      </c>
      <c r="G15" s="2">
        <v>4</v>
      </c>
      <c r="H15" s="2">
        <v>5</v>
      </c>
      <c r="I15" s="2">
        <v>6</v>
      </c>
      <c r="J15" s="2">
        <v>5</v>
      </c>
      <c r="K15" s="2">
        <v>3</v>
      </c>
      <c r="L15" s="2">
        <v>2</v>
      </c>
      <c r="M15" s="2">
        <v>5</v>
      </c>
      <c r="N15" s="2">
        <v>6</v>
      </c>
      <c r="O15" s="2">
        <v>6</v>
      </c>
      <c r="P15" s="2">
        <v>3</v>
      </c>
      <c r="Q15" s="2">
        <v>4</v>
      </c>
      <c r="R15" s="2">
        <v>6</v>
      </c>
      <c r="S15" s="2">
        <v>4</v>
      </c>
      <c r="T15" s="2">
        <v>3</v>
      </c>
      <c r="U15" s="2">
        <v>6</v>
      </c>
      <c r="V15" s="2">
        <v>3</v>
      </c>
      <c r="W15" s="2">
        <v>22</v>
      </c>
      <c r="X15" s="2">
        <v>14</v>
      </c>
      <c r="Y15" s="2">
        <v>10</v>
      </c>
      <c r="Z15" s="2">
        <v>7</v>
      </c>
      <c r="AA15" s="2">
        <v>8</v>
      </c>
      <c r="AB15" s="2">
        <v>15</v>
      </c>
      <c r="AC15" s="2">
        <v>8</v>
      </c>
      <c r="AD15" s="2">
        <v>20</v>
      </c>
      <c r="AE15" s="2">
        <v>9</v>
      </c>
      <c r="AF15" s="2">
        <v>10</v>
      </c>
      <c r="AG15" s="2">
        <v>51</v>
      </c>
      <c r="AH15" s="2">
        <v>7</v>
      </c>
      <c r="AI15" s="2">
        <v>6</v>
      </c>
      <c r="AJ15" s="2">
        <v>15</v>
      </c>
      <c r="AK15" s="2">
        <v>6</v>
      </c>
      <c r="AL15" s="2">
        <v>7</v>
      </c>
      <c r="AM15" s="2">
        <v>39</v>
      </c>
      <c r="AN15" s="5"/>
      <c r="AO15">
        <f t="shared" si="5"/>
        <v>71</v>
      </c>
      <c r="AP15">
        <f t="shared" si="3"/>
        <v>1.3647344063956182</v>
      </c>
      <c r="AR15">
        <f t="shared" si="6"/>
        <v>215</v>
      </c>
      <c r="AS15">
        <f t="shared" si="4"/>
        <v>11.165236226788934</v>
      </c>
    </row>
    <row r="16" spans="1:45" ht="15" thickBot="1" x14ac:dyDescent="0.4">
      <c r="A16">
        <v>13645</v>
      </c>
      <c r="B16">
        <v>0</v>
      </c>
      <c r="C16" s="43">
        <v>2</v>
      </c>
      <c r="D16">
        <f t="shared" si="2"/>
        <v>34</v>
      </c>
      <c r="E16">
        <v>1985</v>
      </c>
      <c r="F16" s="1" t="s">
        <v>72</v>
      </c>
      <c r="G16" s="2">
        <v>1</v>
      </c>
      <c r="H16" s="2">
        <v>1</v>
      </c>
      <c r="I16" s="2">
        <v>1</v>
      </c>
      <c r="J16" s="2">
        <v>2</v>
      </c>
      <c r="K16" s="2">
        <v>3</v>
      </c>
      <c r="L16" s="2">
        <v>1</v>
      </c>
      <c r="M16" s="2">
        <v>5</v>
      </c>
      <c r="N16" s="2">
        <v>5</v>
      </c>
      <c r="O16" s="2">
        <v>2</v>
      </c>
      <c r="P16" s="2">
        <v>4</v>
      </c>
      <c r="Q16" s="2">
        <v>5</v>
      </c>
      <c r="R16" s="2">
        <v>2</v>
      </c>
      <c r="S16" s="2">
        <v>6</v>
      </c>
      <c r="T16" s="2">
        <v>6</v>
      </c>
      <c r="U16" s="2">
        <v>5</v>
      </c>
      <c r="V16" s="2">
        <v>5</v>
      </c>
      <c r="W16" s="2">
        <v>6</v>
      </c>
      <c r="X16" s="2">
        <v>7</v>
      </c>
      <c r="Y16" s="2">
        <v>8</v>
      </c>
      <c r="Z16" s="2">
        <v>3</v>
      </c>
      <c r="AA16" s="2">
        <v>5</v>
      </c>
      <c r="AB16" s="2">
        <v>5</v>
      </c>
      <c r="AC16" s="2">
        <v>6</v>
      </c>
      <c r="AD16" s="2">
        <v>8</v>
      </c>
      <c r="AE16" s="2">
        <v>19</v>
      </c>
      <c r="AF16" s="2">
        <v>11</v>
      </c>
      <c r="AG16" s="2">
        <v>6</v>
      </c>
      <c r="AH16" s="2">
        <v>8</v>
      </c>
      <c r="AI16" s="2">
        <v>9</v>
      </c>
      <c r="AJ16" s="2">
        <v>4</v>
      </c>
      <c r="AK16" s="2">
        <v>5</v>
      </c>
      <c r="AL16" s="2">
        <v>4</v>
      </c>
      <c r="AM16" s="2">
        <v>18</v>
      </c>
      <c r="AN16" s="5"/>
      <c r="AO16">
        <f t="shared" si="5"/>
        <v>54</v>
      </c>
      <c r="AP16">
        <f t="shared" si="3"/>
        <v>1.9278658321228339</v>
      </c>
      <c r="AR16">
        <f t="shared" si="6"/>
        <v>114</v>
      </c>
      <c r="AS16">
        <f t="shared" si="4"/>
        <v>3.7925365302569376</v>
      </c>
    </row>
    <row r="17" spans="1:45" ht="15" thickBot="1" x14ac:dyDescent="0.4">
      <c r="A17">
        <v>13648</v>
      </c>
      <c r="B17">
        <v>0</v>
      </c>
      <c r="C17" s="43">
        <v>2</v>
      </c>
      <c r="D17">
        <f t="shared" si="2"/>
        <v>29</v>
      </c>
      <c r="E17">
        <v>1990</v>
      </c>
      <c r="F17" s="1" t="s">
        <v>73</v>
      </c>
      <c r="G17" s="2">
        <v>2</v>
      </c>
      <c r="H17" s="2">
        <v>5</v>
      </c>
      <c r="I17" s="2">
        <v>2</v>
      </c>
      <c r="J17" s="2">
        <v>5</v>
      </c>
      <c r="K17" s="2">
        <v>4</v>
      </c>
      <c r="L17" s="2">
        <v>4</v>
      </c>
      <c r="M17" s="2">
        <v>5</v>
      </c>
      <c r="N17" s="2">
        <v>6</v>
      </c>
      <c r="O17" s="2">
        <v>6</v>
      </c>
      <c r="P17" s="2">
        <v>3</v>
      </c>
      <c r="Q17" s="2">
        <v>4</v>
      </c>
      <c r="R17" s="2">
        <v>5</v>
      </c>
      <c r="S17" s="2">
        <v>4</v>
      </c>
      <c r="T17" s="2">
        <v>3</v>
      </c>
      <c r="U17" s="2">
        <v>5</v>
      </c>
      <c r="V17" s="2">
        <v>4</v>
      </c>
      <c r="W17" s="2">
        <v>29</v>
      </c>
      <c r="X17" s="2">
        <v>10</v>
      </c>
      <c r="Y17" s="2">
        <v>20</v>
      </c>
      <c r="Z17" s="2">
        <v>10</v>
      </c>
      <c r="AA17" s="2">
        <v>13</v>
      </c>
      <c r="AB17" s="2">
        <v>19</v>
      </c>
      <c r="AC17" s="2">
        <v>8</v>
      </c>
      <c r="AD17" s="2">
        <v>12</v>
      </c>
      <c r="AE17" s="2">
        <v>10</v>
      </c>
      <c r="AF17" s="2">
        <v>13</v>
      </c>
      <c r="AG17" s="2">
        <v>13</v>
      </c>
      <c r="AH17" s="2">
        <v>15</v>
      </c>
      <c r="AI17" s="2">
        <v>10</v>
      </c>
      <c r="AJ17" s="2">
        <v>12</v>
      </c>
      <c r="AK17" s="2">
        <v>8</v>
      </c>
      <c r="AL17" s="2">
        <v>12</v>
      </c>
      <c r="AM17" s="2">
        <v>-12</v>
      </c>
      <c r="AN17" s="5"/>
      <c r="AO17">
        <f t="shared" si="5"/>
        <v>67</v>
      </c>
      <c r="AP17">
        <f t="shared" si="3"/>
        <v>1.2230426539304888</v>
      </c>
      <c r="AR17">
        <f t="shared" si="6"/>
        <v>214</v>
      </c>
      <c r="AS17">
        <f t="shared" si="4"/>
        <v>5.3650100962937</v>
      </c>
    </row>
    <row r="18" spans="1:45" ht="15" thickBot="1" x14ac:dyDescent="0.4">
      <c r="A18">
        <v>13722</v>
      </c>
      <c r="B18">
        <v>1</v>
      </c>
      <c r="C18" s="43" t="str">
        <f>IF(OR(D18&lt;=15,D18&lt;26),"1","")</f>
        <v>1</v>
      </c>
      <c r="D18">
        <f t="shared" si="2"/>
        <v>23</v>
      </c>
      <c r="E18">
        <v>1996</v>
      </c>
      <c r="F18" s="1" t="s">
        <v>76</v>
      </c>
      <c r="G18" s="2">
        <v>1</v>
      </c>
      <c r="H18" s="2">
        <v>2</v>
      </c>
      <c r="I18" s="2">
        <v>2</v>
      </c>
      <c r="J18" s="2">
        <v>1</v>
      </c>
      <c r="K18" s="2">
        <v>1</v>
      </c>
      <c r="L18" s="2">
        <v>1</v>
      </c>
      <c r="M18" s="2">
        <v>5</v>
      </c>
      <c r="N18" s="2">
        <v>2</v>
      </c>
      <c r="O18" s="2">
        <v>3</v>
      </c>
      <c r="P18" s="2">
        <v>5</v>
      </c>
      <c r="Q18" s="2">
        <v>4</v>
      </c>
      <c r="R18" s="2">
        <v>3</v>
      </c>
      <c r="S18" s="2">
        <v>1</v>
      </c>
      <c r="T18" s="2">
        <v>4</v>
      </c>
      <c r="U18" s="2">
        <v>5</v>
      </c>
      <c r="V18" s="2">
        <v>1</v>
      </c>
      <c r="W18" s="2">
        <v>14</v>
      </c>
      <c r="X18" s="2">
        <v>25</v>
      </c>
      <c r="Y18" s="2">
        <v>26</v>
      </c>
      <c r="Z18" s="2">
        <v>5</v>
      </c>
      <c r="AA18" s="2">
        <v>5</v>
      </c>
      <c r="AB18" s="2">
        <v>9</v>
      </c>
      <c r="AC18" s="2">
        <v>9</v>
      </c>
      <c r="AD18" s="2">
        <v>9</v>
      </c>
      <c r="AE18" s="2">
        <v>7</v>
      </c>
      <c r="AF18" s="2">
        <v>9</v>
      </c>
      <c r="AG18" s="2">
        <v>30</v>
      </c>
      <c r="AH18" s="2">
        <v>13</v>
      </c>
      <c r="AI18" s="2">
        <v>8</v>
      </c>
      <c r="AJ18" s="2">
        <v>12</v>
      </c>
      <c r="AK18" s="2">
        <v>9</v>
      </c>
      <c r="AL18" s="2">
        <v>9</v>
      </c>
      <c r="AM18" s="2">
        <v>12</v>
      </c>
      <c r="AN18" s="5"/>
      <c r="AO18">
        <f t="shared" si="5"/>
        <v>41</v>
      </c>
      <c r="AP18">
        <f t="shared" si="3"/>
        <v>1.5903353943953669</v>
      </c>
      <c r="AR18">
        <f t="shared" si="6"/>
        <v>199</v>
      </c>
      <c r="AS18">
        <f t="shared" si="4"/>
        <v>7.6765335058649136</v>
      </c>
    </row>
    <row r="19" spans="1:45" ht="15" thickBot="1" x14ac:dyDescent="0.4">
      <c r="A19">
        <v>13754</v>
      </c>
      <c r="B19">
        <v>0</v>
      </c>
      <c r="C19" s="43" t="str">
        <f>IF(OR(D19&lt;=15,D19&lt;26),"1","")</f>
        <v>1</v>
      </c>
      <c r="D19">
        <f t="shared" si="2"/>
        <v>23</v>
      </c>
      <c r="E19">
        <v>1996</v>
      </c>
      <c r="F19" s="1" t="s">
        <v>76</v>
      </c>
      <c r="G19" s="2">
        <v>1</v>
      </c>
      <c r="H19" s="2">
        <v>2</v>
      </c>
      <c r="I19" s="2">
        <v>2</v>
      </c>
      <c r="J19" s="2">
        <v>2</v>
      </c>
      <c r="K19" s="2">
        <v>3</v>
      </c>
      <c r="L19" s="2">
        <v>3</v>
      </c>
      <c r="M19" s="2">
        <v>5</v>
      </c>
      <c r="N19" s="2">
        <v>2</v>
      </c>
      <c r="O19" s="2">
        <v>2</v>
      </c>
      <c r="P19" s="2">
        <v>2</v>
      </c>
      <c r="Q19" s="2">
        <v>3</v>
      </c>
      <c r="R19" s="2">
        <v>3</v>
      </c>
      <c r="S19" s="2">
        <v>2</v>
      </c>
      <c r="T19" s="2">
        <v>2</v>
      </c>
      <c r="U19" s="2">
        <v>2</v>
      </c>
      <c r="V19" s="2">
        <v>3</v>
      </c>
      <c r="W19" s="2">
        <v>14</v>
      </c>
      <c r="X19" s="2">
        <v>9</v>
      </c>
      <c r="Y19" s="2">
        <v>8</v>
      </c>
      <c r="Z19" s="2">
        <v>26</v>
      </c>
      <c r="AA19" s="2">
        <v>8</v>
      </c>
      <c r="AB19" s="2">
        <v>8</v>
      </c>
      <c r="AC19" s="2">
        <v>12</v>
      </c>
      <c r="AD19" s="2">
        <v>8</v>
      </c>
      <c r="AE19" s="2">
        <v>5</v>
      </c>
      <c r="AF19" s="2">
        <v>6</v>
      </c>
      <c r="AG19" s="2">
        <v>7</v>
      </c>
      <c r="AH19" s="2">
        <v>6</v>
      </c>
      <c r="AI19" s="2">
        <v>7</v>
      </c>
      <c r="AJ19" s="2">
        <v>14</v>
      </c>
      <c r="AK19" s="2">
        <v>4</v>
      </c>
      <c r="AL19" s="2">
        <v>8</v>
      </c>
      <c r="AM19" s="2">
        <v>-32</v>
      </c>
      <c r="AN19" s="5"/>
      <c r="AO19">
        <f t="shared" si="5"/>
        <v>39</v>
      </c>
      <c r="AP19">
        <f t="shared" si="3"/>
        <v>0.89209491273817565</v>
      </c>
      <c r="AR19">
        <f t="shared" si="6"/>
        <v>150</v>
      </c>
      <c r="AS19">
        <f t="shared" si="4"/>
        <v>5.2773099207835044</v>
      </c>
    </row>
    <row r="20" spans="1:45" ht="15" thickBot="1" x14ac:dyDescent="0.4">
      <c r="A20">
        <v>13739</v>
      </c>
      <c r="B20">
        <v>0</v>
      </c>
      <c r="C20" s="43" t="str">
        <f>IF(OR(D20&lt;=15,D20&lt;26),"1","")</f>
        <v>1</v>
      </c>
      <c r="D20">
        <f t="shared" si="2"/>
        <v>25</v>
      </c>
      <c r="E20">
        <v>1994</v>
      </c>
      <c r="F20" s="1" t="s">
        <v>71</v>
      </c>
      <c r="G20" s="2">
        <v>1</v>
      </c>
      <c r="H20" s="2">
        <v>2</v>
      </c>
      <c r="I20" s="2">
        <v>3</v>
      </c>
      <c r="J20" s="2">
        <v>3</v>
      </c>
      <c r="K20" s="2">
        <v>4</v>
      </c>
      <c r="L20" s="2">
        <v>3</v>
      </c>
      <c r="M20" s="2">
        <v>5</v>
      </c>
      <c r="N20" s="2">
        <v>4</v>
      </c>
      <c r="O20" s="2">
        <v>6</v>
      </c>
      <c r="P20" s="2">
        <v>3</v>
      </c>
      <c r="Q20" s="2">
        <v>4</v>
      </c>
      <c r="R20" s="2">
        <v>2</v>
      </c>
      <c r="S20" s="2">
        <v>4</v>
      </c>
      <c r="T20" s="2">
        <v>3</v>
      </c>
      <c r="U20" s="2">
        <v>3</v>
      </c>
      <c r="V20" s="2">
        <v>6</v>
      </c>
      <c r="W20" s="2">
        <v>80</v>
      </c>
      <c r="X20" s="2">
        <v>9</v>
      </c>
      <c r="Y20" s="2">
        <v>14</v>
      </c>
      <c r="Z20" s="2">
        <v>5</v>
      </c>
      <c r="AA20" s="2">
        <v>22</v>
      </c>
      <c r="AB20" s="2">
        <v>7</v>
      </c>
      <c r="AC20" s="2">
        <v>11</v>
      </c>
      <c r="AD20" s="2">
        <v>13</v>
      </c>
      <c r="AE20" s="2">
        <v>48</v>
      </c>
      <c r="AF20" s="2">
        <v>9</v>
      </c>
      <c r="AG20" s="2">
        <v>6</v>
      </c>
      <c r="AH20" s="2">
        <v>7</v>
      </c>
      <c r="AI20" s="2">
        <v>14</v>
      </c>
      <c r="AJ20" s="2">
        <v>6</v>
      </c>
      <c r="AK20" s="2">
        <v>5</v>
      </c>
      <c r="AL20" s="2">
        <v>6</v>
      </c>
      <c r="AM20" s="2">
        <v>-19</v>
      </c>
      <c r="AN20" s="5"/>
      <c r="AO20">
        <f t="shared" si="5"/>
        <v>56</v>
      </c>
      <c r="AP20">
        <f t="shared" si="3"/>
        <v>1.3662601021279464</v>
      </c>
      <c r="AR20">
        <f t="shared" si="6"/>
        <v>262</v>
      </c>
      <c r="AS20">
        <f t="shared" si="4"/>
        <v>19.996249648371567</v>
      </c>
    </row>
    <row r="21" spans="1:45" ht="15" thickBot="1" x14ac:dyDescent="0.4">
      <c r="A21">
        <v>13787</v>
      </c>
      <c r="B21">
        <v>0</v>
      </c>
      <c r="C21" s="43" t="str">
        <f>IF(OR(D21&lt;=15,D21&lt;26),"1","")</f>
        <v>1</v>
      </c>
      <c r="D21">
        <f t="shared" si="2"/>
        <v>20</v>
      </c>
      <c r="E21">
        <v>1999</v>
      </c>
      <c r="F21" s="1" t="s">
        <v>72</v>
      </c>
      <c r="G21" s="2">
        <v>2</v>
      </c>
      <c r="H21" s="2">
        <v>2</v>
      </c>
      <c r="I21" s="2">
        <v>2</v>
      </c>
      <c r="J21" s="2">
        <v>4</v>
      </c>
      <c r="K21" s="2">
        <v>4</v>
      </c>
      <c r="L21" s="2">
        <v>2</v>
      </c>
      <c r="M21" s="2">
        <v>5</v>
      </c>
      <c r="N21" s="2">
        <v>4</v>
      </c>
      <c r="O21" s="2">
        <v>4</v>
      </c>
      <c r="P21" s="2">
        <v>2</v>
      </c>
      <c r="Q21" s="2">
        <v>4</v>
      </c>
      <c r="R21" s="2">
        <v>4</v>
      </c>
      <c r="S21" s="2">
        <v>4</v>
      </c>
      <c r="T21" s="2">
        <v>4</v>
      </c>
      <c r="U21" s="2">
        <v>2</v>
      </c>
      <c r="V21" s="2">
        <v>3</v>
      </c>
      <c r="W21" s="2">
        <v>12</v>
      </c>
      <c r="X21" s="2">
        <v>13</v>
      </c>
      <c r="Y21" s="2">
        <v>13</v>
      </c>
      <c r="Z21" s="2">
        <v>5</v>
      </c>
      <c r="AA21" s="2">
        <v>15</v>
      </c>
      <c r="AB21" s="2">
        <v>8</v>
      </c>
      <c r="AC21" s="2">
        <v>6</v>
      </c>
      <c r="AD21" s="2">
        <v>9</v>
      </c>
      <c r="AE21" s="2">
        <v>10</v>
      </c>
      <c r="AF21" s="2">
        <v>6</v>
      </c>
      <c r="AG21" s="2">
        <v>10</v>
      </c>
      <c r="AH21" s="2">
        <v>9</v>
      </c>
      <c r="AI21" s="2">
        <v>7</v>
      </c>
      <c r="AJ21" s="2">
        <v>9</v>
      </c>
      <c r="AK21" s="2">
        <v>5</v>
      </c>
      <c r="AL21" s="2">
        <v>5</v>
      </c>
      <c r="AM21" s="2">
        <v>-22</v>
      </c>
      <c r="AN21" s="5"/>
      <c r="AO21">
        <f t="shared" si="5"/>
        <v>52</v>
      </c>
      <c r="AP21">
        <f t="shared" si="3"/>
        <v>1.0645812948447542</v>
      </c>
      <c r="AR21">
        <f t="shared" si="6"/>
        <v>142</v>
      </c>
      <c r="AS21">
        <f t="shared" si="4"/>
        <v>3.1596413298558641</v>
      </c>
    </row>
    <row r="22" spans="1:45" ht="15" thickBot="1" x14ac:dyDescent="0.4">
      <c r="A22">
        <v>13810</v>
      </c>
      <c r="B22">
        <v>0</v>
      </c>
      <c r="C22" s="43" t="str">
        <f>IF(OR(D22&lt;=15,D22&lt;26),"1","")</f>
        <v>1</v>
      </c>
      <c r="D22">
        <f t="shared" si="2"/>
        <v>21</v>
      </c>
      <c r="E22">
        <v>1998</v>
      </c>
      <c r="F22" s="1" t="s">
        <v>72</v>
      </c>
      <c r="G22" s="2">
        <v>1</v>
      </c>
      <c r="H22" s="2">
        <v>4</v>
      </c>
      <c r="I22" s="2">
        <v>4</v>
      </c>
      <c r="J22" s="2">
        <v>5</v>
      </c>
      <c r="K22" s="2">
        <v>3</v>
      </c>
      <c r="L22" s="2">
        <v>3</v>
      </c>
      <c r="M22" s="2">
        <v>5</v>
      </c>
      <c r="N22" s="2">
        <v>3</v>
      </c>
      <c r="O22" s="2">
        <v>6</v>
      </c>
      <c r="P22" s="2">
        <v>5</v>
      </c>
      <c r="Q22" s="2">
        <v>5</v>
      </c>
      <c r="R22" s="2">
        <v>4</v>
      </c>
      <c r="S22" s="2">
        <v>4</v>
      </c>
      <c r="T22" s="2">
        <v>3</v>
      </c>
      <c r="U22" s="2">
        <v>5</v>
      </c>
      <c r="V22" s="2">
        <v>4</v>
      </c>
      <c r="W22" s="2">
        <v>21</v>
      </c>
      <c r="X22" s="2">
        <v>14</v>
      </c>
      <c r="Y22" s="2">
        <v>13</v>
      </c>
      <c r="Z22" s="2">
        <v>7</v>
      </c>
      <c r="AA22" s="2">
        <v>10</v>
      </c>
      <c r="AB22" s="2">
        <v>11</v>
      </c>
      <c r="AC22" s="2">
        <v>20</v>
      </c>
      <c r="AD22" s="2">
        <v>8</v>
      </c>
      <c r="AE22" s="2">
        <v>24</v>
      </c>
      <c r="AF22" s="2">
        <v>21</v>
      </c>
      <c r="AG22" s="2">
        <v>12</v>
      </c>
      <c r="AH22" s="2">
        <v>8</v>
      </c>
      <c r="AI22" s="2">
        <v>9</v>
      </c>
      <c r="AJ22" s="2">
        <v>10</v>
      </c>
      <c r="AK22" s="2">
        <v>7</v>
      </c>
      <c r="AL22" s="2">
        <v>14</v>
      </c>
      <c r="AM22" s="2">
        <v>-13</v>
      </c>
      <c r="AN22" s="5"/>
      <c r="AO22">
        <f t="shared" si="5"/>
        <v>64</v>
      </c>
      <c r="AP22">
        <f t="shared" si="3"/>
        <v>1.2110601416389966</v>
      </c>
      <c r="AR22">
        <f t="shared" si="6"/>
        <v>209</v>
      </c>
      <c r="AS22">
        <f t="shared" si="4"/>
        <v>5.5433894565208632</v>
      </c>
    </row>
    <row r="23" spans="1:45" ht="15" thickBot="1" x14ac:dyDescent="0.4">
      <c r="A23">
        <v>13689</v>
      </c>
      <c r="B23" s="26">
        <v>0</v>
      </c>
      <c r="C23" s="43">
        <v>3</v>
      </c>
      <c r="D23">
        <f t="shared" si="2"/>
        <v>37</v>
      </c>
      <c r="E23" s="26">
        <v>1982</v>
      </c>
      <c r="F23" s="27" t="s">
        <v>72</v>
      </c>
      <c r="G23" s="28">
        <v>1</v>
      </c>
      <c r="H23" s="28">
        <v>4</v>
      </c>
      <c r="I23" s="28">
        <v>1</v>
      </c>
      <c r="J23" s="28">
        <v>5</v>
      </c>
      <c r="K23" s="28">
        <v>2</v>
      </c>
      <c r="L23" s="28">
        <v>4</v>
      </c>
      <c r="M23" s="28">
        <v>3</v>
      </c>
      <c r="N23" s="28">
        <v>5</v>
      </c>
      <c r="O23" s="28">
        <v>1</v>
      </c>
      <c r="P23" s="28">
        <v>5</v>
      </c>
      <c r="Q23" s="28">
        <v>2</v>
      </c>
      <c r="R23" s="28">
        <v>4</v>
      </c>
      <c r="S23" s="28">
        <v>3</v>
      </c>
      <c r="T23" s="28">
        <v>3</v>
      </c>
      <c r="U23" s="28">
        <v>5</v>
      </c>
      <c r="V23" s="28">
        <v>1</v>
      </c>
      <c r="W23" s="28">
        <v>11</v>
      </c>
      <c r="X23" s="28">
        <v>14</v>
      </c>
      <c r="Y23" s="28">
        <v>16</v>
      </c>
      <c r="Z23" s="28">
        <v>8</v>
      </c>
      <c r="AA23" s="28">
        <v>13</v>
      </c>
      <c r="AB23" s="28">
        <v>7</v>
      </c>
      <c r="AC23" s="28">
        <v>7573</v>
      </c>
      <c r="AD23" s="28">
        <v>11</v>
      </c>
      <c r="AE23" s="28">
        <v>5</v>
      </c>
      <c r="AF23" s="28">
        <v>10</v>
      </c>
      <c r="AG23" s="28">
        <v>5</v>
      </c>
      <c r="AH23" s="28">
        <v>8</v>
      </c>
      <c r="AI23" s="28">
        <v>5</v>
      </c>
      <c r="AJ23" s="28">
        <v>12</v>
      </c>
      <c r="AK23" s="28">
        <v>4</v>
      </c>
      <c r="AL23" s="28">
        <v>5</v>
      </c>
      <c r="AM23" s="28">
        <v>10</v>
      </c>
      <c r="AN23" s="29"/>
      <c r="AO23" s="26">
        <f t="shared" si="5"/>
        <v>49</v>
      </c>
      <c r="AP23">
        <f t="shared" si="3"/>
        <v>1.5692354826475214</v>
      </c>
      <c r="AQ23" s="26"/>
      <c r="AR23" s="26">
        <f t="shared" si="6"/>
        <v>7707</v>
      </c>
      <c r="AS23">
        <f t="shared" si="4"/>
        <v>1891.0202438102031</v>
      </c>
    </row>
    <row r="24" spans="1:45" ht="15" thickBot="1" x14ac:dyDescent="0.4">
      <c r="A24">
        <v>13915</v>
      </c>
      <c r="B24" s="6">
        <v>0</v>
      </c>
      <c r="C24" s="43" t="str">
        <f>IF(OR(D24&lt;=15,D24&lt;26),"1","")</f>
        <v>1</v>
      </c>
      <c r="D24">
        <f t="shared" si="2"/>
        <v>22</v>
      </c>
      <c r="E24" s="6">
        <v>1997</v>
      </c>
      <c r="F24" s="31"/>
      <c r="G24" s="10">
        <v>2</v>
      </c>
      <c r="H24" s="10">
        <v>1</v>
      </c>
      <c r="I24" s="10">
        <v>4</v>
      </c>
      <c r="J24" s="10">
        <v>3</v>
      </c>
      <c r="K24" s="10">
        <v>2</v>
      </c>
      <c r="L24" s="10">
        <v>3</v>
      </c>
      <c r="M24" s="10">
        <v>5</v>
      </c>
      <c r="N24" s="10">
        <v>3</v>
      </c>
      <c r="O24" s="10">
        <v>2</v>
      </c>
      <c r="P24" s="10">
        <v>3</v>
      </c>
      <c r="Q24" s="10">
        <v>3</v>
      </c>
      <c r="R24" s="10">
        <v>2</v>
      </c>
      <c r="S24" s="10">
        <v>3</v>
      </c>
      <c r="T24" s="10">
        <v>3</v>
      </c>
      <c r="U24" s="10">
        <v>3</v>
      </c>
      <c r="V24" s="10">
        <v>1</v>
      </c>
      <c r="W24" s="10">
        <v>9</v>
      </c>
      <c r="X24" s="10">
        <v>4</v>
      </c>
      <c r="Y24" s="10">
        <v>7</v>
      </c>
      <c r="Z24" s="10">
        <v>3</v>
      </c>
      <c r="AA24" s="10">
        <v>5</v>
      </c>
      <c r="AB24" s="10">
        <v>5</v>
      </c>
      <c r="AC24" s="10">
        <v>6</v>
      </c>
      <c r="AD24" s="10">
        <v>5</v>
      </c>
      <c r="AE24" s="10">
        <v>4</v>
      </c>
      <c r="AF24" s="10">
        <v>4</v>
      </c>
      <c r="AG24" s="10">
        <v>4</v>
      </c>
      <c r="AH24" s="10">
        <v>4</v>
      </c>
      <c r="AI24" s="10">
        <v>3</v>
      </c>
      <c r="AJ24" s="10">
        <v>6</v>
      </c>
      <c r="AK24" s="10">
        <v>24</v>
      </c>
      <c r="AL24" s="10">
        <v>5</v>
      </c>
      <c r="AM24" s="10">
        <v>-18</v>
      </c>
      <c r="AN24" s="8"/>
      <c r="AO24">
        <f t="shared" si="5"/>
        <v>43</v>
      </c>
      <c r="AP24">
        <f t="shared" si="3"/>
        <v>1.0144785195688801</v>
      </c>
      <c r="AQ24" s="6"/>
      <c r="AR24">
        <f t="shared" si="6"/>
        <v>98</v>
      </c>
      <c r="AS24">
        <f t="shared" si="4"/>
        <v>5.0049975024968791</v>
      </c>
    </row>
    <row r="25" spans="1:45" ht="15" thickBot="1" x14ac:dyDescent="0.4">
      <c r="A25">
        <v>13889</v>
      </c>
      <c r="B25">
        <v>0</v>
      </c>
      <c r="C25" s="43">
        <v>5</v>
      </c>
      <c r="D25">
        <f t="shared" si="2"/>
        <v>56</v>
      </c>
      <c r="E25">
        <v>1963</v>
      </c>
      <c r="F25" s="1" t="s">
        <v>71</v>
      </c>
      <c r="G25" s="2">
        <v>1</v>
      </c>
      <c r="H25" s="2">
        <v>2</v>
      </c>
      <c r="I25" s="2">
        <v>2</v>
      </c>
      <c r="J25" s="2">
        <v>3</v>
      </c>
      <c r="K25" s="2">
        <v>3</v>
      </c>
      <c r="L25" s="2">
        <v>3</v>
      </c>
      <c r="M25" s="2">
        <v>3</v>
      </c>
      <c r="N25" s="2">
        <v>2</v>
      </c>
      <c r="O25" s="2">
        <v>4</v>
      </c>
      <c r="P25" s="2">
        <v>3</v>
      </c>
      <c r="Q25" s="2">
        <v>3</v>
      </c>
      <c r="R25" s="2">
        <v>5</v>
      </c>
      <c r="S25" s="2">
        <v>4</v>
      </c>
      <c r="T25" s="2">
        <v>2</v>
      </c>
      <c r="U25" s="2">
        <v>3</v>
      </c>
      <c r="V25" s="2">
        <v>2</v>
      </c>
      <c r="W25" s="2">
        <v>11</v>
      </c>
      <c r="X25" s="2">
        <v>6</v>
      </c>
      <c r="Y25" s="2">
        <v>5</v>
      </c>
      <c r="Z25" s="2">
        <v>6</v>
      </c>
      <c r="AA25" s="2">
        <v>3</v>
      </c>
      <c r="AB25" s="2">
        <v>9</v>
      </c>
      <c r="AC25" s="2">
        <v>4</v>
      </c>
      <c r="AD25" s="2">
        <v>7</v>
      </c>
      <c r="AE25" s="2">
        <v>7</v>
      </c>
      <c r="AF25" s="2">
        <v>5</v>
      </c>
      <c r="AG25" s="2">
        <v>6</v>
      </c>
      <c r="AH25" s="2">
        <v>7</v>
      </c>
      <c r="AI25" s="2">
        <v>6</v>
      </c>
      <c r="AJ25" s="2">
        <v>8</v>
      </c>
      <c r="AK25" s="2">
        <v>4</v>
      </c>
      <c r="AL25" s="2">
        <v>6</v>
      </c>
      <c r="AM25" s="2">
        <v>-26</v>
      </c>
      <c r="AN25" s="5"/>
      <c r="AO25">
        <f t="shared" si="5"/>
        <v>45</v>
      </c>
      <c r="AP25">
        <f t="shared" si="3"/>
        <v>0.98107084351742924</v>
      </c>
      <c r="AR25">
        <f t="shared" si="6"/>
        <v>100</v>
      </c>
      <c r="AS25">
        <f t="shared" si="4"/>
        <v>1.9832633040858021</v>
      </c>
    </row>
    <row r="26" spans="1:45" ht="15" thickBot="1" x14ac:dyDescent="0.4">
      <c r="A26">
        <v>13965</v>
      </c>
      <c r="B26">
        <v>0</v>
      </c>
      <c r="C26" s="43" t="str">
        <f>IF(OR(D26&lt;=15,D26&lt;26),"1","")</f>
        <v>1</v>
      </c>
      <c r="D26">
        <f t="shared" si="2"/>
        <v>23</v>
      </c>
      <c r="E26">
        <v>1996</v>
      </c>
      <c r="F26" s="1" t="s">
        <v>72</v>
      </c>
      <c r="G26" s="2">
        <v>2</v>
      </c>
      <c r="H26" s="2">
        <v>1</v>
      </c>
      <c r="I26" s="2">
        <v>2</v>
      </c>
      <c r="J26" s="2">
        <v>3</v>
      </c>
      <c r="K26" s="2">
        <v>4</v>
      </c>
      <c r="L26" s="2">
        <v>3</v>
      </c>
      <c r="M26" s="2">
        <v>7</v>
      </c>
      <c r="N26" s="2">
        <v>5</v>
      </c>
      <c r="O26" s="2">
        <v>4</v>
      </c>
      <c r="P26" s="2">
        <v>4</v>
      </c>
      <c r="Q26" s="2">
        <v>4</v>
      </c>
      <c r="R26" s="2">
        <v>3</v>
      </c>
      <c r="S26" s="2">
        <v>3</v>
      </c>
      <c r="T26" s="2">
        <v>5</v>
      </c>
      <c r="U26" s="2">
        <v>1</v>
      </c>
      <c r="V26" s="2">
        <v>2</v>
      </c>
      <c r="W26" s="2">
        <v>16</v>
      </c>
      <c r="X26" s="2">
        <v>8</v>
      </c>
      <c r="Y26" s="2">
        <v>8</v>
      </c>
      <c r="Z26" s="2">
        <v>5</v>
      </c>
      <c r="AA26" s="2">
        <v>8</v>
      </c>
      <c r="AB26" s="2">
        <v>8</v>
      </c>
      <c r="AC26" s="2">
        <v>14</v>
      </c>
      <c r="AD26" s="2">
        <v>7</v>
      </c>
      <c r="AE26" s="2">
        <v>6</v>
      </c>
      <c r="AF26" s="2">
        <v>5</v>
      </c>
      <c r="AG26" s="2">
        <v>10</v>
      </c>
      <c r="AH26" s="2">
        <v>7</v>
      </c>
      <c r="AI26" s="2">
        <v>6</v>
      </c>
      <c r="AJ26" s="2">
        <v>9</v>
      </c>
      <c r="AK26" s="2">
        <v>5</v>
      </c>
      <c r="AL26" s="2">
        <v>8</v>
      </c>
      <c r="AM26" s="2">
        <v>5</v>
      </c>
      <c r="AN26" s="5"/>
      <c r="AO26">
        <f t="shared" si="5"/>
        <v>53</v>
      </c>
      <c r="AP26">
        <f t="shared" si="3"/>
        <v>1.5798206649279321</v>
      </c>
      <c r="AR26">
        <f t="shared" si="6"/>
        <v>130</v>
      </c>
      <c r="AS26">
        <f t="shared" si="4"/>
        <v>3.0740852297878796</v>
      </c>
    </row>
    <row r="27" spans="1:45" ht="15" thickBot="1" x14ac:dyDescent="0.4">
      <c r="A27">
        <v>13801</v>
      </c>
      <c r="B27">
        <v>1</v>
      </c>
      <c r="C27" s="43" t="str">
        <f>IF(OR(D27&lt;=15,D27&lt;26),"1","")</f>
        <v>1</v>
      </c>
      <c r="D27">
        <f t="shared" si="2"/>
        <v>25</v>
      </c>
      <c r="E27">
        <v>1994</v>
      </c>
      <c r="F27" s="1" t="s">
        <v>73</v>
      </c>
      <c r="G27" s="2">
        <v>1</v>
      </c>
      <c r="H27" s="2">
        <v>3</v>
      </c>
      <c r="I27" s="2">
        <v>4</v>
      </c>
      <c r="J27" s="2">
        <v>1</v>
      </c>
      <c r="K27" s="2">
        <v>5</v>
      </c>
      <c r="L27" s="2">
        <v>3</v>
      </c>
      <c r="M27" s="2">
        <v>5</v>
      </c>
      <c r="N27" s="2">
        <v>4</v>
      </c>
      <c r="O27" s="2">
        <v>4</v>
      </c>
      <c r="P27" s="2">
        <v>4</v>
      </c>
      <c r="Q27" s="2">
        <v>5</v>
      </c>
      <c r="R27" s="2">
        <v>3</v>
      </c>
      <c r="S27" s="2">
        <v>4</v>
      </c>
      <c r="T27" s="2">
        <v>2</v>
      </c>
      <c r="U27" s="2">
        <v>1</v>
      </c>
      <c r="V27" s="2">
        <v>2</v>
      </c>
      <c r="W27" s="2">
        <v>14</v>
      </c>
      <c r="X27" s="2">
        <v>18</v>
      </c>
      <c r="Y27" s="2">
        <v>14</v>
      </c>
      <c r="Z27" s="2">
        <v>12</v>
      </c>
      <c r="AA27" s="2">
        <v>8</v>
      </c>
      <c r="AB27" s="2">
        <v>8</v>
      </c>
      <c r="AC27" s="2">
        <v>13</v>
      </c>
      <c r="AD27" s="2">
        <v>15</v>
      </c>
      <c r="AE27" s="2">
        <v>6</v>
      </c>
      <c r="AF27" s="2">
        <v>8</v>
      </c>
      <c r="AG27" s="2">
        <v>10</v>
      </c>
      <c r="AH27" s="2">
        <v>8</v>
      </c>
      <c r="AI27" s="2">
        <v>7</v>
      </c>
      <c r="AJ27" s="2">
        <v>12</v>
      </c>
      <c r="AK27" s="2">
        <v>10</v>
      </c>
      <c r="AL27" s="2">
        <v>29</v>
      </c>
      <c r="AM27" s="2">
        <v>-4</v>
      </c>
      <c r="AN27" s="5"/>
      <c r="AO27">
        <f t="shared" si="5"/>
        <v>51</v>
      </c>
      <c r="AP27">
        <f t="shared" si="3"/>
        <v>1.42448821218944</v>
      </c>
      <c r="AR27">
        <f t="shared" si="6"/>
        <v>192</v>
      </c>
      <c r="AS27">
        <f t="shared" si="4"/>
        <v>5.6332347131406957</v>
      </c>
    </row>
    <row r="28" spans="1:45" ht="15" thickBot="1" x14ac:dyDescent="0.4">
      <c r="A28">
        <v>13950</v>
      </c>
      <c r="B28">
        <v>0</v>
      </c>
      <c r="C28" s="43" t="str">
        <f>IF(OR(D28&lt;=15,D28&lt;26),"1","")</f>
        <v>1</v>
      </c>
      <c r="D28">
        <f t="shared" si="2"/>
        <v>25</v>
      </c>
      <c r="E28">
        <v>1994</v>
      </c>
      <c r="F28" s="1" t="s">
        <v>72</v>
      </c>
      <c r="G28" s="2">
        <v>1</v>
      </c>
      <c r="H28" s="2">
        <v>2</v>
      </c>
      <c r="I28" s="2">
        <v>2</v>
      </c>
      <c r="J28" s="2">
        <v>3</v>
      </c>
      <c r="K28" s="2">
        <v>2</v>
      </c>
      <c r="L28" s="2">
        <v>3</v>
      </c>
      <c r="M28" s="2">
        <v>5</v>
      </c>
      <c r="N28" s="2">
        <v>4</v>
      </c>
      <c r="O28" s="2">
        <v>4</v>
      </c>
      <c r="P28" s="2">
        <v>5</v>
      </c>
      <c r="Q28" s="2">
        <v>3</v>
      </c>
      <c r="R28" s="2">
        <v>3</v>
      </c>
      <c r="S28" s="2">
        <v>4</v>
      </c>
      <c r="T28" s="2">
        <v>3</v>
      </c>
      <c r="U28" s="2">
        <v>4</v>
      </c>
      <c r="V28" s="2">
        <v>4</v>
      </c>
      <c r="W28" s="2">
        <v>18</v>
      </c>
      <c r="X28" s="2">
        <v>14</v>
      </c>
      <c r="Y28" s="2">
        <v>11</v>
      </c>
      <c r="Z28" s="2">
        <v>7</v>
      </c>
      <c r="AA28" s="2">
        <v>60</v>
      </c>
      <c r="AB28" s="2">
        <v>18</v>
      </c>
      <c r="AC28" s="2">
        <v>8</v>
      </c>
      <c r="AD28" s="2">
        <v>26</v>
      </c>
      <c r="AE28" s="2">
        <v>18</v>
      </c>
      <c r="AF28" s="2">
        <v>12</v>
      </c>
      <c r="AG28" s="2">
        <v>14</v>
      </c>
      <c r="AH28" s="2">
        <v>7</v>
      </c>
      <c r="AI28" s="2">
        <v>11</v>
      </c>
      <c r="AJ28" s="2">
        <v>11</v>
      </c>
      <c r="AK28" s="2">
        <v>8</v>
      </c>
      <c r="AL28" s="2">
        <v>15</v>
      </c>
      <c r="AM28" s="2">
        <v>-33</v>
      </c>
      <c r="AN28" s="5"/>
      <c r="AO28">
        <f t="shared" si="5"/>
        <v>52</v>
      </c>
      <c r="AP28">
        <f t="shared" si="3"/>
        <v>1.1254628677422756</v>
      </c>
      <c r="AR28">
        <f t="shared" si="6"/>
        <v>258</v>
      </c>
      <c r="AS28">
        <f t="shared" si="4"/>
        <v>12.74820248767122</v>
      </c>
    </row>
    <row r="29" spans="1:45" ht="15" thickBot="1" x14ac:dyDescent="0.4">
      <c r="A29">
        <v>13984</v>
      </c>
      <c r="B29">
        <v>0</v>
      </c>
      <c r="C29" s="43">
        <v>3</v>
      </c>
      <c r="D29">
        <f t="shared" si="2"/>
        <v>45</v>
      </c>
      <c r="E29">
        <v>1974</v>
      </c>
      <c r="F29" s="1" t="s">
        <v>72</v>
      </c>
      <c r="G29" s="2">
        <v>1</v>
      </c>
      <c r="H29" s="2">
        <v>1</v>
      </c>
      <c r="I29" s="2">
        <v>2</v>
      </c>
      <c r="J29" s="2">
        <v>1</v>
      </c>
      <c r="K29" s="2">
        <v>3</v>
      </c>
      <c r="L29" s="2">
        <v>2</v>
      </c>
      <c r="M29" s="2">
        <v>4</v>
      </c>
      <c r="N29" s="2">
        <v>2</v>
      </c>
      <c r="O29" s="2">
        <v>2</v>
      </c>
      <c r="P29" s="2">
        <v>2</v>
      </c>
      <c r="Q29" s="2">
        <v>3</v>
      </c>
      <c r="R29" s="2">
        <v>3</v>
      </c>
      <c r="S29" s="2">
        <v>3</v>
      </c>
      <c r="T29" s="2">
        <v>2</v>
      </c>
      <c r="U29" s="2">
        <v>3</v>
      </c>
      <c r="V29" s="2">
        <v>3</v>
      </c>
      <c r="W29" s="2">
        <v>10</v>
      </c>
      <c r="X29" s="2">
        <v>13</v>
      </c>
      <c r="Y29" s="2">
        <v>10</v>
      </c>
      <c r="Z29" s="2">
        <v>6</v>
      </c>
      <c r="AA29" s="2">
        <v>7</v>
      </c>
      <c r="AB29" s="2">
        <v>7</v>
      </c>
      <c r="AC29" s="2">
        <v>8</v>
      </c>
      <c r="AD29" s="2">
        <v>10</v>
      </c>
      <c r="AE29" s="2">
        <v>15</v>
      </c>
      <c r="AF29" s="2">
        <v>6</v>
      </c>
      <c r="AG29" s="2">
        <v>10</v>
      </c>
      <c r="AH29" s="2">
        <v>7</v>
      </c>
      <c r="AI29" s="2">
        <v>7</v>
      </c>
      <c r="AJ29" s="2">
        <v>15</v>
      </c>
      <c r="AK29" s="2">
        <v>6</v>
      </c>
      <c r="AL29" s="2">
        <v>13</v>
      </c>
      <c r="AM29" s="2">
        <v>-31</v>
      </c>
      <c r="AN29" s="5"/>
      <c r="AO29">
        <f t="shared" si="5"/>
        <v>37</v>
      </c>
      <c r="AP29">
        <f t="shared" si="3"/>
        <v>0.87321245982864903</v>
      </c>
      <c r="AR29">
        <f t="shared" si="6"/>
        <v>150</v>
      </c>
      <c r="AS29">
        <f t="shared" si="4"/>
        <v>3.1596413298558641</v>
      </c>
    </row>
    <row r="30" spans="1:45" ht="15" thickBot="1" x14ac:dyDescent="0.4">
      <c r="A30">
        <v>13933</v>
      </c>
      <c r="B30">
        <v>1</v>
      </c>
      <c r="C30" s="43">
        <v>2</v>
      </c>
      <c r="D30">
        <f t="shared" si="2"/>
        <v>29</v>
      </c>
      <c r="E30">
        <v>1990</v>
      </c>
      <c r="F30" s="1" t="s">
        <v>72</v>
      </c>
      <c r="G30" s="2">
        <v>3</v>
      </c>
      <c r="H30" s="2">
        <v>4</v>
      </c>
      <c r="I30" s="2">
        <v>1</v>
      </c>
      <c r="J30" s="2">
        <v>5</v>
      </c>
      <c r="K30" s="2">
        <v>5</v>
      </c>
      <c r="L30" s="2">
        <v>1</v>
      </c>
      <c r="M30" s="2">
        <v>5</v>
      </c>
      <c r="N30" s="2">
        <v>6</v>
      </c>
      <c r="O30" s="2">
        <v>7</v>
      </c>
      <c r="P30" s="2">
        <v>2</v>
      </c>
      <c r="Q30" s="2">
        <v>4</v>
      </c>
      <c r="R30" s="2">
        <v>3</v>
      </c>
      <c r="S30" s="2">
        <v>6</v>
      </c>
      <c r="T30" s="2">
        <v>5</v>
      </c>
      <c r="U30" s="2">
        <v>7</v>
      </c>
      <c r="V30" s="2">
        <v>4</v>
      </c>
      <c r="W30" s="2">
        <v>24</v>
      </c>
      <c r="X30" s="2">
        <v>15</v>
      </c>
      <c r="Y30" s="2">
        <v>8</v>
      </c>
      <c r="Z30" s="2">
        <v>9</v>
      </c>
      <c r="AA30" s="2">
        <v>14</v>
      </c>
      <c r="AB30" s="2">
        <v>10</v>
      </c>
      <c r="AC30" s="2">
        <v>7</v>
      </c>
      <c r="AD30" s="2">
        <v>13</v>
      </c>
      <c r="AE30" s="2">
        <v>9</v>
      </c>
      <c r="AF30" s="2">
        <v>16</v>
      </c>
      <c r="AG30" s="2">
        <v>16</v>
      </c>
      <c r="AH30" s="2">
        <v>21</v>
      </c>
      <c r="AI30" s="2">
        <v>11</v>
      </c>
      <c r="AJ30" s="2">
        <v>14</v>
      </c>
      <c r="AK30" s="2">
        <v>10</v>
      </c>
      <c r="AL30" s="2">
        <v>13</v>
      </c>
      <c r="AM30" s="2">
        <v>39</v>
      </c>
      <c r="AN30" s="5"/>
      <c r="AO30">
        <f t="shared" si="5"/>
        <v>68</v>
      </c>
      <c r="AP30">
        <f t="shared" si="3"/>
        <v>1.8797162906495579</v>
      </c>
      <c r="AR30">
        <f t="shared" si="6"/>
        <v>210</v>
      </c>
      <c r="AS30">
        <f t="shared" si="4"/>
        <v>4.6457866215887842</v>
      </c>
    </row>
    <row r="31" spans="1:45" ht="15" thickBot="1" x14ac:dyDescent="0.4">
      <c r="A31">
        <v>13958</v>
      </c>
      <c r="B31">
        <v>0</v>
      </c>
      <c r="C31" s="43">
        <v>2</v>
      </c>
      <c r="D31">
        <f t="shared" si="2"/>
        <v>32</v>
      </c>
      <c r="E31">
        <v>1987</v>
      </c>
      <c r="F31" s="1" t="s">
        <v>76</v>
      </c>
      <c r="G31" s="2">
        <v>1</v>
      </c>
      <c r="H31" s="2">
        <v>4</v>
      </c>
      <c r="I31" s="2">
        <v>4</v>
      </c>
      <c r="J31" s="2">
        <v>5</v>
      </c>
      <c r="K31" s="2">
        <v>6</v>
      </c>
      <c r="L31" s="2">
        <v>6</v>
      </c>
      <c r="M31" s="2">
        <v>5</v>
      </c>
      <c r="N31" s="2">
        <v>6</v>
      </c>
      <c r="O31" s="2">
        <v>6</v>
      </c>
      <c r="P31" s="2">
        <v>5</v>
      </c>
      <c r="Q31" s="2">
        <v>4</v>
      </c>
      <c r="R31" s="2">
        <v>4</v>
      </c>
      <c r="S31" s="2">
        <v>6</v>
      </c>
      <c r="T31" s="2">
        <v>6</v>
      </c>
      <c r="U31" s="2">
        <v>5</v>
      </c>
      <c r="V31" s="2">
        <v>3</v>
      </c>
      <c r="W31" s="2">
        <v>9</v>
      </c>
      <c r="X31" s="2">
        <v>8</v>
      </c>
      <c r="Y31" s="2">
        <v>8</v>
      </c>
      <c r="Z31" s="2">
        <v>7</v>
      </c>
      <c r="AA31" s="2">
        <v>14</v>
      </c>
      <c r="AB31" s="2">
        <v>8</v>
      </c>
      <c r="AC31" s="2">
        <v>9</v>
      </c>
      <c r="AD31" s="2">
        <v>8</v>
      </c>
      <c r="AE31" s="2">
        <v>6</v>
      </c>
      <c r="AF31" s="2">
        <v>7</v>
      </c>
      <c r="AG31" s="2">
        <v>7</v>
      </c>
      <c r="AH31" s="2">
        <v>12</v>
      </c>
      <c r="AI31" s="2">
        <v>8</v>
      </c>
      <c r="AJ31" s="2">
        <v>8</v>
      </c>
      <c r="AK31" s="2">
        <v>7</v>
      </c>
      <c r="AL31" s="2">
        <v>9</v>
      </c>
      <c r="AM31" s="2">
        <v>4</v>
      </c>
      <c r="AN31" s="5"/>
      <c r="AO31">
        <f t="shared" si="5"/>
        <v>76</v>
      </c>
      <c r="AP31">
        <f t="shared" si="3"/>
        <v>1.390443574307614</v>
      </c>
      <c r="AR31">
        <f t="shared" si="6"/>
        <v>135</v>
      </c>
      <c r="AS31">
        <f t="shared" si="4"/>
        <v>1.998958061924595</v>
      </c>
    </row>
    <row r="32" spans="1:45" ht="15" thickBot="1" x14ac:dyDescent="0.4">
      <c r="A32">
        <v>13998</v>
      </c>
      <c r="B32">
        <v>1</v>
      </c>
      <c r="C32" s="43">
        <v>2</v>
      </c>
      <c r="D32">
        <f t="shared" si="2"/>
        <v>35</v>
      </c>
      <c r="E32">
        <v>1984</v>
      </c>
      <c r="F32" s="1" t="s">
        <v>77</v>
      </c>
      <c r="G32" s="2">
        <v>3</v>
      </c>
      <c r="H32" s="2">
        <v>1</v>
      </c>
      <c r="I32" s="2">
        <v>4</v>
      </c>
      <c r="J32" s="2">
        <v>1</v>
      </c>
      <c r="K32" s="2">
        <v>2</v>
      </c>
      <c r="L32" s="2">
        <v>2</v>
      </c>
      <c r="M32" s="2">
        <v>2</v>
      </c>
      <c r="N32" s="2">
        <v>1</v>
      </c>
      <c r="O32" s="2">
        <v>2</v>
      </c>
      <c r="P32" s="2">
        <v>1</v>
      </c>
      <c r="Q32" s="2">
        <v>3</v>
      </c>
      <c r="R32" s="2">
        <v>3</v>
      </c>
      <c r="S32" s="2">
        <v>2</v>
      </c>
      <c r="T32" s="2">
        <v>4</v>
      </c>
      <c r="U32" s="2">
        <v>3</v>
      </c>
      <c r="V32" s="2">
        <v>2</v>
      </c>
      <c r="W32" s="2">
        <v>13</v>
      </c>
      <c r="X32" s="2">
        <v>6</v>
      </c>
      <c r="Y32" s="2">
        <v>10</v>
      </c>
      <c r="Z32" s="2">
        <v>4</v>
      </c>
      <c r="AA32" s="2">
        <v>13</v>
      </c>
      <c r="AB32" s="2">
        <v>6</v>
      </c>
      <c r="AC32" s="2">
        <v>6</v>
      </c>
      <c r="AD32" s="2">
        <v>10</v>
      </c>
      <c r="AE32" s="2">
        <v>17</v>
      </c>
      <c r="AF32" s="2">
        <v>6</v>
      </c>
      <c r="AG32" s="2">
        <v>13</v>
      </c>
      <c r="AH32" s="2">
        <v>6</v>
      </c>
      <c r="AI32" s="2">
        <v>6</v>
      </c>
      <c r="AJ32" s="2">
        <v>10</v>
      </c>
      <c r="AK32" s="2">
        <v>7</v>
      </c>
      <c r="AL32" s="2">
        <v>15</v>
      </c>
      <c r="AM32" s="2">
        <v>22</v>
      </c>
      <c r="AN32" s="5"/>
      <c r="AO32">
        <f t="shared" si="5"/>
        <v>36</v>
      </c>
      <c r="AP32">
        <f t="shared" si="3"/>
        <v>1</v>
      </c>
      <c r="AR32">
        <f t="shared" si="6"/>
        <v>148</v>
      </c>
      <c r="AS32">
        <f t="shared" si="4"/>
        <v>3.9412350010286539</v>
      </c>
    </row>
    <row r="33" spans="1:45" ht="15" thickBot="1" x14ac:dyDescent="0.4">
      <c r="A33">
        <v>14014</v>
      </c>
      <c r="B33" s="6">
        <v>0</v>
      </c>
      <c r="C33" s="43">
        <v>2</v>
      </c>
      <c r="D33">
        <f t="shared" si="2"/>
        <v>31</v>
      </c>
      <c r="E33" s="6">
        <v>1988</v>
      </c>
      <c r="F33" s="32" t="s">
        <v>78</v>
      </c>
      <c r="G33" s="10">
        <v>1</v>
      </c>
      <c r="H33" s="10">
        <v>1</v>
      </c>
      <c r="I33" s="10">
        <v>1</v>
      </c>
      <c r="J33" s="10">
        <v>1</v>
      </c>
      <c r="K33" s="10">
        <v>7</v>
      </c>
      <c r="L33" s="10">
        <v>7</v>
      </c>
      <c r="M33" s="10">
        <v>1</v>
      </c>
      <c r="N33" s="10">
        <v>7</v>
      </c>
      <c r="O33" s="10">
        <v>7</v>
      </c>
      <c r="P33" s="10">
        <v>7</v>
      </c>
      <c r="Q33" s="10">
        <v>7</v>
      </c>
      <c r="R33" s="10">
        <v>7</v>
      </c>
      <c r="S33" s="10">
        <v>7</v>
      </c>
      <c r="T33" s="10">
        <v>7</v>
      </c>
      <c r="U33" s="10">
        <v>1</v>
      </c>
      <c r="V33" s="10">
        <v>7</v>
      </c>
      <c r="W33" s="10">
        <v>23</v>
      </c>
      <c r="X33" s="10">
        <v>6</v>
      </c>
      <c r="Y33" s="10">
        <v>5</v>
      </c>
      <c r="Z33" s="10">
        <v>6</v>
      </c>
      <c r="AA33" s="10">
        <v>7</v>
      </c>
      <c r="AB33" s="10">
        <v>11</v>
      </c>
      <c r="AC33" s="10">
        <v>8</v>
      </c>
      <c r="AD33" s="10">
        <v>7</v>
      </c>
      <c r="AE33" s="10">
        <v>5</v>
      </c>
      <c r="AF33" s="10">
        <v>8</v>
      </c>
      <c r="AG33" s="10">
        <v>8</v>
      </c>
      <c r="AH33" s="10">
        <v>7</v>
      </c>
      <c r="AI33" s="10">
        <v>5</v>
      </c>
      <c r="AJ33" s="10">
        <v>8</v>
      </c>
      <c r="AK33" s="10">
        <v>4</v>
      </c>
      <c r="AL33" s="10">
        <v>7</v>
      </c>
      <c r="AM33" s="38">
        <v>166</v>
      </c>
      <c r="AN33" s="8"/>
      <c r="AO33">
        <f t="shared" si="5"/>
        <v>76</v>
      </c>
      <c r="AP33">
        <f t="shared" si="3"/>
        <v>3</v>
      </c>
      <c r="AQ33" s="6"/>
      <c r="AR33">
        <f t="shared" si="6"/>
        <v>125</v>
      </c>
      <c r="AS33">
        <f t="shared" si="4"/>
        <v>4.3851073723076235</v>
      </c>
    </row>
    <row r="34" spans="1:45" ht="15" thickBot="1" x14ac:dyDescent="0.4">
      <c r="A34">
        <v>14021</v>
      </c>
      <c r="B34">
        <v>1</v>
      </c>
      <c r="C34" s="43">
        <v>3</v>
      </c>
      <c r="D34">
        <f t="shared" si="2"/>
        <v>37</v>
      </c>
      <c r="E34">
        <v>1982</v>
      </c>
      <c r="F34" s="1" t="s">
        <v>73</v>
      </c>
      <c r="G34" s="2">
        <v>1</v>
      </c>
      <c r="H34" s="2">
        <v>1</v>
      </c>
      <c r="I34" s="2">
        <v>1</v>
      </c>
      <c r="J34" s="2">
        <v>2</v>
      </c>
      <c r="K34" s="2">
        <v>4</v>
      </c>
      <c r="L34" s="2">
        <v>2</v>
      </c>
      <c r="M34" s="2">
        <v>5</v>
      </c>
      <c r="N34" s="2">
        <v>3</v>
      </c>
      <c r="O34" s="2">
        <v>4</v>
      </c>
      <c r="P34" s="2">
        <v>2</v>
      </c>
      <c r="Q34" s="2">
        <v>3</v>
      </c>
      <c r="R34" s="2">
        <v>4</v>
      </c>
      <c r="S34" s="2">
        <v>4</v>
      </c>
      <c r="T34" s="2">
        <v>4</v>
      </c>
      <c r="U34" s="2">
        <v>5</v>
      </c>
      <c r="V34" s="2">
        <v>4</v>
      </c>
      <c r="W34" s="2">
        <v>9</v>
      </c>
      <c r="X34" s="2">
        <v>7</v>
      </c>
      <c r="Y34" s="2">
        <v>9</v>
      </c>
      <c r="Z34" s="2">
        <v>4</v>
      </c>
      <c r="AA34" s="2">
        <v>11</v>
      </c>
      <c r="AB34" s="2">
        <v>7</v>
      </c>
      <c r="AC34" s="2">
        <v>11</v>
      </c>
      <c r="AD34" s="2">
        <v>10</v>
      </c>
      <c r="AE34" s="2">
        <v>15</v>
      </c>
      <c r="AF34" s="2">
        <v>15</v>
      </c>
      <c r="AG34" s="2">
        <v>8</v>
      </c>
      <c r="AH34" s="2">
        <v>12</v>
      </c>
      <c r="AI34" s="2">
        <v>8</v>
      </c>
      <c r="AJ34" s="2">
        <v>10</v>
      </c>
      <c r="AK34" s="2">
        <v>7</v>
      </c>
      <c r="AL34" s="2">
        <v>11</v>
      </c>
      <c r="AM34" s="2">
        <v>-16</v>
      </c>
      <c r="AN34" s="5"/>
      <c r="AO34">
        <f t="shared" si="5"/>
        <v>49</v>
      </c>
      <c r="AP34">
        <f t="shared" si="3"/>
        <v>1.3889444433333777</v>
      </c>
      <c r="AR34">
        <f t="shared" si="6"/>
        <v>154</v>
      </c>
      <c r="AS34">
        <f t="shared" si="4"/>
        <v>2.918332857414772</v>
      </c>
    </row>
    <row r="35" spans="1:45" ht="15" thickBot="1" x14ac:dyDescent="0.4">
      <c r="A35">
        <v>14042</v>
      </c>
      <c r="B35" s="6">
        <v>1</v>
      </c>
      <c r="C35" s="43">
        <v>4</v>
      </c>
      <c r="D35">
        <f t="shared" si="2"/>
        <v>49</v>
      </c>
      <c r="E35" s="6">
        <v>1970</v>
      </c>
      <c r="F35" s="31"/>
      <c r="G35" s="10">
        <v>1</v>
      </c>
      <c r="H35" s="10">
        <v>1</v>
      </c>
      <c r="I35" s="10">
        <v>1</v>
      </c>
      <c r="J35" s="10">
        <v>5</v>
      </c>
      <c r="K35" s="10">
        <v>2</v>
      </c>
      <c r="L35" s="10">
        <v>5</v>
      </c>
      <c r="M35" s="10">
        <v>5</v>
      </c>
      <c r="N35" s="10">
        <v>2</v>
      </c>
      <c r="O35" s="10">
        <v>1</v>
      </c>
      <c r="P35" s="10">
        <v>5</v>
      </c>
      <c r="Q35" s="10">
        <v>2</v>
      </c>
      <c r="R35" s="10">
        <v>5</v>
      </c>
      <c r="S35" s="10">
        <v>4</v>
      </c>
      <c r="T35" s="10">
        <v>5</v>
      </c>
      <c r="U35" s="10">
        <v>5</v>
      </c>
      <c r="V35" s="10">
        <v>4</v>
      </c>
      <c r="W35" s="10">
        <v>26</v>
      </c>
      <c r="X35" s="10">
        <v>7</v>
      </c>
      <c r="Y35" s="10">
        <v>5</v>
      </c>
      <c r="Z35" s="10">
        <v>10</v>
      </c>
      <c r="AA35" s="10">
        <v>6</v>
      </c>
      <c r="AB35" s="10">
        <v>8</v>
      </c>
      <c r="AC35" s="10">
        <v>9</v>
      </c>
      <c r="AD35" s="10">
        <v>9</v>
      </c>
      <c r="AE35" s="10">
        <v>8</v>
      </c>
      <c r="AF35" s="10">
        <v>9</v>
      </c>
      <c r="AG35" s="10">
        <v>8</v>
      </c>
      <c r="AH35" s="10">
        <v>6</v>
      </c>
      <c r="AI35" s="10">
        <v>7</v>
      </c>
      <c r="AJ35" s="10">
        <v>10</v>
      </c>
      <c r="AK35" s="10">
        <v>9</v>
      </c>
      <c r="AL35" s="10">
        <v>8</v>
      </c>
      <c r="AM35" s="10">
        <v>19</v>
      </c>
      <c r="AN35" s="8"/>
      <c r="AO35">
        <f t="shared" si="5"/>
        <v>53</v>
      </c>
      <c r="AP35">
        <f t="shared" si="3"/>
        <v>1.778341924377874</v>
      </c>
      <c r="AQ35" s="6"/>
      <c r="AR35">
        <f t="shared" si="6"/>
        <v>145</v>
      </c>
      <c r="AS35">
        <f t="shared" si="4"/>
        <v>4.7394619947837962</v>
      </c>
    </row>
    <row r="36" spans="1:45" ht="15" thickBot="1" x14ac:dyDescent="0.4">
      <c r="A36">
        <v>14013</v>
      </c>
      <c r="B36">
        <v>0</v>
      </c>
      <c r="C36" s="43" t="str">
        <f>IF(OR(D36&lt;=15,D36&lt;26),"1","")</f>
        <v>1</v>
      </c>
      <c r="D36">
        <f t="shared" si="2"/>
        <v>25</v>
      </c>
      <c r="E36">
        <v>1994</v>
      </c>
      <c r="F36" s="1" t="s">
        <v>72</v>
      </c>
      <c r="G36" s="2">
        <v>3</v>
      </c>
      <c r="H36" s="2">
        <v>1</v>
      </c>
      <c r="I36" s="2">
        <v>2</v>
      </c>
      <c r="J36" s="2">
        <v>5</v>
      </c>
      <c r="K36" s="2">
        <v>3</v>
      </c>
      <c r="L36" s="2">
        <v>6</v>
      </c>
      <c r="M36" s="2">
        <v>5</v>
      </c>
      <c r="N36" s="2">
        <v>1</v>
      </c>
      <c r="O36" s="2">
        <v>4</v>
      </c>
      <c r="P36" s="2">
        <v>5</v>
      </c>
      <c r="Q36" s="2">
        <v>4</v>
      </c>
      <c r="R36" s="2">
        <v>4</v>
      </c>
      <c r="S36" s="2">
        <v>4</v>
      </c>
      <c r="T36" s="2">
        <v>4</v>
      </c>
      <c r="U36" s="2">
        <v>5</v>
      </c>
      <c r="V36" s="2">
        <v>2</v>
      </c>
      <c r="W36" s="2">
        <v>23</v>
      </c>
      <c r="X36" s="2">
        <v>7</v>
      </c>
      <c r="Y36" s="2">
        <v>16</v>
      </c>
      <c r="Z36" s="2">
        <v>6</v>
      </c>
      <c r="AA36" s="2">
        <v>5</v>
      </c>
      <c r="AB36" s="2">
        <v>7</v>
      </c>
      <c r="AC36" s="2">
        <v>7</v>
      </c>
      <c r="AD36" s="2">
        <v>7</v>
      </c>
      <c r="AE36" s="2">
        <v>5</v>
      </c>
      <c r="AF36" s="2">
        <v>10</v>
      </c>
      <c r="AG36" s="2">
        <v>10</v>
      </c>
      <c r="AH36" s="2">
        <v>9</v>
      </c>
      <c r="AI36" s="2">
        <v>7</v>
      </c>
      <c r="AJ36" s="2">
        <v>9</v>
      </c>
      <c r="AK36" s="2">
        <v>7</v>
      </c>
      <c r="AL36" s="2">
        <v>6</v>
      </c>
      <c r="AM36" s="2">
        <v>23</v>
      </c>
      <c r="AN36" s="5"/>
      <c r="AO36">
        <f t="shared" si="5"/>
        <v>58</v>
      </c>
      <c r="AP36">
        <f t="shared" si="3"/>
        <v>1.5</v>
      </c>
      <c r="AR36">
        <f t="shared" si="6"/>
        <v>141</v>
      </c>
      <c r="AS36">
        <f t="shared" si="4"/>
        <v>4.6219584593546488</v>
      </c>
    </row>
    <row r="37" spans="1:45" ht="15" thickBot="1" x14ac:dyDescent="0.4">
      <c r="A37">
        <v>14044</v>
      </c>
      <c r="B37" s="6">
        <v>0</v>
      </c>
      <c r="C37" s="43">
        <v>4</v>
      </c>
      <c r="D37">
        <f t="shared" si="2"/>
        <v>47</v>
      </c>
      <c r="E37" s="6">
        <v>1972</v>
      </c>
      <c r="F37" s="31"/>
      <c r="G37" s="10">
        <v>1</v>
      </c>
      <c r="H37" s="10">
        <v>1</v>
      </c>
      <c r="I37" s="10">
        <v>1</v>
      </c>
      <c r="J37" s="10">
        <v>2</v>
      </c>
      <c r="K37" s="10">
        <v>3</v>
      </c>
      <c r="L37" s="10">
        <v>2</v>
      </c>
      <c r="M37" s="10">
        <v>5</v>
      </c>
      <c r="N37" s="10">
        <v>3</v>
      </c>
      <c r="O37" s="10">
        <v>4</v>
      </c>
      <c r="P37" s="10">
        <v>2</v>
      </c>
      <c r="Q37" s="10">
        <v>2</v>
      </c>
      <c r="R37" s="10">
        <v>1</v>
      </c>
      <c r="S37" s="10">
        <v>3</v>
      </c>
      <c r="T37" s="10">
        <v>3</v>
      </c>
      <c r="U37" s="10">
        <v>3</v>
      </c>
      <c r="V37" s="10">
        <v>1</v>
      </c>
      <c r="W37" s="10">
        <v>18</v>
      </c>
      <c r="X37" s="10">
        <v>16</v>
      </c>
      <c r="Y37" s="10">
        <v>12</v>
      </c>
      <c r="Z37" s="10">
        <v>20</v>
      </c>
      <c r="AA37" s="10">
        <v>21</v>
      </c>
      <c r="AB37" s="10">
        <v>8</v>
      </c>
      <c r="AC37" s="10">
        <v>11</v>
      </c>
      <c r="AD37" s="10">
        <v>15</v>
      </c>
      <c r="AE37" s="10">
        <v>9</v>
      </c>
      <c r="AF37" s="10">
        <v>8</v>
      </c>
      <c r="AG37" s="10">
        <v>6</v>
      </c>
      <c r="AH37" s="10">
        <v>9</v>
      </c>
      <c r="AI37" s="10">
        <v>6</v>
      </c>
      <c r="AJ37" s="10">
        <v>17</v>
      </c>
      <c r="AK37" s="10">
        <v>7</v>
      </c>
      <c r="AL37" s="10">
        <v>18</v>
      </c>
      <c r="AM37" s="10">
        <v>-19</v>
      </c>
      <c r="AN37" s="8"/>
      <c r="AO37">
        <f t="shared" si="5"/>
        <v>37</v>
      </c>
      <c r="AP37">
        <f t="shared" si="3"/>
        <v>1.1954775893619531</v>
      </c>
      <c r="AQ37" s="6"/>
      <c r="AR37">
        <f t="shared" si="6"/>
        <v>201</v>
      </c>
      <c r="AS37">
        <f t="shared" si="4"/>
        <v>5.2277305464863684</v>
      </c>
    </row>
    <row r="38" spans="1:45" ht="15" thickBot="1" x14ac:dyDescent="0.4">
      <c r="A38">
        <v>14049</v>
      </c>
      <c r="B38">
        <v>0</v>
      </c>
      <c r="C38" s="43">
        <v>3</v>
      </c>
      <c r="D38">
        <f t="shared" si="2"/>
        <v>36</v>
      </c>
      <c r="E38">
        <v>1983</v>
      </c>
      <c r="F38" s="1" t="s">
        <v>72</v>
      </c>
      <c r="G38" s="2">
        <v>1</v>
      </c>
      <c r="H38" s="2">
        <v>3</v>
      </c>
      <c r="I38" s="2">
        <v>3</v>
      </c>
      <c r="J38" s="2">
        <v>5</v>
      </c>
      <c r="K38" s="2">
        <v>4</v>
      </c>
      <c r="L38" s="2">
        <v>3</v>
      </c>
      <c r="M38" s="2">
        <v>5</v>
      </c>
      <c r="N38" s="2">
        <v>3</v>
      </c>
      <c r="O38" s="2">
        <v>4</v>
      </c>
      <c r="P38" s="2">
        <v>3</v>
      </c>
      <c r="Q38" s="2">
        <v>3</v>
      </c>
      <c r="R38" s="2">
        <v>5</v>
      </c>
      <c r="S38" s="2">
        <v>4</v>
      </c>
      <c r="T38" s="2">
        <v>4</v>
      </c>
      <c r="U38" s="2">
        <v>5</v>
      </c>
      <c r="V38" s="2">
        <v>3</v>
      </c>
      <c r="W38" s="2">
        <v>19</v>
      </c>
      <c r="X38" s="2">
        <v>17</v>
      </c>
      <c r="Y38" s="2">
        <v>18</v>
      </c>
      <c r="Z38" s="2">
        <v>9</v>
      </c>
      <c r="AA38" s="2">
        <v>6</v>
      </c>
      <c r="AB38" s="2">
        <v>17</v>
      </c>
      <c r="AC38" s="2">
        <v>13</v>
      </c>
      <c r="AD38" s="2">
        <v>16</v>
      </c>
      <c r="AE38" s="2">
        <v>12</v>
      </c>
      <c r="AF38" s="2">
        <v>9</v>
      </c>
      <c r="AG38" s="2">
        <v>13</v>
      </c>
      <c r="AH38" s="2">
        <v>10</v>
      </c>
      <c r="AI38" s="2">
        <v>17</v>
      </c>
      <c r="AJ38" s="2">
        <v>11</v>
      </c>
      <c r="AK38" s="2">
        <v>8</v>
      </c>
      <c r="AL38" s="2">
        <v>11</v>
      </c>
      <c r="AM38" s="2">
        <v>-25</v>
      </c>
      <c r="AN38" s="5"/>
      <c r="AO38">
        <f t="shared" si="5"/>
        <v>58</v>
      </c>
      <c r="AP38">
        <f t="shared" si="3"/>
        <v>1.0878112581387147</v>
      </c>
      <c r="AR38">
        <f t="shared" si="6"/>
        <v>206</v>
      </c>
      <c r="AS38">
        <f t="shared" si="4"/>
        <v>4.0145568456140541</v>
      </c>
    </row>
    <row r="39" spans="1:45" ht="15" thickBot="1" x14ac:dyDescent="0.4">
      <c r="A39">
        <v>14032</v>
      </c>
      <c r="B39">
        <v>0</v>
      </c>
      <c r="C39" s="43">
        <v>3</v>
      </c>
      <c r="D39">
        <f t="shared" si="2"/>
        <v>42</v>
      </c>
      <c r="E39">
        <v>1977</v>
      </c>
      <c r="F39" s="1" t="s">
        <v>71</v>
      </c>
      <c r="G39" s="2">
        <v>1</v>
      </c>
      <c r="H39" s="2">
        <v>1</v>
      </c>
      <c r="I39" s="2">
        <v>2</v>
      </c>
      <c r="J39" s="2">
        <v>3</v>
      </c>
      <c r="K39" s="2">
        <v>3</v>
      </c>
      <c r="L39" s="2">
        <v>3</v>
      </c>
      <c r="M39" s="2">
        <v>4</v>
      </c>
      <c r="N39" s="2">
        <v>4</v>
      </c>
      <c r="O39" s="2">
        <v>4</v>
      </c>
      <c r="P39" s="2">
        <v>2</v>
      </c>
      <c r="Q39" s="2">
        <v>4</v>
      </c>
      <c r="R39" s="2">
        <v>3</v>
      </c>
      <c r="S39" s="2">
        <v>3</v>
      </c>
      <c r="T39" s="2">
        <v>3</v>
      </c>
      <c r="U39" s="2">
        <v>2</v>
      </c>
      <c r="V39" s="2">
        <v>2</v>
      </c>
      <c r="W39" s="2">
        <v>25</v>
      </c>
      <c r="X39" s="2">
        <v>10</v>
      </c>
      <c r="Y39" s="2">
        <v>6</v>
      </c>
      <c r="Z39" s="2">
        <v>12</v>
      </c>
      <c r="AA39" s="2">
        <v>11</v>
      </c>
      <c r="AB39" s="2">
        <v>9</v>
      </c>
      <c r="AC39" s="2">
        <v>11</v>
      </c>
      <c r="AD39" s="2">
        <v>36</v>
      </c>
      <c r="AE39" s="2">
        <v>10</v>
      </c>
      <c r="AF39" s="2">
        <v>8</v>
      </c>
      <c r="AG39" s="2">
        <v>13</v>
      </c>
      <c r="AH39" s="2">
        <v>10</v>
      </c>
      <c r="AI39" s="2">
        <v>21</v>
      </c>
      <c r="AJ39" s="2">
        <v>11</v>
      </c>
      <c r="AK39" s="2">
        <v>17</v>
      </c>
      <c r="AL39" s="2">
        <v>11</v>
      </c>
      <c r="AM39" s="2">
        <v>-31</v>
      </c>
      <c r="AN39" s="5"/>
      <c r="AO39">
        <f t="shared" si="5"/>
        <v>44</v>
      </c>
      <c r="AP39">
        <f t="shared" si="3"/>
        <v>1</v>
      </c>
      <c r="AR39">
        <f t="shared" si="6"/>
        <v>221</v>
      </c>
      <c r="AS39">
        <f t="shared" si="4"/>
        <v>7.6438973479938008</v>
      </c>
    </row>
    <row r="40" spans="1:45" ht="15" thickBot="1" x14ac:dyDescent="0.4">
      <c r="A40">
        <v>13850</v>
      </c>
      <c r="B40">
        <v>0</v>
      </c>
      <c r="C40" s="43">
        <v>6</v>
      </c>
      <c r="D40">
        <f t="shared" si="2"/>
        <v>69</v>
      </c>
      <c r="E40">
        <v>1950</v>
      </c>
      <c r="F40" s="1" t="s">
        <v>71</v>
      </c>
      <c r="G40" s="2">
        <v>1</v>
      </c>
      <c r="H40" s="2">
        <v>3</v>
      </c>
      <c r="I40" s="2">
        <v>1</v>
      </c>
      <c r="J40" s="2">
        <v>2</v>
      </c>
      <c r="K40" s="2">
        <v>3</v>
      </c>
      <c r="L40" s="2">
        <v>3</v>
      </c>
      <c r="M40" s="2">
        <v>4</v>
      </c>
      <c r="N40" s="2">
        <v>3</v>
      </c>
      <c r="O40" s="2">
        <v>6</v>
      </c>
      <c r="P40" s="2">
        <v>3</v>
      </c>
      <c r="Q40" s="2">
        <v>4</v>
      </c>
      <c r="R40" s="2">
        <v>6</v>
      </c>
      <c r="S40" s="2">
        <v>6</v>
      </c>
      <c r="T40" s="2">
        <v>3</v>
      </c>
      <c r="U40" s="2">
        <v>3</v>
      </c>
      <c r="V40" s="2">
        <v>3</v>
      </c>
      <c r="W40" s="2">
        <v>22</v>
      </c>
      <c r="X40" s="2">
        <v>14</v>
      </c>
      <c r="Y40" s="2">
        <v>8</v>
      </c>
      <c r="Z40" s="2">
        <v>7</v>
      </c>
      <c r="AA40" s="2">
        <v>8</v>
      </c>
      <c r="AB40" s="2">
        <v>14</v>
      </c>
      <c r="AC40" s="2">
        <v>13</v>
      </c>
      <c r="AD40" s="2">
        <v>10</v>
      </c>
      <c r="AE40" s="2">
        <v>9</v>
      </c>
      <c r="AF40" s="2">
        <v>12</v>
      </c>
      <c r="AG40" s="2">
        <v>15</v>
      </c>
      <c r="AH40" s="2">
        <v>12</v>
      </c>
      <c r="AI40" s="2">
        <v>9</v>
      </c>
      <c r="AJ40" s="2">
        <v>12</v>
      </c>
      <c r="AK40" s="2">
        <v>8</v>
      </c>
      <c r="AL40" s="2">
        <v>9</v>
      </c>
      <c r="AM40" s="2">
        <v>-2</v>
      </c>
      <c r="AN40" s="5"/>
      <c r="AO40">
        <f t="shared" si="5"/>
        <v>54</v>
      </c>
      <c r="AP40">
        <f t="shared" si="3"/>
        <v>1.5438048235879214</v>
      </c>
      <c r="AR40">
        <f t="shared" si="6"/>
        <v>182</v>
      </c>
      <c r="AS40">
        <f t="shared" si="4"/>
        <v>3.7925365302569376</v>
      </c>
    </row>
    <row r="41" spans="1:45" ht="15" thickBot="1" x14ac:dyDescent="0.4">
      <c r="A41">
        <v>14071</v>
      </c>
      <c r="B41" s="6">
        <v>0</v>
      </c>
      <c r="C41" s="43">
        <v>3</v>
      </c>
      <c r="D41">
        <f t="shared" si="2"/>
        <v>42</v>
      </c>
      <c r="E41" s="6">
        <v>1977</v>
      </c>
      <c r="F41" s="31"/>
      <c r="G41" s="10">
        <v>1</v>
      </c>
      <c r="H41" s="10">
        <v>1</v>
      </c>
      <c r="I41" s="10">
        <v>1</v>
      </c>
      <c r="J41" s="10">
        <v>2</v>
      </c>
      <c r="K41" s="10">
        <v>3</v>
      </c>
      <c r="L41" s="10">
        <v>2</v>
      </c>
      <c r="M41" s="10">
        <v>5</v>
      </c>
      <c r="N41" s="10">
        <v>3</v>
      </c>
      <c r="O41" s="10">
        <v>4</v>
      </c>
      <c r="P41" s="10">
        <v>2</v>
      </c>
      <c r="Q41" s="10">
        <v>3</v>
      </c>
      <c r="R41" s="10">
        <v>3</v>
      </c>
      <c r="S41" s="10">
        <v>2</v>
      </c>
      <c r="T41" s="10">
        <v>3</v>
      </c>
      <c r="U41" s="10">
        <v>2</v>
      </c>
      <c r="V41" s="10">
        <v>3</v>
      </c>
      <c r="W41" s="10">
        <v>2</v>
      </c>
      <c r="X41" s="10">
        <v>9</v>
      </c>
      <c r="Y41" s="10">
        <v>2</v>
      </c>
      <c r="Z41" s="10">
        <v>11</v>
      </c>
      <c r="AA41" s="10">
        <v>15</v>
      </c>
      <c r="AB41" s="10">
        <v>10</v>
      </c>
      <c r="AC41" s="10">
        <v>9</v>
      </c>
      <c r="AD41" s="10">
        <v>14</v>
      </c>
      <c r="AE41" s="10">
        <v>13</v>
      </c>
      <c r="AF41" s="10">
        <v>8</v>
      </c>
      <c r="AG41" s="10">
        <v>11</v>
      </c>
      <c r="AH41" s="10">
        <v>11</v>
      </c>
      <c r="AI41" s="10">
        <v>9</v>
      </c>
      <c r="AJ41" s="10">
        <v>10</v>
      </c>
      <c r="AK41" s="10">
        <v>6</v>
      </c>
      <c r="AL41" s="10">
        <v>10</v>
      </c>
      <c r="AM41" s="10">
        <v>-30</v>
      </c>
      <c r="AN41" s="8"/>
      <c r="AO41">
        <f t="shared" si="5"/>
        <v>40</v>
      </c>
      <c r="AP41">
        <f t="shared" si="3"/>
        <v>1.0954451150103321</v>
      </c>
      <c r="AQ41" s="6"/>
      <c r="AR41">
        <f t="shared" si="6"/>
        <v>150</v>
      </c>
      <c r="AS41">
        <f t="shared" si="4"/>
        <v>3.630886025935451</v>
      </c>
    </row>
    <row r="42" spans="1:45" ht="15" thickBot="1" x14ac:dyDescent="0.4">
      <c r="A42">
        <v>14069</v>
      </c>
      <c r="B42">
        <v>1</v>
      </c>
      <c r="C42" s="43">
        <v>2</v>
      </c>
      <c r="D42">
        <f t="shared" si="2"/>
        <v>30</v>
      </c>
      <c r="E42">
        <v>1989</v>
      </c>
      <c r="F42" s="1" t="s">
        <v>79</v>
      </c>
      <c r="G42" s="2">
        <v>2</v>
      </c>
      <c r="H42" s="2">
        <v>3</v>
      </c>
      <c r="I42" s="2">
        <v>1</v>
      </c>
      <c r="J42" s="2">
        <v>4</v>
      </c>
      <c r="K42" s="2">
        <v>4</v>
      </c>
      <c r="L42" s="2">
        <v>3</v>
      </c>
      <c r="M42" s="2">
        <v>4</v>
      </c>
      <c r="N42" s="2">
        <v>4</v>
      </c>
      <c r="O42" s="2">
        <v>4</v>
      </c>
      <c r="P42" s="2">
        <v>3</v>
      </c>
      <c r="Q42" s="2">
        <v>3</v>
      </c>
      <c r="R42" s="2">
        <v>3</v>
      </c>
      <c r="S42" s="2">
        <v>1</v>
      </c>
      <c r="T42" s="2">
        <v>1</v>
      </c>
      <c r="U42" s="2">
        <v>3</v>
      </c>
      <c r="V42" s="2">
        <v>2</v>
      </c>
      <c r="W42" s="2">
        <v>26</v>
      </c>
      <c r="X42" s="2">
        <v>12</v>
      </c>
      <c r="Y42" s="2">
        <v>9</v>
      </c>
      <c r="Z42" s="2">
        <v>8</v>
      </c>
      <c r="AA42" s="2">
        <v>8</v>
      </c>
      <c r="AB42" s="2">
        <v>9</v>
      </c>
      <c r="AC42" s="2">
        <v>9</v>
      </c>
      <c r="AD42" s="2">
        <v>20</v>
      </c>
      <c r="AE42" s="2">
        <v>5</v>
      </c>
      <c r="AF42" s="2">
        <v>8</v>
      </c>
      <c r="AG42" s="2">
        <v>6</v>
      </c>
      <c r="AH42" s="2">
        <v>7</v>
      </c>
      <c r="AI42" s="2">
        <v>6</v>
      </c>
      <c r="AJ42" s="2">
        <v>14</v>
      </c>
      <c r="AK42" s="2">
        <v>8</v>
      </c>
      <c r="AL42" s="2">
        <v>10</v>
      </c>
      <c r="AM42" s="2">
        <v>-15</v>
      </c>
      <c r="AN42" s="5"/>
      <c r="AO42">
        <f t="shared" si="5"/>
        <v>45</v>
      </c>
      <c r="AP42">
        <f t="shared" si="3"/>
        <v>1.1086778913041726</v>
      </c>
      <c r="AR42">
        <f t="shared" si="6"/>
        <v>165</v>
      </c>
      <c r="AS42">
        <f t="shared" si="4"/>
        <v>5.5343623541169285</v>
      </c>
    </row>
    <row r="43" spans="1:45" ht="15" thickBot="1" x14ac:dyDescent="0.4">
      <c r="A43">
        <v>14067</v>
      </c>
      <c r="B43" s="6">
        <v>1</v>
      </c>
      <c r="C43" s="43">
        <v>3</v>
      </c>
      <c r="D43">
        <f t="shared" si="2"/>
        <v>40</v>
      </c>
      <c r="E43" s="6">
        <v>1979</v>
      </c>
      <c r="F43" s="31"/>
      <c r="G43" s="10">
        <v>1</v>
      </c>
      <c r="H43" s="10">
        <v>4</v>
      </c>
      <c r="I43" s="10">
        <v>2</v>
      </c>
      <c r="J43" s="10">
        <v>3</v>
      </c>
      <c r="K43" s="10">
        <v>2</v>
      </c>
      <c r="L43" s="10">
        <v>3</v>
      </c>
      <c r="M43" s="10">
        <v>5</v>
      </c>
      <c r="N43" s="10">
        <v>2</v>
      </c>
      <c r="O43" s="10">
        <v>3</v>
      </c>
      <c r="P43" s="10">
        <v>2</v>
      </c>
      <c r="Q43" s="10">
        <v>4</v>
      </c>
      <c r="R43" s="10">
        <v>2</v>
      </c>
      <c r="S43" s="10">
        <v>4</v>
      </c>
      <c r="T43" s="10">
        <v>2</v>
      </c>
      <c r="U43" s="10">
        <v>4</v>
      </c>
      <c r="V43" s="10">
        <v>2</v>
      </c>
      <c r="W43" s="10">
        <v>22</v>
      </c>
      <c r="X43" s="10">
        <v>22</v>
      </c>
      <c r="Y43" s="10">
        <v>14</v>
      </c>
      <c r="Z43" s="10">
        <v>11</v>
      </c>
      <c r="AA43" s="10">
        <v>10</v>
      </c>
      <c r="AB43" s="10">
        <v>7</v>
      </c>
      <c r="AC43" s="10">
        <v>12</v>
      </c>
      <c r="AD43" s="10">
        <v>14</v>
      </c>
      <c r="AE43" s="10">
        <v>29</v>
      </c>
      <c r="AF43" s="10">
        <v>10</v>
      </c>
      <c r="AG43" s="10">
        <v>10</v>
      </c>
      <c r="AH43" s="10">
        <v>11</v>
      </c>
      <c r="AI43" s="10">
        <v>11</v>
      </c>
      <c r="AJ43" s="10">
        <v>15</v>
      </c>
      <c r="AK43" s="10">
        <v>7</v>
      </c>
      <c r="AL43" s="10">
        <v>10</v>
      </c>
      <c r="AM43" s="10">
        <v>-14</v>
      </c>
      <c r="AN43" s="8"/>
      <c r="AO43">
        <f t="shared" si="5"/>
        <v>45</v>
      </c>
      <c r="AP43">
        <f t="shared" si="3"/>
        <v>1.1086778913041726</v>
      </c>
      <c r="AQ43" s="6"/>
      <c r="AR43">
        <f t="shared" si="6"/>
        <v>215</v>
      </c>
      <c r="AS43">
        <f t="shared" si="4"/>
        <v>6.0107542510625631</v>
      </c>
    </row>
    <row r="44" spans="1:45" ht="15" thickBot="1" x14ac:dyDescent="0.4">
      <c r="A44">
        <v>14080</v>
      </c>
      <c r="B44">
        <v>0</v>
      </c>
      <c r="C44" s="43">
        <v>2</v>
      </c>
      <c r="D44">
        <f t="shared" si="2"/>
        <v>28</v>
      </c>
      <c r="E44">
        <v>1991</v>
      </c>
      <c r="F44" s="1" t="s">
        <v>73</v>
      </c>
      <c r="G44" s="2">
        <v>1</v>
      </c>
      <c r="H44" s="2">
        <v>2</v>
      </c>
      <c r="I44" s="2">
        <v>2</v>
      </c>
      <c r="J44" s="2">
        <v>5</v>
      </c>
      <c r="K44" s="2">
        <v>2</v>
      </c>
      <c r="L44" s="2">
        <v>3</v>
      </c>
      <c r="M44" s="2">
        <v>5</v>
      </c>
      <c r="N44" s="2">
        <v>4</v>
      </c>
      <c r="O44" s="2">
        <v>4</v>
      </c>
      <c r="P44" s="2">
        <v>5</v>
      </c>
      <c r="Q44" s="2">
        <v>4</v>
      </c>
      <c r="R44" s="2">
        <v>5</v>
      </c>
      <c r="S44" s="2">
        <v>3</v>
      </c>
      <c r="T44" s="2">
        <v>5</v>
      </c>
      <c r="U44" s="2">
        <v>5</v>
      </c>
      <c r="V44" s="2">
        <v>2</v>
      </c>
      <c r="W44" s="2">
        <v>10</v>
      </c>
      <c r="X44" s="2">
        <v>13</v>
      </c>
      <c r="Y44" s="2">
        <v>13</v>
      </c>
      <c r="Z44" s="2">
        <v>6</v>
      </c>
      <c r="AA44" s="2">
        <v>10</v>
      </c>
      <c r="AB44" s="2">
        <v>8</v>
      </c>
      <c r="AC44" s="2">
        <v>8</v>
      </c>
      <c r="AD44" s="2">
        <v>9</v>
      </c>
      <c r="AE44" s="2">
        <v>10</v>
      </c>
      <c r="AF44" s="2">
        <v>10</v>
      </c>
      <c r="AG44" s="2">
        <v>7</v>
      </c>
      <c r="AH44" s="2">
        <v>12</v>
      </c>
      <c r="AI44" s="2">
        <v>8</v>
      </c>
      <c r="AJ44" s="2">
        <v>8</v>
      </c>
      <c r="AK44" s="2">
        <v>5</v>
      </c>
      <c r="AL44" s="2">
        <v>8</v>
      </c>
      <c r="AM44" s="2">
        <v>-16</v>
      </c>
      <c r="AN44" s="5"/>
      <c r="AO44">
        <f t="shared" si="5"/>
        <v>57</v>
      </c>
      <c r="AP44">
        <f t="shared" si="3"/>
        <v>1.4127396551853895</v>
      </c>
      <c r="AR44">
        <f t="shared" si="6"/>
        <v>145</v>
      </c>
      <c r="AS44">
        <f t="shared" si="4"/>
        <v>2.2940139493908926</v>
      </c>
    </row>
    <row r="45" spans="1:45" ht="15" thickBot="1" x14ac:dyDescent="0.4">
      <c r="A45">
        <v>14099</v>
      </c>
      <c r="B45">
        <v>1</v>
      </c>
      <c r="C45" s="43">
        <v>4</v>
      </c>
      <c r="D45">
        <f t="shared" si="2"/>
        <v>50</v>
      </c>
      <c r="E45">
        <v>1969</v>
      </c>
      <c r="F45" s="1" t="s">
        <v>79</v>
      </c>
      <c r="G45" s="2">
        <v>1</v>
      </c>
      <c r="H45" s="2">
        <v>2</v>
      </c>
      <c r="I45" s="2">
        <v>1</v>
      </c>
      <c r="J45" s="2">
        <v>3</v>
      </c>
      <c r="K45" s="2">
        <v>4</v>
      </c>
      <c r="L45" s="2">
        <v>3</v>
      </c>
      <c r="M45" s="2">
        <v>5</v>
      </c>
      <c r="N45" s="2">
        <v>1</v>
      </c>
      <c r="O45" s="2">
        <v>1</v>
      </c>
      <c r="P45" s="2">
        <v>2</v>
      </c>
      <c r="Q45" s="2">
        <v>2</v>
      </c>
      <c r="R45" s="2">
        <v>3</v>
      </c>
      <c r="S45" s="2">
        <v>1</v>
      </c>
      <c r="T45" s="2">
        <v>1</v>
      </c>
      <c r="U45" s="2">
        <v>3</v>
      </c>
      <c r="V45" s="2">
        <v>1</v>
      </c>
      <c r="W45" s="2">
        <v>19</v>
      </c>
      <c r="X45" s="2">
        <v>18</v>
      </c>
      <c r="Y45" s="2">
        <v>12</v>
      </c>
      <c r="Z45" s="2">
        <v>12</v>
      </c>
      <c r="AA45" s="2">
        <v>21</v>
      </c>
      <c r="AB45" s="2">
        <v>13</v>
      </c>
      <c r="AC45" s="2">
        <v>11</v>
      </c>
      <c r="AD45" s="2">
        <v>12</v>
      </c>
      <c r="AE45" s="2">
        <v>10</v>
      </c>
      <c r="AF45" s="2">
        <v>12</v>
      </c>
      <c r="AG45" s="2">
        <v>11</v>
      </c>
      <c r="AH45" s="2">
        <v>11</v>
      </c>
      <c r="AI45" s="2">
        <v>17</v>
      </c>
      <c r="AJ45" s="2">
        <v>14</v>
      </c>
      <c r="AK45" s="2">
        <v>9</v>
      </c>
      <c r="AL45" s="2">
        <v>9</v>
      </c>
      <c r="AM45" s="2">
        <v>-12</v>
      </c>
      <c r="AN45" s="5"/>
      <c r="AO45">
        <f t="shared" si="5"/>
        <v>34</v>
      </c>
      <c r="AP45">
        <f t="shared" si="3"/>
        <v>1.2583057392117916</v>
      </c>
      <c r="AR45">
        <f t="shared" si="6"/>
        <v>211</v>
      </c>
      <c r="AS45">
        <f t="shared" si="4"/>
        <v>3.6371921404658658</v>
      </c>
    </row>
    <row r="46" spans="1:45" ht="15" thickBot="1" x14ac:dyDescent="0.4">
      <c r="A46">
        <v>14104</v>
      </c>
      <c r="B46">
        <v>0</v>
      </c>
      <c r="C46" s="43">
        <v>3</v>
      </c>
      <c r="D46">
        <f t="shared" si="2"/>
        <v>40</v>
      </c>
      <c r="E46">
        <v>1979</v>
      </c>
      <c r="F46" s="1" t="s">
        <v>72</v>
      </c>
      <c r="G46" s="2">
        <v>1</v>
      </c>
      <c r="H46" s="2">
        <v>2</v>
      </c>
      <c r="I46" s="2">
        <v>5</v>
      </c>
      <c r="J46" s="2">
        <v>2</v>
      </c>
      <c r="K46" s="2">
        <v>6</v>
      </c>
      <c r="L46" s="2">
        <v>2</v>
      </c>
      <c r="M46" s="2">
        <v>5</v>
      </c>
      <c r="N46" s="2">
        <v>2</v>
      </c>
      <c r="O46" s="2">
        <v>3</v>
      </c>
      <c r="P46" s="2">
        <v>5</v>
      </c>
      <c r="Q46" s="2">
        <v>3</v>
      </c>
      <c r="R46" s="2">
        <v>3</v>
      </c>
      <c r="S46" s="2">
        <v>6</v>
      </c>
      <c r="T46" s="2">
        <v>2</v>
      </c>
      <c r="U46" s="2">
        <v>3</v>
      </c>
      <c r="V46" s="2">
        <v>2</v>
      </c>
      <c r="W46" s="2">
        <v>33</v>
      </c>
      <c r="X46" s="2">
        <v>36</v>
      </c>
      <c r="Y46" s="2">
        <v>13</v>
      </c>
      <c r="Z46" s="2">
        <v>11</v>
      </c>
      <c r="AA46" s="2">
        <v>16</v>
      </c>
      <c r="AB46" s="2">
        <v>7</v>
      </c>
      <c r="AC46" s="2">
        <v>10</v>
      </c>
      <c r="AD46" s="2">
        <v>21</v>
      </c>
      <c r="AE46" s="2">
        <v>24</v>
      </c>
      <c r="AF46" s="2">
        <v>8</v>
      </c>
      <c r="AG46" s="2">
        <v>18</v>
      </c>
      <c r="AH46" s="2">
        <v>18</v>
      </c>
      <c r="AI46" s="2">
        <v>15</v>
      </c>
      <c r="AJ46" s="2">
        <v>14</v>
      </c>
      <c r="AK46" s="2">
        <v>12</v>
      </c>
      <c r="AL46" s="2">
        <v>16</v>
      </c>
      <c r="AM46" s="2">
        <v>16</v>
      </c>
      <c r="AN46" s="5"/>
      <c r="AO46">
        <f t="shared" si="5"/>
        <v>52</v>
      </c>
      <c r="AP46">
        <f t="shared" si="3"/>
        <v>1.61245154965971</v>
      </c>
      <c r="AR46">
        <f t="shared" si="6"/>
        <v>272</v>
      </c>
      <c r="AS46">
        <f t="shared" si="4"/>
        <v>8.1894240741743651</v>
      </c>
    </row>
    <row r="47" spans="1:45" ht="15" thickBot="1" x14ac:dyDescent="0.4">
      <c r="A47">
        <v>14107</v>
      </c>
      <c r="B47">
        <v>0</v>
      </c>
      <c r="C47" s="43">
        <v>3</v>
      </c>
      <c r="D47">
        <f t="shared" si="2"/>
        <v>41</v>
      </c>
      <c r="E47">
        <v>1978</v>
      </c>
      <c r="F47" s="1" t="s">
        <v>71</v>
      </c>
      <c r="G47" s="2">
        <v>2</v>
      </c>
      <c r="H47" s="2">
        <v>2</v>
      </c>
      <c r="I47" s="2">
        <v>3</v>
      </c>
      <c r="J47" s="2">
        <v>2</v>
      </c>
      <c r="K47" s="2">
        <v>3</v>
      </c>
      <c r="L47" s="2">
        <v>3</v>
      </c>
      <c r="M47" s="2">
        <v>5</v>
      </c>
      <c r="N47" s="2">
        <v>4</v>
      </c>
      <c r="O47" s="2">
        <v>4</v>
      </c>
      <c r="P47" s="2">
        <v>3</v>
      </c>
      <c r="Q47" s="2">
        <v>2</v>
      </c>
      <c r="R47" s="2">
        <v>4</v>
      </c>
      <c r="S47" s="2">
        <v>3</v>
      </c>
      <c r="T47" s="2">
        <v>4</v>
      </c>
      <c r="U47" s="2">
        <v>2</v>
      </c>
      <c r="V47" s="2">
        <v>3</v>
      </c>
      <c r="W47" s="2">
        <v>11</v>
      </c>
      <c r="X47" s="2">
        <v>3</v>
      </c>
      <c r="Y47" s="2">
        <v>9</v>
      </c>
      <c r="Z47" s="2">
        <v>21</v>
      </c>
      <c r="AA47" s="2">
        <v>12</v>
      </c>
      <c r="AB47" s="2">
        <v>25</v>
      </c>
      <c r="AC47" s="2">
        <v>27</v>
      </c>
      <c r="AD47" s="2">
        <v>39</v>
      </c>
      <c r="AE47" s="2">
        <v>24</v>
      </c>
      <c r="AF47" s="2">
        <v>20</v>
      </c>
      <c r="AG47" s="2">
        <v>8</v>
      </c>
      <c r="AH47" s="2">
        <v>10</v>
      </c>
      <c r="AI47" s="2">
        <v>7</v>
      </c>
      <c r="AJ47" s="2">
        <v>11</v>
      </c>
      <c r="AK47" s="2">
        <v>11</v>
      </c>
      <c r="AL47" s="2">
        <v>18</v>
      </c>
      <c r="AM47" s="2">
        <v>-25</v>
      </c>
      <c r="AN47" s="5"/>
      <c r="AO47">
        <f t="shared" si="5"/>
        <v>49</v>
      </c>
      <c r="AP47">
        <f t="shared" si="3"/>
        <v>0.9287087810503355</v>
      </c>
      <c r="AR47">
        <f t="shared" si="6"/>
        <v>256</v>
      </c>
      <c r="AS47">
        <f t="shared" si="4"/>
        <v>9.41629792788369</v>
      </c>
    </row>
    <row r="48" spans="1:45" ht="15" thickBot="1" x14ac:dyDescent="0.4">
      <c r="A48">
        <v>14048</v>
      </c>
      <c r="B48">
        <v>1</v>
      </c>
      <c r="C48" s="43">
        <v>4</v>
      </c>
      <c r="D48">
        <f t="shared" si="2"/>
        <v>52</v>
      </c>
      <c r="E48">
        <v>1967</v>
      </c>
      <c r="F48" s="1" t="s">
        <v>72</v>
      </c>
      <c r="G48" s="2">
        <v>3</v>
      </c>
      <c r="H48" s="2">
        <v>4</v>
      </c>
      <c r="I48" s="2">
        <v>4</v>
      </c>
      <c r="J48" s="2">
        <v>5</v>
      </c>
      <c r="K48" s="2">
        <v>6</v>
      </c>
      <c r="L48" s="2">
        <v>4</v>
      </c>
      <c r="M48" s="2">
        <v>5</v>
      </c>
      <c r="N48" s="2">
        <v>2</v>
      </c>
      <c r="O48" s="2">
        <v>6</v>
      </c>
      <c r="P48" s="2">
        <v>5</v>
      </c>
      <c r="Q48" s="2">
        <v>2</v>
      </c>
      <c r="R48" s="2">
        <v>3</v>
      </c>
      <c r="S48" s="2">
        <v>4</v>
      </c>
      <c r="T48" s="2">
        <v>2</v>
      </c>
      <c r="U48" s="2">
        <v>3</v>
      </c>
      <c r="V48" s="2">
        <v>4</v>
      </c>
      <c r="W48" s="2">
        <v>10</v>
      </c>
      <c r="X48" s="2">
        <v>10</v>
      </c>
      <c r="Y48" s="2">
        <v>10</v>
      </c>
      <c r="Z48" s="2">
        <v>8</v>
      </c>
      <c r="AA48" s="2">
        <v>8</v>
      </c>
      <c r="AB48" s="2">
        <v>43</v>
      </c>
      <c r="AC48" s="2">
        <v>8</v>
      </c>
      <c r="AD48" s="2">
        <v>10</v>
      </c>
      <c r="AE48" s="2">
        <v>10</v>
      </c>
      <c r="AF48" s="2">
        <v>12</v>
      </c>
      <c r="AG48" s="2">
        <v>16</v>
      </c>
      <c r="AH48" s="2">
        <v>12</v>
      </c>
      <c r="AI48" s="2">
        <v>10</v>
      </c>
      <c r="AJ48" s="2">
        <v>11</v>
      </c>
      <c r="AK48" s="2">
        <v>24</v>
      </c>
      <c r="AL48" s="2">
        <v>7</v>
      </c>
      <c r="AM48" s="2">
        <v>4</v>
      </c>
      <c r="AN48" s="5"/>
      <c r="AO48">
        <f t="shared" si="5"/>
        <v>62</v>
      </c>
      <c r="AP48">
        <f t="shared" si="3"/>
        <v>1.3102162671355697</v>
      </c>
      <c r="AR48">
        <f t="shared" si="6"/>
        <v>209</v>
      </c>
      <c r="AS48">
        <f t="shared" si="4"/>
        <v>8.9477650840866403</v>
      </c>
    </row>
    <row r="49" spans="1:45" ht="15" thickBot="1" x14ac:dyDescent="0.4">
      <c r="A49">
        <v>14123</v>
      </c>
      <c r="B49">
        <v>0</v>
      </c>
      <c r="C49" s="43" t="str">
        <f>IF(OR(D49&lt;=15,D49&lt;26),"1","")</f>
        <v>1</v>
      </c>
      <c r="D49">
        <f t="shared" si="2"/>
        <v>24</v>
      </c>
      <c r="E49">
        <v>1995</v>
      </c>
      <c r="F49" s="1" t="s">
        <v>71</v>
      </c>
      <c r="G49" s="2">
        <v>1</v>
      </c>
      <c r="H49" s="2">
        <v>2</v>
      </c>
      <c r="I49" s="2">
        <v>2</v>
      </c>
      <c r="J49" s="2">
        <v>3</v>
      </c>
      <c r="K49" s="2">
        <v>2</v>
      </c>
      <c r="L49" s="2">
        <v>2</v>
      </c>
      <c r="M49" s="2">
        <v>4</v>
      </c>
      <c r="N49" s="2">
        <v>3</v>
      </c>
      <c r="O49" s="2">
        <v>2</v>
      </c>
      <c r="P49" s="2">
        <v>2</v>
      </c>
      <c r="Q49" s="2">
        <v>2</v>
      </c>
      <c r="R49" s="2">
        <v>3</v>
      </c>
      <c r="S49" s="2">
        <v>2</v>
      </c>
      <c r="T49" s="2">
        <v>4</v>
      </c>
      <c r="U49" s="2">
        <v>1</v>
      </c>
      <c r="V49" s="2">
        <v>2</v>
      </c>
      <c r="W49" s="2">
        <v>26</v>
      </c>
      <c r="X49" s="2">
        <v>8</v>
      </c>
      <c r="Y49" s="2">
        <v>6</v>
      </c>
      <c r="Z49" s="2">
        <v>4</v>
      </c>
      <c r="AA49" s="2">
        <v>5</v>
      </c>
      <c r="AB49" s="2">
        <v>23</v>
      </c>
      <c r="AC49" s="2">
        <v>9</v>
      </c>
      <c r="AD49" s="2">
        <v>6</v>
      </c>
      <c r="AE49" s="2">
        <v>8</v>
      </c>
      <c r="AF49" s="2">
        <v>5</v>
      </c>
      <c r="AG49" s="2">
        <v>7</v>
      </c>
      <c r="AH49" s="2">
        <v>11</v>
      </c>
      <c r="AI49" s="2">
        <v>5</v>
      </c>
      <c r="AJ49" s="2">
        <v>10</v>
      </c>
      <c r="AK49" s="2">
        <v>5</v>
      </c>
      <c r="AL49" s="2">
        <v>5</v>
      </c>
      <c r="AM49" s="2">
        <v>-21</v>
      </c>
      <c r="AN49" s="5"/>
      <c r="AO49">
        <f t="shared" si="5"/>
        <v>37</v>
      </c>
      <c r="AP49">
        <f t="shared" si="3"/>
        <v>0.87321245982864903</v>
      </c>
      <c r="AR49">
        <f t="shared" si="6"/>
        <v>143</v>
      </c>
      <c r="AS49">
        <f t="shared" si="4"/>
        <v>6.4235893393024437</v>
      </c>
    </row>
    <row r="50" spans="1:45" ht="15" thickBot="1" x14ac:dyDescent="0.4">
      <c r="A50">
        <v>14119</v>
      </c>
      <c r="B50">
        <v>1</v>
      </c>
      <c r="C50" s="43">
        <v>3</v>
      </c>
      <c r="D50">
        <f t="shared" si="2"/>
        <v>39</v>
      </c>
      <c r="E50">
        <v>1980</v>
      </c>
      <c r="F50" s="1" t="s">
        <v>76</v>
      </c>
      <c r="G50" s="2">
        <v>1</v>
      </c>
      <c r="H50" s="2">
        <v>4</v>
      </c>
      <c r="I50" s="2">
        <v>3</v>
      </c>
      <c r="J50" s="2">
        <v>5</v>
      </c>
      <c r="K50" s="2">
        <v>2</v>
      </c>
      <c r="L50" s="2">
        <v>4</v>
      </c>
      <c r="M50" s="2">
        <v>5</v>
      </c>
      <c r="N50" s="2">
        <v>3</v>
      </c>
      <c r="O50" s="2">
        <v>2</v>
      </c>
      <c r="P50" s="2">
        <v>5</v>
      </c>
      <c r="Q50" s="2">
        <v>6</v>
      </c>
      <c r="R50" s="2">
        <v>6</v>
      </c>
      <c r="S50" s="2">
        <v>4</v>
      </c>
      <c r="T50" s="2">
        <v>2</v>
      </c>
      <c r="U50" s="2">
        <v>3</v>
      </c>
      <c r="V50" s="2">
        <v>2</v>
      </c>
      <c r="W50" s="2">
        <v>14</v>
      </c>
      <c r="X50" s="2">
        <v>18</v>
      </c>
      <c r="Y50" s="2">
        <v>20</v>
      </c>
      <c r="Z50" s="2">
        <v>32</v>
      </c>
      <c r="AA50" s="2">
        <v>13</v>
      </c>
      <c r="AB50" s="2">
        <v>12</v>
      </c>
      <c r="AC50" s="2">
        <v>19</v>
      </c>
      <c r="AD50" s="2">
        <v>22</v>
      </c>
      <c r="AE50" s="2">
        <v>24</v>
      </c>
      <c r="AF50" s="2">
        <v>21</v>
      </c>
      <c r="AG50" s="2">
        <v>11</v>
      </c>
      <c r="AH50" s="2">
        <v>26</v>
      </c>
      <c r="AI50" s="2">
        <v>11</v>
      </c>
      <c r="AJ50" s="2">
        <v>21</v>
      </c>
      <c r="AK50" s="2">
        <v>21</v>
      </c>
      <c r="AL50" s="2">
        <v>21</v>
      </c>
      <c r="AM50" s="2">
        <v>13</v>
      </c>
      <c r="AN50" s="5"/>
      <c r="AO50">
        <f t="shared" si="5"/>
        <v>57</v>
      </c>
      <c r="AP50">
        <f t="shared" si="3"/>
        <v>1.5478479684172259</v>
      </c>
      <c r="AR50">
        <f t="shared" si="6"/>
        <v>306</v>
      </c>
      <c r="AS50">
        <f t="shared" si="4"/>
        <v>5.8180752831155429</v>
      </c>
    </row>
    <row r="51" spans="1:45" ht="15" thickBot="1" x14ac:dyDescent="0.4">
      <c r="A51">
        <v>14016</v>
      </c>
      <c r="B51">
        <v>0</v>
      </c>
      <c r="C51" s="43">
        <v>3</v>
      </c>
      <c r="D51">
        <f t="shared" si="2"/>
        <v>38</v>
      </c>
      <c r="E51">
        <v>1981</v>
      </c>
      <c r="F51" s="1" t="s">
        <v>73</v>
      </c>
      <c r="G51" s="2">
        <v>1</v>
      </c>
      <c r="H51" s="2">
        <v>2</v>
      </c>
      <c r="I51" s="2">
        <v>1</v>
      </c>
      <c r="J51" s="2">
        <v>2</v>
      </c>
      <c r="K51" s="2">
        <v>2</v>
      </c>
      <c r="L51" s="2">
        <v>2</v>
      </c>
      <c r="M51" s="2">
        <v>2</v>
      </c>
      <c r="N51" s="2">
        <v>2</v>
      </c>
      <c r="O51" s="2">
        <v>1</v>
      </c>
      <c r="P51" s="2">
        <v>3</v>
      </c>
      <c r="Q51" s="2">
        <v>3</v>
      </c>
      <c r="R51" s="2">
        <v>1</v>
      </c>
      <c r="S51" s="2">
        <v>2</v>
      </c>
      <c r="T51" s="2">
        <v>2</v>
      </c>
      <c r="U51" s="2">
        <v>3</v>
      </c>
      <c r="V51" s="2">
        <v>1</v>
      </c>
      <c r="W51" s="2">
        <v>7</v>
      </c>
      <c r="X51" s="2">
        <v>6</v>
      </c>
      <c r="Y51" s="2">
        <v>6</v>
      </c>
      <c r="Z51" s="2">
        <v>10</v>
      </c>
      <c r="AA51" s="2">
        <v>5</v>
      </c>
      <c r="AB51" s="2">
        <v>6</v>
      </c>
      <c r="AC51" s="2">
        <v>5</v>
      </c>
      <c r="AD51" s="2">
        <v>7</v>
      </c>
      <c r="AE51" s="2">
        <v>5</v>
      </c>
      <c r="AF51" s="2">
        <v>5</v>
      </c>
      <c r="AG51" s="2">
        <v>7</v>
      </c>
      <c r="AH51" s="2">
        <v>9</v>
      </c>
      <c r="AI51" s="2">
        <v>5</v>
      </c>
      <c r="AJ51" s="2">
        <v>7</v>
      </c>
      <c r="AK51" s="2">
        <v>4</v>
      </c>
      <c r="AL51" s="2">
        <v>5</v>
      </c>
      <c r="AM51" s="2">
        <v>-15</v>
      </c>
      <c r="AN51" s="5"/>
      <c r="AO51">
        <f t="shared" si="5"/>
        <v>30</v>
      </c>
      <c r="AP51">
        <f t="shared" si="3"/>
        <v>0.7187952884282609</v>
      </c>
      <c r="AR51">
        <f t="shared" si="6"/>
        <v>99</v>
      </c>
      <c r="AS51">
        <f t="shared" si="4"/>
        <v>1.6007810593582121</v>
      </c>
    </row>
    <row r="52" spans="1:45" ht="15" thickBot="1" x14ac:dyDescent="0.4">
      <c r="A52">
        <v>14145</v>
      </c>
      <c r="B52">
        <v>0</v>
      </c>
      <c r="C52" s="43" t="str">
        <f>IF(OR(D52&lt;=15,D52&lt;26),"1","")</f>
        <v>1</v>
      </c>
      <c r="D52">
        <f t="shared" si="2"/>
        <v>20</v>
      </c>
      <c r="E52">
        <v>1999</v>
      </c>
      <c r="F52" s="1" t="s">
        <v>76</v>
      </c>
      <c r="G52" s="2">
        <v>3</v>
      </c>
      <c r="H52" s="2">
        <v>2</v>
      </c>
      <c r="I52" s="2">
        <v>3</v>
      </c>
      <c r="J52" s="2">
        <v>4</v>
      </c>
      <c r="K52" s="2">
        <v>3</v>
      </c>
      <c r="L52" s="2">
        <v>3</v>
      </c>
      <c r="M52" s="2">
        <v>5</v>
      </c>
      <c r="N52" s="2">
        <v>4</v>
      </c>
      <c r="O52" s="2">
        <v>4</v>
      </c>
      <c r="P52" s="2">
        <v>3</v>
      </c>
      <c r="Q52" s="2">
        <v>4</v>
      </c>
      <c r="R52" s="2">
        <v>4</v>
      </c>
      <c r="S52" s="2">
        <v>3</v>
      </c>
      <c r="T52" s="2">
        <v>3</v>
      </c>
      <c r="U52" s="2">
        <v>4</v>
      </c>
      <c r="V52" s="2">
        <v>6</v>
      </c>
      <c r="W52" s="2">
        <v>12</v>
      </c>
      <c r="X52" s="2">
        <v>12</v>
      </c>
      <c r="Y52" s="2">
        <v>13</v>
      </c>
      <c r="Z52" s="2">
        <v>7</v>
      </c>
      <c r="AA52" s="2">
        <v>17</v>
      </c>
      <c r="AB52" s="2">
        <v>7</v>
      </c>
      <c r="AC52" s="2">
        <v>9</v>
      </c>
      <c r="AD52" s="2">
        <v>6</v>
      </c>
      <c r="AE52" s="2">
        <v>10</v>
      </c>
      <c r="AF52" s="2">
        <v>7</v>
      </c>
      <c r="AG52" s="2">
        <v>8</v>
      </c>
      <c r="AH52" s="2">
        <v>10</v>
      </c>
      <c r="AI52" s="2">
        <v>12</v>
      </c>
      <c r="AJ52" s="2">
        <v>18</v>
      </c>
      <c r="AK52" s="2">
        <v>5</v>
      </c>
      <c r="AL52" s="2">
        <v>30</v>
      </c>
      <c r="AM52" s="2">
        <v>-18</v>
      </c>
      <c r="AN52" s="5"/>
      <c r="AO52">
        <f t="shared" si="5"/>
        <v>58</v>
      </c>
      <c r="AP52">
        <f t="shared" si="3"/>
        <v>0.9574271077563381</v>
      </c>
      <c r="AR52">
        <f t="shared" si="6"/>
        <v>183</v>
      </c>
      <c r="AS52">
        <f t="shared" si="4"/>
        <v>6.1856689209817883</v>
      </c>
    </row>
    <row r="53" spans="1:45" ht="15" thickBot="1" x14ac:dyDescent="0.4">
      <c r="A53">
        <v>14152</v>
      </c>
      <c r="B53">
        <v>0</v>
      </c>
      <c r="C53" s="43">
        <v>5</v>
      </c>
      <c r="D53">
        <f t="shared" si="2"/>
        <v>64</v>
      </c>
      <c r="E53">
        <v>1955</v>
      </c>
      <c r="F53" s="1" t="s">
        <v>72</v>
      </c>
      <c r="G53" s="2">
        <v>2</v>
      </c>
      <c r="H53" s="2">
        <v>3</v>
      </c>
      <c r="I53" s="2">
        <v>5</v>
      </c>
      <c r="J53" s="2">
        <v>3</v>
      </c>
      <c r="K53" s="2">
        <v>6</v>
      </c>
      <c r="L53" s="2">
        <v>6</v>
      </c>
      <c r="M53" s="2">
        <v>5</v>
      </c>
      <c r="N53" s="2">
        <v>5</v>
      </c>
      <c r="O53" s="2">
        <v>4</v>
      </c>
      <c r="P53" s="2">
        <v>5</v>
      </c>
      <c r="Q53" s="2">
        <v>5</v>
      </c>
      <c r="R53" s="2">
        <v>4</v>
      </c>
      <c r="S53" s="2">
        <v>4</v>
      </c>
      <c r="T53" s="2">
        <v>5</v>
      </c>
      <c r="U53" s="2">
        <v>5</v>
      </c>
      <c r="V53" s="2">
        <v>4</v>
      </c>
      <c r="W53" s="2">
        <v>24</v>
      </c>
      <c r="X53" s="2">
        <v>10</v>
      </c>
      <c r="Y53" s="2">
        <v>5</v>
      </c>
      <c r="Z53" s="2">
        <v>11</v>
      </c>
      <c r="AA53" s="2">
        <v>10</v>
      </c>
      <c r="AB53" s="2">
        <v>6</v>
      </c>
      <c r="AC53" s="2">
        <v>6</v>
      </c>
      <c r="AD53" s="2">
        <v>15</v>
      </c>
      <c r="AE53" s="2">
        <v>30</v>
      </c>
      <c r="AF53" s="2">
        <v>5</v>
      </c>
      <c r="AG53" s="2">
        <v>13</v>
      </c>
      <c r="AH53" s="2">
        <v>9</v>
      </c>
      <c r="AI53" s="2">
        <v>8</v>
      </c>
      <c r="AJ53" s="2">
        <v>15</v>
      </c>
      <c r="AK53" s="2">
        <v>4</v>
      </c>
      <c r="AL53" s="2">
        <v>11</v>
      </c>
      <c r="AM53" s="2">
        <v>-7</v>
      </c>
      <c r="AN53" s="5"/>
      <c r="AO53">
        <f t="shared" si="5"/>
        <v>71</v>
      </c>
      <c r="AP53">
        <f t="shared" si="3"/>
        <v>1.0935416468216166</v>
      </c>
      <c r="AR53">
        <f t="shared" si="6"/>
        <v>182</v>
      </c>
      <c r="AS53">
        <f t="shared" si="4"/>
        <v>7.0698892023378512</v>
      </c>
    </row>
    <row r="54" spans="1:45" ht="15" thickBot="1" x14ac:dyDescent="0.4">
      <c r="A54">
        <v>14153</v>
      </c>
      <c r="B54">
        <v>0</v>
      </c>
      <c r="C54" s="43">
        <v>2</v>
      </c>
      <c r="D54">
        <f t="shared" si="2"/>
        <v>27</v>
      </c>
      <c r="E54">
        <v>1992</v>
      </c>
      <c r="F54" s="1" t="s">
        <v>71</v>
      </c>
      <c r="G54" s="2">
        <v>1</v>
      </c>
      <c r="H54" s="2">
        <v>1</v>
      </c>
      <c r="I54" s="2">
        <v>1</v>
      </c>
      <c r="J54" s="2">
        <v>2</v>
      </c>
      <c r="K54" s="2">
        <v>3</v>
      </c>
      <c r="L54" s="2">
        <v>2</v>
      </c>
      <c r="M54" s="2">
        <v>5</v>
      </c>
      <c r="N54" s="2">
        <v>2</v>
      </c>
      <c r="O54" s="2">
        <v>1</v>
      </c>
      <c r="P54" s="2">
        <v>3</v>
      </c>
      <c r="Q54" s="2">
        <v>2</v>
      </c>
      <c r="R54" s="2">
        <v>2</v>
      </c>
      <c r="S54" s="2">
        <v>2</v>
      </c>
      <c r="T54" s="2">
        <v>2</v>
      </c>
      <c r="U54" s="2">
        <v>3</v>
      </c>
      <c r="V54" s="2">
        <v>4</v>
      </c>
      <c r="W54" s="2">
        <v>6</v>
      </c>
      <c r="X54" s="2">
        <v>8</v>
      </c>
      <c r="Y54" s="2">
        <v>7</v>
      </c>
      <c r="Z54" s="2">
        <v>14</v>
      </c>
      <c r="AA54" s="2">
        <v>7</v>
      </c>
      <c r="AB54" s="2">
        <v>8</v>
      </c>
      <c r="AC54" s="2">
        <v>6</v>
      </c>
      <c r="AD54" s="2">
        <v>9</v>
      </c>
      <c r="AE54" s="2">
        <v>5</v>
      </c>
      <c r="AF54" s="2">
        <v>9</v>
      </c>
      <c r="AG54" s="2">
        <v>25</v>
      </c>
      <c r="AH54" s="2">
        <v>9</v>
      </c>
      <c r="AI54" s="2">
        <v>7</v>
      </c>
      <c r="AJ54" s="2">
        <v>9</v>
      </c>
      <c r="AK54" s="2">
        <v>16</v>
      </c>
      <c r="AL54" s="2">
        <v>13</v>
      </c>
      <c r="AM54" s="2">
        <v>-25</v>
      </c>
      <c r="AN54" s="5"/>
      <c r="AO54">
        <f t="shared" si="5"/>
        <v>36</v>
      </c>
      <c r="AP54">
        <f t="shared" si="3"/>
        <v>1.1254628677422756</v>
      </c>
      <c r="AR54">
        <f t="shared" si="6"/>
        <v>158</v>
      </c>
      <c r="AS54">
        <f t="shared" si="4"/>
        <v>5.044799302251775</v>
      </c>
    </row>
    <row r="55" spans="1:45" ht="15" thickBot="1" x14ac:dyDescent="0.4">
      <c r="A55">
        <v>14077</v>
      </c>
      <c r="B55">
        <v>0</v>
      </c>
      <c r="C55" s="43">
        <v>5</v>
      </c>
      <c r="D55">
        <f t="shared" si="2"/>
        <v>58</v>
      </c>
      <c r="E55">
        <v>1961</v>
      </c>
      <c r="F55" s="1" t="s">
        <v>72</v>
      </c>
      <c r="G55" s="2">
        <v>1</v>
      </c>
      <c r="H55" s="2">
        <v>1</v>
      </c>
      <c r="I55" s="2">
        <v>1</v>
      </c>
      <c r="J55" s="2">
        <v>3</v>
      </c>
      <c r="K55" s="2">
        <v>2</v>
      </c>
      <c r="L55" s="2">
        <v>3</v>
      </c>
      <c r="M55" s="2">
        <v>5</v>
      </c>
      <c r="N55" s="2">
        <v>2</v>
      </c>
      <c r="O55" s="2">
        <v>6</v>
      </c>
      <c r="P55" s="2">
        <v>6</v>
      </c>
      <c r="Q55" s="2">
        <v>2</v>
      </c>
      <c r="R55" s="2">
        <v>2</v>
      </c>
      <c r="S55" s="2">
        <v>6</v>
      </c>
      <c r="T55" s="2">
        <v>2</v>
      </c>
      <c r="U55" s="2">
        <v>6</v>
      </c>
      <c r="V55" s="2">
        <v>6</v>
      </c>
      <c r="W55" s="2">
        <v>16</v>
      </c>
      <c r="X55" s="2">
        <v>38</v>
      </c>
      <c r="Y55" s="2">
        <v>21</v>
      </c>
      <c r="Z55" s="2">
        <v>36</v>
      </c>
      <c r="AA55" s="2">
        <v>15</v>
      </c>
      <c r="AB55" s="2">
        <v>11</v>
      </c>
      <c r="AC55" s="2">
        <v>12</v>
      </c>
      <c r="AD55" s="2">
        <v>25</v>
      </c>
      <c r="AE55" s="2">
        <v>8</v>
      </c>
      <c r="AF55" s="2">
        <v>16</v>
      </c>
      <c r="AG55" s="2">
        <v>12</v>
      </c>
      <c r="AH55" s="2">
        <v>6</v>
      </c>
      <c r="AI55" s="2">
        <v>9</v>
      </c>
      <c r="AJ55" s="2">
        <v>11</v>
      </c>
      <c r="AK55" s="2">
        <v>6</v>
      </c>
      <c r="AL55" s="2">
        <v>13</v>
      </c>
      <c r="AM55" s="2">
        <v>32</v>
      </c>
      <c r="AN55" s="5"/>
      <c r="AO55">
        <f t="shared" si="5"/>
        <v>54</v>
      </c>
      <c r="AP55">
        <f t="shared" si="3"/>
        <v>2.0615528128088303</v>
      </c>
      <c r="AR55">
        <f t="shared" si="6"/>
        <v>255</v>
      </c>
      <c r="AS55">
        <f t="shared" si="4"/>
        <v>9.6434347269701242</v>
      </c>
    </row>
    <row r="56" spans="1:45" ht="15" thickBot="1" x14ac:dyDescent="0.4">
      <c r="A56">
        <v>14138</v>
      </c>
      <c r="B56">
        <v>0</v>
      </c>
      <c r="C56" s="43" t="str">
        <f>IF(OR(D56&lt;=15,D56&lt;26),"1","")</f>
        <v>1</v>
      </c>
      <c r="D56">
        <f t="shared" si="2"/>
        <v>24</v>
      </c>
      <c r="E56">
        <v>1995</v>
      </c>
      <c r="F56" s="1" t="s">
        <v>70</v>
      </c>
      <c r="G56" s="2">
        <v>3</v>
      </c>
      <c r="H56" s="2">
        <v>4</v>
      </c>
      <c r="I56" s="2">
        <v>4</v>
      </c>
      <c r="J56" s="2">
        <v>5</v>
      </c>
      <c r="K56" s="2">
        <v>4</v>
      </c>
      <c r="L56" s="2">
        <v>4</v>
      </c>
      <c r="M56" s="2">
        <v>5</v>
      </c>
      <c r="N56" s="2">
        <v>4</v>
      </c>
      <c r="O56" s="2">
        <v>4</v>
      </c>
      <c r="P56" s="2">
        <v>4</v>
      </c>
      <c r="Q56" s="2">
        <v>4</v>
      </c>
      <c r="R56" s="2">
        <v>4</v>
      </c>
      <c r="S56" s="2">
        <v>4</v>
      </c>
      <c r="T56" s="2">
        <v>5</v>
      </c>
      <c r="U56" s="2">
        <v>4</v>
      </c>
      <c r="V56" s="2">
        <v>6</v>
      </c>
      <c r="W56" s="2">
        <v>32</v>
      </c>
      <c r="X56" s="2">
        <v>11</v>
      </c>
      <c r="Y56" s="2">
        <v>34</v>
      </c>
      <c r="Z56" s="2">
        <v>6</v>
      </c>
      <c r="AA56" s="2">
        <v>15</v>
      </c>
      <c r="AB56" s="2">
        <v>12</v>
      </c>
      <c r="AC56" s="2">
        <v>8</v>
      </c>
      <c r="AD56" s="2">
        <v>14</v>
      </c>
      <c r="AE56" s="2">
        <v>6</v>
      </c>
      <c r="AF56" s="2">
        <v>10</v>
      </c>
      <c r="AG56" s="2">
        <v>8</v>
      </c>
      <c r="AH56" s="2">
        <v>10</v>
      </c>
      <c r="AI56" s="2">
        <v>7</v>
      </c>
      <c r="AJ56" s="2">
        <v>16</v>
      </c>
      <c r="AK56" s="2">
        <v>8</v>
      </c>
      <c r="AL56" s="2">
        <v>16</v>
      </c>
      <c r="AM56" s="2">
        <v>-24</v>
      </c>
      <c r="AN56" s="5"/>
      <c r="AO56">
        <f t="shared" si="5"/>
        <v>68</v>
      </c>
      <c r="AP56">
        <f t="shared" si="3"/>
        <v>0.68313005106397318</v>
      </c>
      <c r="AR56">
        <f t="shared" si="6"/>
        <v>213</v>
      </c>
      <c r="AS56">
        <f t="shared" si="4"/>
        <v>8.3882358097516541</v>
      </c>
    </row>
    <row r="57" spans="1:45" ht="15" thickBot="1" x14ac:dyDescent="0.4">
      <c r="A57">
        <v>14148</v>
      </c>
      <c r="B57">
        <v>1</v>
      </c>
      <c r="C57" s="43">
        <v>2</v>
      </c>
      <c r="D57">
        <f t="shared" si="2"/>
        <v>35</v>
      </c>
      <c r="E57">
        <v>1984</v>
      </c>
      <c r="F57" s="1" t="s">
        <v>73</v>
      </c>
      <c r="G57" s="2">
        <v>1</v>
      </c>
      <c r="H57" s="2">
        <v>5</v>
      </c>
      <c r="I57" s="2">
        <v>1</v>
      </c>
      <c r="J57" s="2">
        <v>4</v>
      </c>
      <c r="K57" s="2">
        <v>3</v>
      </c>
      <c r="L57" s="2">
        <v>2</v>
      </c>
      <c r="M57" s="2">
        <v>6</v>
      </c>
      <c r="N57" s="2">
        <v>3</v>
      </c>
      <c r="O57" s="2">
        <v>4</v>
      </c>
      <c r="P57" s="2">
        <v>5</v>
      </c>
      <c r="Q57" s="2">
        <v>5</v>
      </c>
      <c r="R57" s="2">
        <v>7</v>
      </c>
      <c r="S57" s="2">
        <v>4</v>
      </c>
      <c r="T57" s="2">
        <v>3</v>
      </c>
      <c r="U57" s="2">
        <v>5</v>
      </c>
      <c r="V57" s="2">
        <v>5</v>
      </c>
      <c r="W57" s="2">
        <v>21</v>
      </c>
      <c r="X57" s="2">
        <v>10</v>
      </c>
      <c r="Y57" s="2">
        <v>7</v>
      </c>
      <c r="Z57" s="2">
        <v>16</v>
      </c>
      <c r="AA57" s="2">
        <v>6</v>
      </c>
      <c r="AB57" s="2">
        <v>6</v>
      </c>
      <c r="AC57" s="2">
        <v>10</v>
      </c>
      <c r="AD57" s="2">
        <v>6</v>
      </c>
      <c r="AE57" s="2">
        <v>7</v>
      </c>
      <c r="AF57" s="2">
        <v>6</v>
      </c>
      <c r="AG57" s="2">
        <v>8</v>
      </c>
      <c r="AH57" s="2">
        <v>7</v>
      </c>
      <c r="AI57" s="2">
        <v>7</v>
      </c>
      <c r="AJ57" s="2">
        <v>7</v>
      </c>
      <c r="AK57" s="2">
        <v>4</v>
      </c>
      <c r="AL57" s="2">
        <v>1</v>
      </c>
      <c r="AM57" s="2">
        <v>26</v>
      </c>
      <c r="AN57" s="5"/>
      <c r="AO57">
        <f t="shared" si="5"/>
        <v>63</v>
      </c>
      <c r="AP57">
        <f t="shared" si="3"/>
        <v>1.691892431568863</v>
      </c>
      <c r="AR57">
        <f t="shared" si="6"/>
        <v>129</v>
      </c>
      <c r="AS57">
        <f t="shared" si="4"/>
        <v>4.6686007896727828</v>
      </c>
    </row>
    <row r="58" spans="1:45" ht="15" thickBot="1" x14ac:dyDescent="0.4">
      <c r="A58">
        <v>14062</v>
      </c>
      <c r="B58">
        <v>0</v>
      </c>
      <c r="C58" s="43" t="str">
        <f>IF(OR(D58&lt;=15,D58&lt;26),"1","")</f>
        <v>1</v>
      </c>
      <c r="D58">
        <f t="shared" si="2"/>
        <v>20</v>
      </c>
      <c r="E58">
        <v>1999</v>
      </c>
      <c r="F58" s="1" t="s">
        <v>72</v>
      </c>
      <c r="G58" s="2">
        <v>1</v>
      </c>
      <c r="H58" s="2">
        <v>2</v>
      </c>
      <c r="I58" s="2">
        <v>2</v>
      </c>
      <c r="J58" s="2">
        <v>5</v>
      </c>
      <c r="K58" s="2">
        <v>4</v>
      </c>
      <c r="L58" s="2">
        <v>1</v>
      </c>
      <c r="M58" s="2">
        <v>5</v>
      </c>
      <c r="N58" s="2">
        <v>5</v>
      </c>
      <c r="O58" s="2">
        <v>4</v>
      </c>
      <c r="P58" s="2">
        <v>2</v>
      </c>
      <c r="Q58" s="2">
        <v>4</v>
      </c>
      <c r="R58" s="2">
        <v>4</v>
      </c>
      <c r="S58" s="2">
        <v>4</v>
      </c>
      <c r="T58" s="2">
        <v>4</v>
      </c>
      <c r="U58" s="2">
        <v>2</v>
      </c>
      <c r="V58" s="2">
        <v>1</v>
      </c>
      <c r="W58" s="2">
        <v>30</v>
      </c>
      <c r="X58" s="2">
        <v>14</v>
      </c>
      <c r="Y58" s="2">
        <v>6</v>
      </c>
      <c r="Z58" s="2">
        <v>5</v>
      </c>
      <c r="AA58" s="2">
        <v>3</v>
      </c>
      <c r="AB58" s="2">
        <v>7</v>
      </c>
      <c r="AC58" s="2">
        <v>7</v>
      </c>
      <c r="AD58" s="2">
        <v>5</v>
      </c>
      <c r="AE58" s="2">
        <v>7</v>
      </c>
      <c r="AF58" s="2">
        <v>4</v>
      </c>
      <c r="AG58" s="2">
        <v>7</v>
      </c>
      <c r="AH58" s="2">
        <v>5</v>
      </c>
      <c r="AI58" s="2">
        <v>7</v>
      </c>
      <c r="AJ58" s="2">
        <v>5</v>
      </c>
      <c r="AK58" s="2">
        <v>8</v>
      </c>
      <c r="AL58" s="2">
        <v>5</v>
      </c>
      <c r="AM58" s="2">
        <v>3</v>
      </c>
      <c r="AN58" s="5"/>
      <c r="AO58">
        <f t="shared" si="5"/>
        <v>50</v>
      </c>
      <c r="AP58">
        <f t="shared" si="3"/>
        <v>1.5</v>
      </c>
      <c r="AR58">
        <f t="shared" si="6"/>
        <v>125</v>
      </c>
      <c r="AS58">
        <f t="shared" si="4"/>
        <v>6.4001953095198587</v>
      </c>
    </row>
    <row r="59" spans="1:45" ht="15" thickBot="1" x14ac:dyDescent="0.4">
      <c r="A59">
        <v>14118</v>
      </c>
      <c r="B59">
        <v>0</v>
      </c>
      <c r="C59" s="43">
        <v>4</v>
      </c>
      <c r="D59">
        <f t="shared" si="2"/>
        <v>48</v>
      </c>
      <c r="E59">
        <v>1971</v>
      </c>
      <c r="F59" s="1" t="s">
        <v>71</v>
      </c>
      <c r="G59" s="2">
        <v>2</v>
      </c>
      <c r="H59" s="2">
        <v>2</v>
      </c>
      <c r="I59" s="2">
        <v>3</v>
      </c>
      <c r="J59" s="2">
        <v>5</v>
      </c>
      <c r="K59" s="2">
        <v>2</v>
      </c>
      <c r="L59" s="2">
        <v>3</v>
      </c>
      <c r="M59" s="2">
        <v>1</v>
      </c>
      <c r="N59" s="2">
        <v>1</v>
      </c>
      <c r="O59" s="2">
        <v>4</v>
      </c>
      <c r="P59" s="2">
        <v>3</v>
      </c>
      <c r="Q59" s="2">
        <v>3</v>
      </c>
      <c r="R59" s="2">
        <v>4</v>
      </c>
      <c r="S59" s="2">
        <v>4</v>
      </c>
      <c r="T59" s="2">
        <v>4</v>
      </c>
      <c r="U59" s="2">
        <v>4</v>
      </c>
      <c r="V59" s="2">
        <v>3</v>
      </c>
      <c r="W59" s="2">
        <v>31</v>
      </c>
      <c r="X59" s="2">
        <v>9</v>
      </c>
      <c r="Y59" s="2">
        <v>19</v>
      </c>
      <c r="Z59" s="2">
        <v>17</v>
      </c>
      <c r="AA59" s="2">
        <v>11</v>
      </c>
      <c r="AB59" s="2">
        <v>12</v>
      </c>
      <c r="AC59" s="2">
        <v>10</v>
      </c>
      <c r="AD59" s="2">
        <v>9</v>
      </c>
      <c r="AE59" s="2">
        <v>29</v>
      </c>
      <c r="AF59" s="2">
        <v>13</v>
      </c>
      <c r="AG59" s="2">
        <v>35</v>
      </c>
      <c r="AH59" s="2">
        <v>14</v>
      </c>
      <c r="AI59" s="2">
        <v>9</v>
      </c>
      <c r="AJ59" s="2">
        <v>13</v>
      </c>
      <c r="AK59" s="2">
        <v>7</v>
      </c>
      <c r="AL59" s="2">
        <v>26</v>
      </c>
      <c r="AM59" s="2">
        <v>14</v>
      </c>
      <c r="AN59" s="5"/>
      <c r="AO59">
        <f t="shared" si="5"/>
        <v>48</v>
      </c>
      <c r="AP59">
        <f t="shared" si="3"/>
        <v>1.1547005383792515</v>
      </c>
      <c r="AR59">
        <f t="shared" si="6"/>
        <v>264</v>
      </c>
      <c r="AS59">
        <f t="shared" si="4"/>
        <v>8.8994381845147963</v>
      </c>
    </row>
    <row r="60" spans="1:45" ht="15" thickBot="1" x14ac:dyDescent="0.4">
      <c r="A60">
        <v>14100</v>
      </c>
      <c r="B60">
        <v>1</v>
      </c>
      <c r="C60" s="43">
        <v>4</v>
      </c>
      <c r="D60">
        <f t="shared" si="2"/>
        <v>53</v>
      </c>
      <c r="E60">
        <v>1966</v>
      </c>
      <c r="F60" s="1" t="s">
        <v>72</v>
      </c>
      <c r="G60" s="2">
        <v>2</v>
      </c>
      <c r="H60" s="2">
        <v>4</v>
      </c>
      <c r="I60" s="2">
        <v>2</v>
      </c>
      <c r="J60" s="2">
        <v>3</v>
      </c>
      <c r="K60" s="2">
        <v>6</v>
      </c>
      <c r="L60" s="2">
        <v>2</v>
      </c>
      <c r="M60" s="2">
        <v>5</v>
      </c>
      <c r="N60" s="2">
        <v>5</v>
      </c>
      <c r="O60" s="2">
        <v>6</v>
      </c>
      <c r="P60" s="2">
        <v>4</v>
      </c>
      <c r="Q60" s="2">
        <v>3</v>
      </c>
      <c r="R60" s="2">
        <v>6</v>
      </c>
      <c r="S60" s="2">
        <v>6</v>
      </c>
      <c r="T60" s="2">
        <v>2</v>
      </c>
      <c r="U60" s="2">
        <v>5</v>
      </c>
      <c r="V60" s="2">
        <v>1</v>
      </c>
      <c r="W60" s="2">
        <v>22</v>
      </c>
      <c r="X60" s="2">
        <v>20</v>
      </c>
      <c r="Y60" s="2">
        <v>9</v>
      </c>
      <c r="Z60" s="2">
        <v>8</v>
      </c>
      <c r="AA60" s="2">
        <v>15</v>
      </c>
      <c r="AB60" s="2">
        <v>10</v>
      </c>
      <c r="AC60" s="2">
        <v>8</v>
      </c>
      <c r="AD60" s="2">
        <v>10</v>
      </c>
      <c r="AE60" s="2">
        <v>11</v>
      </c>
      <c r="AF60" s="2">
        <v>8</v>
      </c>
      <c r="AG60" s="2">
        <v>15</v>
      </c>
      <c r="AH60" s="2">
        <v>17</v>
      </c>
      <c r="AI60" s="2">
        <v>8</v>
      </c>
      <c r="AJ60" s="2">
        <v>17</v>
      </c>
      <c r="AK60" s="2">
        <v>8</v>
      </c>
      <c r="AL60" s="2">
        <v>9</v>
      </c>
      <c r="AM60" s="2">
        <v>19</v>
      </c>
      <c r="AN60" s="5"/>
      <c r="AO60">
        <f t="shared" si="5"/>
        <v>62</v>
      </c>
      <c r="AP60">
        <f t="shared" si="3"/>
        <v>1.7464249196572981</v>
      </c>
      <c r="AR60">
        <f t="shared" si="6"/>
        <v>195</v>
      </c>
      <c r="AS60">
        <f t="shared" si="4"/>
        <v>4.75</v>
      </c>
    </row>
    <row r="61" spans="1:45" ht="15" thickBot="1" x14ac:dyDescent="0.4">
      <c r="A61">
        <v>14169</v>
      </c>
      <c r="B61">
        <v>1</v>
      </c>
      <c r="C61" s="43">
        <v>2</v>
      </c>
      <c r="D61">
        <f t="shared" si="2"/>
        <v>35</v>
      </c>
      <c r="E61">
        <v>1984</v>
      </c>
      <c r="F61" s="1" t="s">
        <v>79</v>
      </c>
      <c r="G61" s="2">
        <v>1</v>
      </c>
      <c r="H61" s="2">
        <v>1</v>
      </c>
      <c r="I61" s="2">
        <v>4</v>
      </c>
      <c r="J61" s="2">
        <v>1</v>
      </c>
      <c r="K61" s="2">
        <v>4</v>
      </c>
      <c r="L61" s="2">
        <v>1</v>
      </c>
      <c r="M61" s="2">
        <v>1</v>
      </c>
      <c r="N61" s="2">
        <v>2</v>
      </c>
      <c r="O61" s="2">
        <v>1</v>
      </c>
      <c r="P61" s="2">
        <v>2</v>
      </c>
      <c r="Q61" s="2">
        <v>2</v>
      </c>
      <c r="R61" s="2">
        <v>5</v>
      </c>
      <c r="S61" s="2">
        <v>2</v>
      </c>
      <c r="T61" s="2">
        <v>2</v>
      </c>
      <c r="U61" s="2">
        <v>1</v>
      </c>
      <c r="V61" s="2">
        <v>1</v>
      </c>
      <c r="W61" s="2">
        <v>11</v>
      </c>
      <c r="X61" s="2">
        <v>4</v>
      </c>
      <c r="Y61" s="2">
        <v>9</v>
      </c>
      <c r="Z61" s="2">
        <v>4</v>
      </c>
      <c r="AA61" s="2">
        <v>7</v>
      </c>
      <c r="AB61" s="2">
        <v>9</v>
      </c>
      <c r="AC61" s="2">
        <v>4</v>
      </c>
      <c r="AD61" s="2">
        <v>11</v>
      </c>
      <c r="AE61" s="2">
        <v>6</v>
      </c>
      <c r="AF61" s="2">
        <v>8</v>
      </c>
      <c r="AG61" s="2">
        <v>32</v>
      </c>
      <c r="AH61" s="2">
        <v>6</v>
      </c>
      <c r="AI61" s="2">
        <v>5</v>
      </c>
      <c r="AJ61" s="2">
        <v>6</v>
      </c>
      <c r="AK61" s="2">
        <v>2</v>
      </c>
      <c r="AL61" s="2">
        <v>5</v>
      </c>
      <c r="AM61" s="2">
        <v>30</v>
      </c>
      <c r="AN61" s="5"/>
      <c r="AO61">
        <f t="shared" si="5"/>
        <v>31</v>
      </c>
      <c r="AP61">
        <f t="shared" si="3"/>
        <v>1.2893796958227628</v>
      </c>
      <c r="AR61">
        <f t="shared" si="6"/>
        <v>129</v>
      </c>
      <c r="AS61">
        <f t="shared" si="4"/>
        <v>6.884463184107628</v>
      </c>
    </row>
    <row r="62" spans="1:45" ht="15" thickBot="1" x14ac:dyDescent="0.4">
      <c r="A62">
        <v>14177</v>
      </c>
      <c r="B62">
        <v>0</v>
      </c>
      <c r="C62" s="43" t="str">
        <f>IF(OR(D62&lt;=15,D62&lt;26),"1","")</f>
        <v>1</v>
      </c>
      <c r="D62">
        <f t="shared" si="2"/>
        <v>24</v>
      </c>
      <c r="E62">
        <v>1995</v>
      </c>
      <c r="F62" s="1" t="s">
        <v>71</v>
      </c>
      <c r="G62" s="2">
        <v>1</v>
      </c>
      <c r="H62" s="2">
        <v>2</v>
      </c>
      <c r="I62" s="2">
        <v>3</v>
      </c>
      <c r="J62" s="2">
        <v>2</v>
      </c>
      <c r="K62" s="2">
        <v>2</v>
      </c>
      <c r="L62" s="2">
        <v>3</v>
      </c>
      <c r="M62" s="2">
        <v>6</v>
      </c>
      <c r="N62" s="2">
        <v>6</v>
      </c>
      <c r="O62" s="2">
        <v>6</v>
      </c>
      <c r="P62" s="2">
        <v>3</v>
      </c>
      <c r="Q62" s="2">
        <v>4</v>
      </c>
      <c r="R62" s="2">
        <v>6</v>
      </c>
      <c r="S62" s="2">
        <v>6</v>
      </c>
      <c r="T62" s="2">
        <v>3</v>
      </c>
      <c r="U62" s="2">
        <v>3</v>
      </c>
      <c r="V62" s="2">
        <v>3</v>
      </c>
      <c r="W62" s="2">
        <v>21</v>
      </c>
      <c r="X62" s="2">
        <v>8</v>
      </c>
      <c r="Y62" s="2">
        <v>7</v>
      </c>
      <c r="Z62" s="2">
        <v>5</v>
      </c>
      <c r="AA62" s="2">
        <v>4</v>
      </c>
      <c r="AB62" s="2">
        <v>8</v>
      </c>
      <c r="AC62" s="2">
        <v>7</v>
      </c>
      <c r="AD62" s="2">
        <v>7</v>
      </c>
      <c r="AE62" s="2">
        <v>9</v>
      </c>
      <c r="AF62" s="2">
        <v>7</v>
      </c>
      <c r="AG62" s="2">
        <v>6</v>
      </c>
      <c r="AH62" s="2">
        <v>9</v>
      </c>
      <c r="AI62" s="2">
        <v>5</v>
      </c>
      <c r="AJ62" s="2">
        <v>8</v>
      </c>
      <c r="AK62" s="2">
        <v>4</v>
      </c>
      <c r="AL62" s="2">
        <v>5</v>
      </c>
      <c r="AM62" s="2">
        <v>7</v>
      </c>
      <c r="AN62" s="5"/>
      <c r="AO62">
        <f t="shared" si="5"/>
        <v>59</v>
      </c>
      <c r="AP62">
        <f t="shared" si="3"/>
        <v>1.7404501333467348</v>
      </c>
      <c r="AR62">
        <f t="shared" si="6"/>
        <v>120</v>
      </c>
      <c r="AS62">
        <f t="shared" si="4"/>
        <v>3.9496835316262997</v>
      </c>
    </row>
    <row r="63" spans="1:45" ht="15" thickBot="1" x14ac:dyDescent="0.4">
      <c r="A63">
        <v>14176</v>
      </c>
      <c r="B63">
        <v>1</v>
      </c>
      <c r="C63" s="43">
        <v>2</v>
      </c>
      <c r="D63">
        <f t="shared" si="2"/>
        <v>30</v>
      </c>
      <c r="E63">
        <v>1989</v>
      </c>
      <c r="F63" s="1" t="s">
        <v>72</v>
      </c>
      <c r="G63" s="2">
        <v>1</v>
      </c>
      <c r="H63" s="2">
        <v>1</v>
      </c>
      <c r="I63" s="2">
        <v>3</v>
      </c>
      <c r="J63" s="2">
        <v>5</v>
      </c>
      <c r="K63" s="2">
        <v>3</v>
      </c>
      <c r="L63" s="2">
        <v>3</v>
      </c>
      <c r="M63" s="2">
        <v>1</v>
      </c>
      <c r="N63" s="2">
        <v>3</v>
      </c>
      <c r="O63" s="2">
        <v>1</v>
      </c>
      <c r="P63" s="2">
        <v>5</v>
      </c>
      <c r="Q63" s="2">
        <v>2</v>
      </c>
      <c r="R63" s="2">
        <v>2</v>
      </c>
      <c r="S63" s="2">
        <v>3</v>
      </c>
      <c r="T63" s="2">
        <v>1</v>
      </c>
      <c r="U63" s="2">
        <v>1</v>
      </c>
      <c r="V63" s="2">
        <v>1</v>
      </c>
      <c r="W63" s="2">
        <v>14</v>
      </c>
      <c r="X63" s="2">
        <v>10</v>
      </c>
      <c r="Y63" s="2">
        <v>23</v>
      </c>
      <c r="Z63" s="2">
        <v>16</v>
      </c>
      <c r="AA63" s="2">
        <v>64</v>
      </c>
      <c r="AB63" s="2">
        <v>16</v>
      </c>
      <c r="AC63" s="2">
        <v>104</v>
      </c>
      <c r="AD63" s="2">
        <v>16</v>
      </c>
      <c r="AE63" s="2">
        <v>25</v>
      </c>
      <c r="AF63" s="2">
        <v>19</v>
      </c>
      <c r="AG63" s="2">
        <v>19</v>
      </c>
      <c r="AH63" s="2">
        <v>14</v>
      </c>
      <c r="AI63" s="2">
        <v>9</v>
      </c>
      <c r="AJ63" s="2">
        <v>17</v>
      </c>
      <c r="AK63" s="2">
        <v>7</v>
      </c>
      <c r="AL63" s="2">
        <v>7</v>
      </c>
      <c r="AM63" s="2">
        <v>38</v>
      </c>
      <c r="AN63" s="5"/>
      <c r="AO63">
        <f t="shared" si="5"/>
        <v>36</v>
      </c>
      <c r="AP63">
        <f t="shared" si="3"/>
        <v>1.390443574307614</v>
      </c>
      <c r="AR63">
        <f t="shared" si="6"/>
        <v>380</v>
      </c>
      <c r="AS63">
        <f t="shared" si="4"/>
        <v>25.154191168338794</v>
      </c>
    </row>
    <row r="64" spans="1:45" ht="15" thickBot="1" x14ac:dyDescent="0.4">
      <c r="A64">
        <v>14184</v>
      </c>
      <c r="B64">
        <v>0</v>
      </c>
      <c r="C64" s="43">
        <v>4</v>
      </c>
      <c r="D64">
        <f t="shared" si="2"/>
        <v>50</v>
      </c>
      <c r="E64">
        <v>1969</v>
      </c>
      <c r="F64" s="1" t="s">
        <v>88</v>
      </c>
      <c r="G64" s="2">
        <v>1</v>
      </c>
      <c r="H64" s="2">
        <v>1</v>
      </c>
      <c r="I64" s="2">
        <v>1</v>
      </c>
      <c r="J64" s="2">
        <v>1</v>
      </c>
      <c r="K64" s="2">
        <v>1</v>
      </c>
      <c r="L64" s="2">
        <v>1</v>
      </c>
      <c r="M64" s="2">
        <v>5</v>
      </c>
      <c r="N64" s="2">
        <v>1</v>
      </c>
      <c r="O64" s="2">
        <v>1</v>
      </c>
      <c r="P64" s="2">
        <v>1</v>
      </c>
      <c r="Q64" s="2">
        <v>6</v>
      </c>
      <c r="R64" s="2">
        <v>6</v>
      </c>
      <c r="S64" s="2">
        <v>1</v>
      </c>
      <c r="T64" s="2">
        <v>1</v>
      </c>
      <c r="U64" s="2">
        <v>1</v>
      </c>
      <c r="V64" s="2">
        <v>1</v>
      </c>
      <c r="W64" s="2">
        <v>16</v>
      </c>
      <c r="X64" s="2">
        <v>9</v>
      </c>
      <c r="Y64" s="2">
        <v>12</v>
      </c>
      <c r="Z64" s="2">
        <v>4</v>
      </c>
      <c r="AA64" s="2">
        <v>7</v>
      </c>
      <c r="AB64" s="2">
        <v>11</v>
      </c>
      <c r="AC64" s="2">
        <v>12</v>
      </c>
      <c r="AD64" s="2">
        <v>8</v>
      </c>
      <c r="AE64" s="2">
        <v>5</v>
      </c>
      <c r="AF64" s="2">
        <v>19</v>
      </c>
      <c r="AG64" s="2">
        <v>17</v>
      </c>
      <c r="AH64" s="2">
        <v>13</v>
      </c>
      <c r="AI64" s="2">
        <v>10</v>
      </c>
      <c r="AJ64" s="2">
        <v>9</v>
      </c>
      <c r="AK64" s="2">
        <v>4</v>
      </c>
      <c r="AL64" s="2">
        <v>4</v>
      </c>
      <c r="AM64" s="2">
        <v>63</v>
      </c>
      <c r="AN64" s="5"/>
      <c r="AO64">
        <f t="shared" si="5"/>
        <v>30</v>
      </c>
      <c r="AP64">
        <f t="shared" si="3"/>
        <v>1.8929694486000912</v>
      </c>
      <c r="AR64">
        <f t="shared" si="6"/>
        <v>160</v>
      </c>
      <c r="AS64">
        <f t="shared" si="4"/>
        <v>4.7046076705006268</v>
      </c>
    </row>
    <row r="65" spans="1:45" ht="15" thickBot="1" x14ac:dyDescent="0.4">
      <c r="A65">
        <v>14183</v>
      </c>
      <c r="B65">
        <v>0</v>
      </c>
      <c r="C65" s="43">
        <v>3</v>
      </c>
      <c r="D65">
        <f t="shared" si="2"/>
        <v>41</v>
      </c>
      <c r="E65">
        <v>1978</v>
      </c>
      <c r="F65" s="1" t="s">
        <v>72</v>
      </c>
      <c r="G65" s="2">
        <v>1</v>
      </c>
      <c r="H65" s="2">
        <v>4</v>
      </c>
      <c r="I65" s="2">
        <v>1</v>
      </c>
      <c r="J65" s="2">
        <v>1</v>
      </c>
      <c r="K65" s="2">
        <v>2</v>
      </c>
      <c r="L65" s="2">
        <v>4</v>
      </c>
      <c r="M65" s="2">
        <v>5</v>
      </c>
      <c r="N65" s="2">
        <v>5</v>
      </c>
      <c r="O65" s="2">
        <v>1</v>
      </c>
      <c r="P65" s="2">
        <v>3</v>
      </c>
      <c r="Q65" s="2">
        <v>5</v>
      </c>
      <c r="R65" s="2">
        <v>3</v>
      </c>
      <c r="S65" s="2">
        <v>4</v>
      </c>
      <c r="T65" s="2">
        <v>5</v>
      </c>
      <c r="U65" s="2">
        <v>4</v>
      </c>
      <c r="V65" s="2">
        <v>6</v>
      </c>
      <c r="W65" s="2">
        <v>17</v>
      </c>
      <c r="X65" s="2">
        <v>21</v>
      </c>
      <c r="Y65" s="2">
        <v>15</v>
      </c>
      <c r="Z65" s="2">
        <v>10</v>
      </c>
      <c r="AA65" s="2">
        <v>12</v>
      </c>
      <c r="AB65" s="2">
        <v>20</v>
      </c>
      <c r="AC65" s="2">
        <v>13</v>
      </c>
      <c r="AD65" s="2">
        <v>14</v>
      </c>
      <c r="AE65" s="2">
        <v>19</v>
      </c>
      <c r="AF65" s="2">
        <v>17</v>
      </c>
      <c r="AG65" s="2">
        <v>14</v>
      </c>
      <c r="AH65" s="2">
        <v>17</v>
      </c>
      <c r="AI65" s="2">
        <v>9</v>
      </c>
      <c r="AJ65" s="2">
        <v>14</v>
      </c>
      <c r="AK65" s="2">
        <v>9</v>
      </c>
      <c r="AL65" s="2">
        <v>15</v>
      </c>
      <c r="AM65" s="2">
        <v>20</v>
      </c>
      <c r="AN65" s="5"/>
      <c r="AO65">
        <f t="shared" si="5"/>
        <v>54</v>
      </c>
      <c r="AP65">
        <f t="shared" si="3"/>
        <v>1.707825127659933</v>
      </c>
      <c r="AR65">
        <f t="shared" si="6"/>
        <v>236</v>
      </c>
      <c r="AS65">
        <f t="shared" si="4"/>
        <v>3.6606010435446255</v>
      </c>
    </row>
    <row r="66" spans="1:45" ht="15" thickBot="1" x14ac:dyDescent="0.4">
      <c r="A66">
        <v>14193</v>
      </c>
      <c r="B66">
        <v>0</v>
      </c>
      <c r="C66" s="43" t="str">
        <f>IF(OR(D66&lt;=15,D66&lt;26),"1","")</f>
        <v>1</v>
      </c>
      <c r="D66">
        <f t="shared" si="2"/>
        <v>17</v>
      </c>
      <c r="E66">
        <v>2002</v>
      </c>
      <c r="F66" s="1" t="s">
        <v>72</v>
      </c>
      <c r="G66" s="2">
        <v>1</v>
      </c>
      <c r="H66" s="2">
        <v>1</v>
      </c>
      <c r="I66" s="2">
        <v>3</v>
      </c>
      <c r="J66" s="2">
        <v>3</v>
      </c>
      <c r="K66" s="2">
        <v>3</v>
      </c>
      <c r="L66" s="2">
        <v>2</v>
      </c>
      <c r="M66" s="2">
        <v>4</v>
      </c>
      <c r="N66" s="2">
        <v>3</v>
      </c>
      <c r="O66" s="2">
        <v>3</v>
      </c>
      <c r="P66" s="2">
        <v>2</v>
      </c>
      <c r="Q66" s="2">
        <v>2</v>
      </c>
      <c r="R66" s="2">
        <v>2</v>
      </c>
      <c r="S66" s="2">
        <v>4</v>
      </c>
      <c r="T66" s="2">
        <v>3</v>
      </c>
      <c r="U66" s="2">
        <v>2</v>
      </c>
      <c r="V66" s="2">
        <v>4</v>
      </c>
      <c r="W66" s="2">
        <v>18</v>
      </c>
      <c r="X66" s="2">
        <v>16</v>
      </c>
      <c r="Y66" s="2">
        <v>12</v>
      </c>
      <c r="Z66" s="2">
        <v>13</v>
      </c>
      <c r="AA66" s="2">
        <v>17</v>
      </c>
      <c r="AB66" s="2">
        <v>18</v>
      </c>
      <c r="AC66" s="2">
        <v>14</v>
      </c>
      <c r="AD66" s="2">
        <v>23</v>
      </c>
      <c r="AE66" s="2">
        <v>13</v>
      </c>
      <c r="AF66" s="2">
        <v>16</v>
      </c>
      <c r="AG66" s="2">
        <v>15</v>
      </c>
      <c r="AH66" s="2">
        <v>18</v>
      </c>
      <c r="AI66" s="2">
        <v>12</v>
      </c>
      <c r="AJ66" s="2">
        <v>14</v>
      </c>
      <c r="AK66" s="2">
        <v>12</v>
      </c>
      <c r="AL66" s="2">
        <v>13</v>
      </c>
      <c r="AM66" s="2">
        <v>-26</v>
      </c>
      <c r="AN66" s="5"/>
      <c r="AO66">
        <f t="shared" si="5"/>
        <v>42</v>
      </c>
      <c r="AP66">
        <f t="shared" si="3"/>
        <v>0.9574271077563381</v>
      </c>
      <c r="AR66">
        <f t="shared" si="6"/>
        <v>244</v>
      </c>
      <c r="AS66">
        <f t="shared" si="4"/>
        <v>3.0221405217715032</v>
      </c>
    </row>
    <row r="67" spans="1:45" ht="15" thickBot="1" x14ac:dyDescent="0.4">
      <c r="A67">
        <v>14200</v>
      </c>
      <c r="B67">
        <v>1</v>
      </c>
      <c r="C67" s="43">
        <v>4</v>
      </c>
      <c r="D67">
        <f t="shared" ref="D67:D130" si="7">2019-E67</f>
        <v>47</v>
      </c>
      <c r="E67">
        <v>1972</v>
      </c>
      <c r="F67" s="1" t="s">
        <v>73</v>
      </c>
      <c r="G67" s="2">
        <v>1</v>
      </c>
      <c r="H67" s="2">
        <v>1</v>
      </c>
      <c r="I67" s="2">
        <v>2</v>
      </c>
      <c r="J67" s="2">
        <v>3</v>
      </c>
      <c r="K67" s="2">
        <v>4</v>
      </c>
      <c r="L67" s="2">
        <v>3</v>
      </c>
      <c r="M67" s="2">
        <v>5</v>
      </c>
      <c r="N67" s="2">
        <v>6</v>
      </c>
      <c r="O67" s="2">
        <v>4</v>
      </c>
      <c r="P67" s="2">
        <v>5</v>
      </c>
      <c r="Q67" s="2">
        <v>4</v>
      </c>
      <c r="R67" s="2">
        <v>3</v>
      </c>
      <c r="S67" s="2">
        <v>4</v>
      </c>
      <c r="T67" s="2">
        <v>3</v>
      </c>
      <c r="U67" s="2">
        <v>5</v>
      </c>
      <c r="V67" s="2">
        <v>4</v>
      </c>
      <c r="W67" s="2">
        <v>34</v>
      </c>
      <c r="X67" s="2">
        <v>23</v>
      </c>
      <c r="Y67" s="2">
        <v>18</v>
      </c>
      <c r="Z67" s="2">
        <v>11</v>
      </c>
      <c r="AA67" s="2">
        <v>8</v>
      </c>
      <c r="AB67" s="2">
        <v>24</v>
      </c>
      <c r="AC67" s="2">
        <v>10</v>
      </c>
      <c r="AD67" s="2">
        <v>16</v>
      </c>
      <c r="AE67" s="2">
        <v>20</v>
      </c>
      <c r="AF67" s="2">
        <v>41</v>
      </c>
      <c r="AG67" s="2">
        <v>12</v>
      </c>
      <c r="AH67" s="2">
        <v>14</v>
      </c>
      <c r="AI67" s="2">
        <v>7</v>
      </c>
      <c r="AJ67" s="2">
        <v>12</v>
      </c>
      <c r="AK67" s="2">
        <v>9</v>
      </c>
      <c r="AL67" s="2">
        <v>10</v>
      </c>
      <c r="AM67" s="2">
        <v>-18</v>
      </c>
      <c r="AN67" s="5"/>
      <c r="AO67">
        <f t="shared" si="5"/>
        <v>57</v>
      </c>
      <c r="AP67">
        <f t="shared" ref="AP67:AP130" si="8">_xlfn.STDEV.S(G67,H67,I67,J67,K67,L67,M67,N67,O67,P67,Q67,R67,S67,T67,U67,V67)</f>
        <v>1.4127396551853895</v>
      </c>
      <c r="AR67">
        <f t="shared" si="6"/>
        <v>269</v>
      </c>
      <c r="AS67">
        <f t="shared" ref="AS67:AS130" si="9">_xlfn.STDEV.S(W67:AL67)</f>
        <v>9.6555251885470561</v>
      </c>
    </row>
    <row r="68" spans="1:45" ht="15" thickBot="1" x14ac:dyDescent="0.4">
      <c r="A68">
        <v>14206</v>
      </c>
      <c r="B68">
        <v>1</v>
      </c>
      <c r="C68" s="43">
        <v>3</v>
      </c>
      <c r="D68">
        <f t="shared" si="7"/>
        <v>37</v>
      </c>
      <c r="E68">
        <v>1982</v>
      </c>
      <c r="F68" s="1" t="s">
        <v>72</v>
      </c>
      <c r="G68" s="2">
        <v>1</v>
      </c>
      <c r="H68" s="2">
        <v>2</v>
      </c>
      <c r="I68" s="2">
        <v>1</v>
      </c>
      <c r="J68" s="2">
        <v>2</v>
      </c>
      <c r="K68" s="2">
        <v>3</v>
      </c>
      <c r="L68" s="2">
        <v>2</v>
      </c>
      <c r="M68" s="2">
        <v>5</v>
      </c>
      <c r="N68" s="2">
        <v>3</v>
      </c>
      <c r="O68" s="2">
        <v>2</v>
      </c>
      <c r="P68" s="2">
        <v>5</v>
      </c>
      <c r="Q68" s="2">
        <v>4</v>
      </c>
      <c r="R68" s="2">
        <v>3</v>
      </c>
      <c r="S68" s="2">
        <v>4</v>
      </c>
      <c r="T68" s="2">
        <v>2</v>
      </c>
      <c r="U68" s="2">
        <v>4</v>
      </c>
      <c r="V68" s="2">
        <v>1</v>
      </c>
      <c r="W68" s="2">
        <v>22</v>
      </c>
      <c r="X68" s="2">
        <v>48</v>
      </c>
      <c r="Y68" s="2">
        <v>18</v>
      </c>
      <c r="Z68" s="2">
        <v>15</v>
      </c>
      <c r="AA68" s="2">
        <v>10</v>
      </c>
      <c r="AB68" s="2">
        <v>14</v>
      </c>
      <c r="AC68" s="2">
        <v>16</v>
      </c>
      <c r="AD68" s="2">
        <v>41</v>
      </c>
      <c r="AE68" s="2">
        <v>8</v>
      </c>
      <c r="AF68" s="2">
        <v>16</v>
      </c>
      <c r="AG68" s="2">
        <v>13</v>
      </c>
      <c r="AH68" s="2">
        <v>18</v>
      </c>
      <c r="AI68" s="2">
        <v>17</v>
      </c>
      <c r="AJ68" s="2">
        <v>13</v>
      </c>
      <c r="AK68" s="2">
        <v>12</v>
      </c>
      <c r="AL68" s="2">
        <v>24</v>
      </c>
      <c r="AM68" s="2">
        <v>-18</v>
      </c>
      <c r="AN68" s="5"/>
      <c r="AO68">
        <f t="shared" si="5"/>
        <v>44</v>
      </c>
      <c r="AP68">
        <f t="shared" si="8"/>
        <v>1.3416407864998738</v>
      </c>
      <c r="AR68">
        <f t="shared" si="6"/>
        <v>305</v>
      </c>
      <c r="AS68">
        <f t="shared" si="9"/>
        <v>10.79177927869172</v>
      </c>
    </row>
    <row r="69" spans="1:45" ht="15" thickBot="1" x14ac:dyDescent="0.4">
      <c r="A69">
        <v>14218</v>
      </c>
      <c r="B69">
        <v>0</v>
      </c>
      <c r="C69" s="43">
        <v>2</v>
      </c>
      <c r="D69">
        <f t="shared" si="7"/>
        <v>28</v>
      </c>
      <c r="E69">
        <v>1991</v>
      </c>
      <c r="F69" s="1" t="s">
        <v>79</v>
      </c>
      <c r="G69" s="2">
        <v>1</v>
      </c>
      <c r="H69" s="2">
        <v>4</v>
      </c>
      <c r="I69" s="2">
        <v>3</v>
      </c>
      <c r="J69" s="2">
        <v>5</v>
      </c>
      <c r="K69" s="2">
        <v>3</v>
      </c>
      <c r="L69" s="2">
        <v>3</v>
      </c>
      <c r="M69" s="2">
        <v>5</v>
      </c>
      <c r="N69" s="2">
        <v>5</v>
      </c>
      <c r="O69" s="2">
        <v>2</v>
      </c>
      <c r="P69" s="2">
        <v>4</v>
      </c>
      <c r="Q69" s="2">
        <v>5</v>
      </c>
      <c r="R69" s="2">
        <v>3</v>
      </c>
      <c r="S69" s="2">
        <v>4</v>
      </c>
      <c r="T69" s="2">
        <v>5</v>
      </c>
      <c r="U69" s="2">
        <v>5</v>
      </c>
      <c r="V69" s="2">
        <v>5</v>
      </c>
      <c r="W69" s="2">
        <v>12</v>
      </c>
      <c r="X69" s="2">
        <v>7</v>
      </c>
      <c r="Y69" s="2">
        <v>6</v>
      </c>
      <c r="Z69" s="2">
        <v>5</v>
      </c>
      <c r="AA69" s="2">
        <v>4</v>
      </c>
      <c r="AB69" s="2">
        <v>5</v>
      </c>
      <c r="AC69" s="2">
        <v>6</v>
      </c>
      <c r="AD69" s="2">
        <v>5</v>
      </c>
      <c r="AE69" s="2">
        <v>7</v>
      </c>
      <c r="AF69" s="2">
        <v>6</v>
      </c>
      <c r="AG69" s="2">
        <v>8</v>
      </c>
      <c r="AH69" s="2">
        <v>5</v>
      </c>
      <c r="AI69" s="2">
        <v>6</v>
      </c>
      <c r="AJ69" s="2">
        <v>7</v>
      </c>
      <c r="AK69" s="2">
        <v>4</v>
      </c>
      <c r="AL69" s="2">
        <v>5</v>
      </c>
      <c r="AM69" s="2">
        <v>-16</v>
      </c>
      <c r="AN69" s="5"/>
      <c r="AO69">
        <f t="shared" si="5"/>
        <v>62</v>
      </c>
      <c r="AP69">
        <f t="shared" si="8"/>
        <v>1.2583057392117916</v>
      </c>
      <c r="AR69">
        <f t="shared" si="6"/>
        <v>98</v>
      </c>
      <c r="AS69">
        <f t="shared" si="9"/>
        <v>1.9278658321228339</v>
      </c>
    </row>
    <row r="70" spans="1:45" ht="15" thickBot="1" x14ac:dyDescent="0.4">
      <c r="A70">
        <v>14220</v>
      </c>
      <c r="B70">
        <v>0</v>
      </c>
      <c r="C70" s="43" t="str">
        <f>IF(OR(D70&lt;=15,D70&lt;26),"1","")</f>
        <v>1</v>
      </c>
      <c r="D70">
        <f t="shared" si="7"/>
        <v>20</v>
      </c>
      <c r="E70">
        <v>1999</v>
      </c>
      <c r="F70" s="1" t="s">
        <v>72</v>
      </c>
      <c r="G70" s="2">
        <v>1</v>
      </c>
      <c r="H70" s="2">
        <v>3</v>
      </c>
      <c r="I70" s="2">
        <v>3</v>
      </c>
      <c r="J70" s="2">
        <v>2</v>
      </c>
      <c r="K70" s="2">
        <v>4</v>
      </c>
      <c r="L70" s="2">
        <v>3</v>
      </c>
      <c r="M70" s="2">
        <v>5</v>
      </c>
      <c r="N70" s="2">
        <v>5</v>
      </c>
      <c r="O70" s="2">
        <v>5</v>
      </c>
      <c r="P70" s="2">
        <v>3</v>
      </c>
      <c r="Q70" s="2">
        <v>2</v>
      </c>
      <c r="R70" s="2">
        <v>3</v>
      </c>
      <c r="S70" s="2">
        <v>3</v>
      </c>
      <c r="T70" s="2">
        <v>3</v>
      </c>
      <c r="U70" s="2">
        <v>3</v>
      </c>
      <c r="V70" s="2">
        <v>4</v>
      </c>
      <c r="W70" s="2">
        <v>9</v>
      </c>
      <c r="X70" s="2">
        <v>8</v>
      </c>
      <c r="Y70" s="2">
        <v>6</v>
      </c>
      <c r="Z70" s="2">
        <v>4</v>
      </c>
      <c r="AA70" s="2">
        <v>7</v>
      </c>
      <c r="AB70" s="2">
        <v>5</v>
      </c>
      <c r="AC70" s="2">
        <v>8</v>
      </c>
      <c r="AD70" s="2">
        <v>13</v>
      </c>
      <c r="AE70" s="2">
        <v>13</v>
      </c>
      <c r="AF70" s="2">
        <v>30</v>
      </c>
      <c r="AG70" s="2">
        <v>8</v>
      </c>
      <c r="AH70" s="2">
        <v>6</v>
      </c>
      <c r="AI70" s="2">
        <v>4</v>
      </c>
      <c r="AJ70" s="2">
        <v>6</v>
      </c>
      <c r="AK70" s="2">
        <v>4</v>
      </c>
      <c r="AL70" s="2">
        <v>6</v>
      </c>
      <c r="AM70" s="2">
        <v>-23</v>
      </c>
      <c r="AN70" s="5"/>
      <c r="AO70">
        <f t="shared" si="5"/>
        <v>52</v>
      </c>
      <c r="AP70">
        <f t="shared" si="8"/>
        <v>1.1254628677422756</v>
      </c>
      <c r="AR70">
        <f t="shared" si="6"/>
        <v>137</v>
      </c>
      <c r="AS70">
        <f t="shared" si="9"/>
        <v>6.3452738317585631</v>
      </c>
    </row>
    <row r="71" spans="1:45" ht="15" thickBot="1" x14ac:dyDescent="0.4">
      <c r="A71">
        <v>14237</v>
      </c>
      <c r="B71">
        <v>0</v>
      </c>
      <c r="C71" s="43">
        <v>4</v>
      </c>
      <c r="D71">
        <f t="shared" si="7"/>
        <v>49</v>
      </c>
      <c r="E71">
        <v>1970</v>
      </c>
      <c r="F71" s="1" t="s">
        <v>73</v>
      </c>
      <c r="G71" s="2">
        <v>3</v>
      </c>
      <c r="H71" s="2">
        <v>2</v>
      </c>
      <c r="I71" s="2">
        <v>2</v>
      </c>
      <c r="J71" s="2">
        <v>2</v>
      </c>
      <c r="K71" s="2">
        <v>2</v>
      </c>
      <c r="L71" s="2">
        <v>2</v>
      </c>
      <c r="M71" s="2">
        <v>5</v>
      </c>
      <c r="N71" s="2">
        <v>6</v>
      </c>
      <c r="O71" s="2">
        <v>2</v>
      </c>
      <c r="P71" s="2">
        <v>3</v>
      </c>
      <c r="Q71" s="2">
        <v>2</v>
      </c>
      <c r="R71" s="2">
        <v>3</v>
      </c>
      <c r="S71" s="2">
        <v>4</v>
      </c>
      <c r="T71" s="2">
        <v>2</v>
      </c>
      <c r="U71" s="2">
        <v>5</v>
      </c>
      <c r="V71" s="2">
        <v>4</v>
      </c>
      <c r="W71" s="2">
        <v>47</v>
      </c>
      <c r="X71" s="2">
        <v>19</v>
      </c>
      <c r="Y71" s="2">
        <v>13</v>
      </c>
      <c r="Z71" s="2">
        <v>8</v>
      </c>
      <c r="AA71" s="2">
        <v>6</v>
      </c>
      <c r="AB71" s="2">
        <v>12</v>
      </c>
      <c r="AC71" s="2">
        <v>7</v>
      </c>
      <c r="AD71" s="2">
        <v>12</v>
      </c>
      <c r="AE71" s="2">
        <v>8</v>
      </c>
      <c r="AF71" s="2">
        <v>12</v>
      </c>
      <c r="AG71" s="2">
        <v>8</v>
      </c>
      <c r="AH71" s="2">
        <v>9</v>
      </c>
      <c r="AI71" s="2">
        <v>14</v>
      </c>
      <c r="AJ71" s="2">
        <v>10</v>
      </c>
      <c r="AK71" s="2">
        <v>14</v>
      </c>
      <c r="AL71" s="2">
        <v>10</v>
      </c>
      <c r="AM71" s="2">
        <v>8</v>
      </c>
      <c r="AN71" s="5"/>
      <c r="AO71">
        <f t="shared" ref="AO71:AO134" si="10">SUM(G71,H71,I71,J71,K71,L71,M71,N71,O71,P71,Q71,R71,S71,T71,U71,V71)</f>
        <v>49</v>
      </c>
      <c r="AP71">
        <f t="shared" si="8"/>
        <v>1.3400870618483463</v>
      </c>
      <c r="AR71">
        <f t="shared" ref="AR71:AR134" si="11">SUM(W71:AL71)</f>
        <v>209</v>
      </c>
      <c r="AS71">
        <f t="shared" si="9"/>
        <v>9.6295984686105509</v>
      </c>
    </row>
    <row r="72" spans="1:45" ht="15" thickBot="1" x14ac:dyDescent="0.4">
      <c r="A72">
        <v>13673</v>
      </c>
      <c r="B72">
        <v>0</v>
      </c>
      <c r="C72" s="43" t="str">
        <f>IF(OR(D72&lt;=15,D72&lt;26),"1","")</f>
        <v>1</v>
      </c>
      <c r="D72">
        <f t="shared" si="7"/>
        <v>23</v>
      </c>
      <c r="E72">
        <v>1996</v>
      </c>
      <c r="F72" s="1" t="s">
        <v>72</v>
      </c>
      <c r="G72" s="2">
        <v>4</v>
      </c>
      <c r="H72" s="2">
        <v>5</v>
      </c>
      <c r="I72" s="2">
        <v>4</v>
      </c>
      <c r="J72" s="2">
        <v>5</v>
      </c>
      <c r="K72" s="2">
        <v>4</v>
      </c>
      <c r="L72" s="2">
        <v>4</v>
      </c>
      <c r="M72" s="2">
        <v>5</v>
      </c>
      <c r="N72" s="2">
        <v>6</v>
      </c>
      <c r="O72" s="2">
        <v>6</v>
      </c>
      <c r="P72" s="2">
        <v>5</v>
      </c>
      <c r="Q72" s="2">
        <v>6</v>
      </c>
      <c r="R72" s="2">
        <v>6</v>
      </c>
      <c r="S72" s="2">
        <v>4</v>
      </c>
      <c r="T72" s="2">
        <v>5</v>
      </c>
      <c r="U72" s="2">
        <v>5</v>
      </c>
      <c r="V72" s="2">
        <v>4</v>
      </c>
      <c r="W72" s="2">
        <v>14</v>
      </c>
      <c r="X72" s="2">
        <v>11</v>
      </c>
      <c r="Y72" s="2">
        <v>6</v>
      </c>
      <c r="Z72" s="2">
        <v>2</v>
      </c>
      <c r="AA72" s="2">
        <v>6</v>
      </c>
      <c r="AB72" s="2">
        <v>5</v>
      </c>
      <c r="AC72" s="2">
        <v>17</v>
      </c>
      <c r="AD72" s="2">
        <v>9</v>
      </c>
      <c r="AE72" s="2">
        <v>6</v>
      </c>
      <c r="AF72" s="2">
        <v>5</v>
      </c>
      <c r="AG72" s="2">
        <v>6</v>
      </c>
      <c r="AH72" s="2">
        <v>7</v>
      </c>
      <c r="AI72" s="2">
        <v>3</v>
      </c>
      <c r="AJ72" s="2">
        <v>7</v>
      </c>
      <c r="AK72" s="2">
        <v>4</v>
      </c>
      <c r="AL72" s="2">
        <v>6</v>
      </c>
      <c r="AM72" s="2">
        <v>-6</v>
      </c>
      <c r="AN72" s="5"/>
      <c r="AO72">
        <f t="shared" si="10"/>
        <v>78</v>
      </c>
      <c r="AP72">
        <f t="shared" si="8"/>
        <v>0.80622577482985502</v>
      </c>
      <c r="AR72">
        <f t="shared" si="11"/>
        <v>114</v>
      </c>
      <c r="AS72">
        <f t="shared" si="9"/>
        <v>3.9306488014067091</v>
      </c>
    </row>
    <row r="73" spans="1:45" ht="15" thickBot="1" x14ac:dyDescent="0.4">
      <c r="A73">
        <v>14094</v>
      </c>
      <c r="B73">
        <v>0</v>
      </c>
      <c r="C73" s="43" t="str">
        <f>IF(OR(D73&lt;=15,D73&lt;26),"1","")</f>
        <v>1</v>
      </c>
      <c r="D73">
        <f t="shared" si="7"/>
        <v>22</v>
      </c>
      <c r="E73">
        <v>1997</v>
      </c>
      <c r="F73" s="1" t="s">
        <v>71</v>
      </c>
      <c r="G73" s="2">
        <v>1</v>
      </c>
      <c r="H73" s="2">
        <v>1</v>
      </c>
      <c r="I73" s="2">
        <v>2</v>
      </c>
      <c r="J73" s="2">
        <v>1</v>
      </c>
      <c r="K73" s="2">
        <v>2</v>
      </c>
      <c r="L73" s="2">
        <v>1</v>
      </c>
      <c r="M73" s="2">
        <v>5</v>
      </c>
      <c r="N73" s="2">
        <v>3</v>
      </c>
      <c r="O73" s="2">
        <v>2</v>
      </c>
      <c r="P73" s="2">
        <v>3</v>
      </c>
      <c r="Q73" s="2">
        <v>3</v>
      </c>
      <c r="R73" s="2">
        <v>2</v>
      </c>
      <c r="S73" s="2">
        <v>1</v>
      </c>
      <c r="T73" s="2">
        <v>2</v>
      </c>
      <c r="U73" s="2">
        <v>3</v>
      </c>
      <c r="V73" s="2">
        <v>2</v>
      </c>
      <c r="W73" s="2">
        <v>12</v>
      </c>
      <c r="X73" s="2">
        <v>26</v>
      </c>
      <c r="Y73" s="2">
        <v>5</v>
      </c>
      <c r="Z73" s="2">
        <v>5</v>
      </c>
      <c r="AA73" s="2">
        <v>7</v>
      </c>
      <c r="AB73" s="2">
        <v>7</v>
      </c>
      <c r="AC73" s="2">
        <v>17</v>
      </c>
      <c r="AD73" s="2">
        <v>6</v>
      </c>
      <c r="AE73" s="2">
        <v>9</v>
      </c>
      <c r="AF73" s="2">
        <v>6</v>
      </c>
      <c r="AG73" s="2">
        <v>15</v>
      </c>
      <c r="AH73" s="2">
        <v>11</v>
      </c>
      <c r="AI73" s="2">
        <v>4</v>
      </c>
      <c r="AJ73" s="2">
        <v>12</v>
      </c>
      <c r="AK73" s="2">
        <v>9</v>
      </c>
      <c r="AL73" s="2">
        <v>5</v>
      </c>
      <c r="AM73" s="2">
        <v>-20</v>
      </c>
      <c r="AN73" s="5"/>
      <c r="AO73">
        <f t="shared" si="10"/>
        <v>34</v>
      </c>
      <c r="AP73">
        <f t="shared" si="8"/>
        <v>1.0878112581387147</v>
      </c>
      <c r="AR73">
        <f t="shared" si="11"/>
        <v>156</v>
      </c>
      <c r="AS73">
        <f t="shared" si="9"/>
        <v>5.7792733107199554</v>
      </c>
    </row>
    <row r="74" spans="1:45" ht="15" thickBot="1" x14ac:dyDescent="0.4">
      <c r="A74">
        <v>14277</v>
      </c>
      <c r="B74">
        <v>0</v>
      </c>
      <c r="C74" s="43">
        <v>3</v>
      </c>
      <c r="D74">
        <f t="shared" si="7"/>
        <v>44</v>
      </c>
      <c r="E74">
        <v>1975</v>
      </c>
      <c r="F74" s="1" t="s">
        <v>71</v>
      </c>
      <c r="G74" s="2">
        <v>1</v>
      </c>
      <c r="H74" s="2">
        <v>1</v>
      </c>
      <c r="I74" s="2">
        <v>1</v>
      </c>
      <c r="J74" s="2">
        <v>1</v>
      </c>
      <c r="K74" s="2">
        <v>3</v>
      </c>
      <c r="L74" s="2">
        <v>1</v>
      </c>
      <c r="M74" s="2">
        <v>2</v>
      </c>
      <c r="N74" s="2">
        <v>3</v>
      </c>
      <c r="O74" s="2">
        <v>6</v>
      </c>
      <c r="P74" s="2">
        <v>3</v>
      </c>
      <c r="Q74" s="2">
        <v>2</v>
      </c>
      <c r="R74" s="2">
        <v>3</v>
      </c>
      <c r="S74" s="2">
        <v>1</v>
      </c>
      <c r="T74" s="2">
        <v>3</v>
      </c>
      <c r="U74" s="2">
        <v>1</v>
      </c>
      <c r="V74" s="2">
        <v>2</v>
      </c>
      <c r="W74" s="2">
        <v>17</v>
      </c>
      <c r="X74" s="2">
        <v>23</v>
      </c>
      <c r="Y74" s="2">
        <v>15</v>
      </c>
      <c r="Z74" s="2">
        <v>12</v>
      </c>
      <c r="AA74" s="2">
        <v>24</v>
      </c>
      <c r="AB74" s="2">
        <v>13</v>
      </c>
      <c r="AC74" s="2">
        <v>19</v>
      </c>
      <c r="AD74" s="2">
        <v>11</v>
      </c>
      <c r="AE74" s="2">
        <v>14</v>
      </c>
      <c r="AF74" s="2">
        <v>17</v>
      </c>
      <c r="AG74" s="2">
        <v>13</v>
      </c>
      <c r="AH74" s="2">
        <v>10</v>
      </c>
      <c r="AI74" s="2">
        <v>11</v>
      </c>
      <c r="AJ74" s="2">
        <v>9</v>
      </c>
      <c r="AK74" s="2">
        <v>10</v>
      </c>
      <c r="AL74" s="2">
        <v>24</v>
      </c>
      <c r="AM74" s="2">
        <v>-3</v>
      </c>
      <c r="AN74" s="5"/>
      <c r="AO74">
        <f t="shared" si="10"/>
        <v>34</v>
      </c>
      <c r="AP74">
        <f t="shared" si="8"/>
        <v>1.3601470508735443</v>
      </c>
      <c r="AR74">
        <f t="shared" si="11"/>
        <v>242</v>
      </c>
      <c r="AS74">
        <f t="shared" si="9"/>
        <v>5.0711602880077322</v>
      </c>
    </row>
    <row r="75" spans="1:45" ht="15" thickBot="1" x14ac:dyDescent="0.4">
      <c r="A75">
        <v>14290</v>
      </c>
      <c r="B75">
        <v>0</v>
      </c>
      <c r="C75" s="43">
        <v>2</v>
      </c>
      <c r="D75">
        <f t="shared" si="7"/>
        <v>32</v>
      </c>
      <c r="E75">
        <v>1987</v>
      </c>
      <c r="F75" s="1" t="s">
        <v>71</v>
      </c>
      <c r="G75" s="2">
        <v>1</v>
      </c>
      <c r="H75" s="2">
        <v>1</v>
      </c>
      <c r="I75" s="2">
        <v>1</v>
      </c>
      <c r="J75" s="2">
        <v>4</v>
      </c>
      <c r="K75" s="2">
        <v>5</v>
      </c>
      <c r="L75" s="2">
        <v>4</v>
      </c>
      <c r="M75" s="2">
        <v>5</v>
      </c>
      <c r="N75" s="2">
        <v>5</v>
      </c>
      <c r="O75" s="2">
        <v>6</v>
      </c>
      <c r="P75" s="2">
        <v>6</v>
      </c>
      <c r="Q75" s="2">
        <v>5</v>
      </c>
      <c r="R75" s="2">
        <v>4</v>
      </c>
      <c r="S75" s="2">
        <v>4</v>
      </c>
      <c r="T75" s="2">
        <v>4</v>
      </c>
      <c r="U75" s="2">
        <v>6</v>
      </c>
      <c r="V75" s="2">
        <v>6</v>
      </c>
      <c r="W75" s="2">
        <v>22</v>
      </c>
      <c r="X75" s="2">
        <v>39</v>
      </c>
      <c r="Y75" s="2">
        <v>10</v>
      </c>
      <c r="Z75" s="2">
        <v>10</v>
      </c>
      <c r="AA75" s="2">
        <v>10</v>
      </c>
      <c r="AB75" s="2">
        <v>24</v>
      </c>
      <c r="AC75" s="2">
        <v>33</v>
      </c>
      <c r="AD75" s="2">
        <v>21</v>
      </c>
      <c r="AE75" s="2">
        <v>11</v>
      </c>
      <c r="AF75" s="2">
        <v>9</v>
      </c>
      <c r="AG75" s="2">
        <v>13</v>
      </c>
      <c r="AH75" s="2">
        <v>10</v>
      </c>
      <c r="AI75" s="2">
        <v>10</v>
      </c>
      <c r="AJ75" s="2">
        <v>21</v>
      </c>
      <c r="AK75" s="2">
        <v>9</v>
      </c>
      <c r="AL75" s="2">
        <v>12</v>
      </c>
      <c r="AM75" s="2">
        <v>3</v>
      </c>
      <c r="AN75" s="5"/>
      <c r="AO75">
        <f t="shared" si="10"/>
        <v>67</v>
      </c>
      <c r="AP75">
        <f t="shared" si="8"/>
        <v>1.7594980344783944</v>
      </c>
      <c r="AR75">
        <f t="shared" si="11"/>
        <v>264</v>
      </c>
      <c r="AS75">
        <f t="shared" si="9"/>
        <v>9.2808045628239224</v>
      </c>
    </row>
    <row r="76" spans="1:45" ht="15" thickBot="1" x14ac:dyDescent="0.4">
      <c r="A76">
        <v>14285</v>
      </c>
      <c r="B76">
        <v>0</v>
      </c>
      <c r="C76" s="43">
        <v>3</v>
      </c>
      <c r="D76">
        <f t="shared" si="7"/>
        <v>41</v>
      </c>
      <c r="E76">
        <v>1978</v>
      </c>
      <c r="F76" s="1" t="s">
        <v>72</v>
      </c>
      <c r="G76" s="2">
        <v>1</v>
      </c>
      <c r="H76" s="2">
        <v>1</v>
      </c>
      <c r="I76" s="2">
        <v>2</v>
      </c>
      <c r="J76" s="2">
        <v>3</v>
      </c>
      <c r="K76" s="2">
        <v>1</v>
      </c>
      <c r="L76" s="2">
        <v>2</v>
      </c>
      <c r="M76" s="2">
        <v>5</v>
      </c>
      <c r="N76" s="2">
        <v>2</v>
      </c>
      <c r="O76" s="2">
        <v>2</v>
      </c>
      <c r="P76" s="2">
        <v>4</v>
      </c>
      <c r="Q76" s="2">
        <v>2</v>
      </c>
      <c r="R76" s="2">
        <v>4</v>
      </c>
      <c r="S76" s="2">
        <v>2</v>
      </c>
      <c r="T76" s="2">
        <v>1</v>
      </c>
      <c r="U76" s="2">
        <v>4</v>
      </c>
      <c r="V76" s="2">
        <v>2</v>
      </c>
      <c r="W76" s="2">
        <v>30</v>
      </c>
      <c r="X76" s="2">
        <v>24</v>
      </c>
      <c r="Y76" s="2">
        <v>41</v>
      </c>
      <c r="Z76" s="2">
        <v>37</v>
      </c>
      <c r="AA76" s="2">
        <v>10</v>
      </c>
      <c r="AB76" s="2">
        <v>11</v>
      </c>
      <c r="AC76" s="2">
        <v>12</v>
      </c>
      <c r="AD76" s="2">
        <v>15</v>
      </c>
      <c r="AE76" s="2">
        <v>8</v>
      </c>
      <c r="AF76" s="2">
        <v>12</v>
      </c>
      <c r="AG76" s="2">
        <v>11</v>
      </c>
      <c r="AH76" s="2">
        <v>14</v>
      </c>
      <c r="AI76" s="2">
        <v>10</v>
      </c>
      <c r="AJ76" s="2">
        <v>15</v>
      </c>
      <c r="AK76" s="2">
        <v>14</v>
      </c>
      <c r="AL76" s="2">
        <v>9</v>
      </c>
      <c r="AM76" s="2">
        <v>-14</v>
      </c>
      <c r="AN76" s="5"/>
      <c r="AO76">
        <f t="shared" si="10"/>
        <v>38</v>
      </c>
      <c r="AP76">
        <f t="shared" si="8"/>
        <v>1.2583057392117916</v>
      </c>
      <c r="AR76">
        <f t="shared" si="11"/>
        <v>273</v>
      </c>
      <c r="AS76">
        <f t="shared" si="9"/>
        <v>10.279226624605569</v>
      </c>
    </row>
    <row r="77" spans="1:45" ht="15" thickBot="1" x14ac:dyDescent="0.4">
      <c r="A77">
        <v>14327</v>
      </c>
      <c r="B77">
        <v>0</v>
      </c>
      <c r="C77" s="43">
        <v>3</v>
      </c>
      <c r="D77">
        <f t="shared" si="7"/>
        <v>43</v>
      </c>
      <c r="E77">
        <v>1976</v>
      </c>
      <c r="F77" s="1" t="s">
        <v>72</v>
      </c>
      <c r="G77" s="2">
        <v>2</v>
      </c>
      <c r="H77" s="2">
        <v>2</v>
      </c>
      <c r="I77" s="2">
        <v>2</v>
      </c>
      <c r="J77" s="2">
        <v>3</v>
      </c>
      <c r="K77" s="2">
        <v>4</v>
      </c>
      <c r="L77" s="2">
        <v>2</v>
      </c>
      <c r="M77" s="2">
        <v>5</v>
      </c>
      <c r="N77" s="2">
        <v>6</v>
      </c>
      <c r="O77" s="2">
        <v>6</v>
      </c>
      <c r="P77" s="2">
        <v>3</v>
      </c>
      <c r="Q77" s="2">
        <v>2</v>
      </c>
      <c r="R77" s="2">
        <v>3</v>
      </c>
      <c r="S77" s="2">
        <v>4</v>
      </c>
      <c r="T77" s="2">
        <v>2</v>
      </c>
      <c r="U77" s="2">
        <v>3</v>
      </c>
      <c r="V77" s="2">
        <v>6</v>
      </c>
      <c r="W77" s="2">
        <v>35</v>
      </c>
      <c r="X77" s="2">
        <v>42</v>
      </c>
      <c r="Y77" s="2">
        <v>4</v>
      </c>
      <c r="Z77" s="2">
        <v>4</v>
      </c>
      <c r="AA77" s="2">
        <v>8</v>
      </c>
      <c r="AB77" s="2">
        <v>11</v>
      </c>
      <c r="AC77" s="2">
        <v>6</v>
      </c>
      <c r="AD77" s="2">
        <v>7</v>
      </c>
      <c r="AE77" s="2">
        <v>65</v>
      </c>
      <c r="AF77" s="2">
        <v>8</v>
      </c>
      <c r="AG77" s="2">
        <v>11</v>
      </c>
      <c r="AH77" s="2">
        <v>7</v>
      </c>
      <c r="AI77" s="2">
        <v>11</v>
      </c>
      <c r="AJ77" s="2">
        <v>8</v>
      </c>
      <c r="AK77" s="2">
        <v>6</v>
      </c>
      <c r="AL77" s="2">
        <v>9</v>
      </c>
      <c r="AM77" s="2">
        <v>4</v>
      </c>
      <c r="AN77" s="5"/>
      <c r="AO77">
        <f t="shared" si="10"/>
        <v>55</v>
      </c>
      <c r="AP77">
        <f t="shared" si="8"/>
        <v>1.5478479684172259</v>
      </c>
      <c r="AR77">
        <f t="shared" si="11"/>
        <v>242</v>
      </c>
      <c r="AS77">
        <f t="shared" si="9"/>
        <v>17.110912697262332</v>
      </c>
    </row>
    <row r="78" spans="1:45" ht="15" thickBot="1" x14ac:dyDescent="0.4">
      <c r="A78">
        <v>14045</v>
      </c>
      <c r="B78">
        <v>0</v>
      </c>
      <c r="C78" s="43" t="str">
        <f>IF(OR(D78&lt;=15,D78&lt;26),"1","")</f>
        <v>1</v>
      </c>
      <c r="D78">
        <f t="shared" si="7"/>
        <v>23</v>
      </c>
      <c r="E78">
        <v>1996</v>
      </c>
      <c r="F78" s="1" t="s">
        <v>71</v>
      </c>
      <c r="G78" s="2">
        <v>1</v>
      </c>
      <c r="H78" s="2">
        <v>1</v>
      </c>
      <c r="I78" s="2">
        <v>2</v>
      </c>
      <c r="J78" s="2">
        <v>4</v>
      </c>
      <c r="K78" s="2">
        <v>6</v>
      </c>
      <c r="L78" s="2">
        <v>3</v>
      </c>
      <c r="M78" s="2">
        <v>4</v>
      </c>
      <c r="N78" s="2">
        <v>6</v>
      </c>
      <c r="O78" s="2">
        <v>6</v>
      </c>
      <c r="P78" s="2">
        <v>3</v>
      </c>
      <c r="Q78" s="2">
        <v>4</v>
      </c>
      <c r="R78" s="2">
        <v>4</v>
      </c>
      <c r="S78" s="2">
        <v>6</v>
      </c>
      <c r="T78" s="2">
        <v>3</v>
      </c>
      <c r="U78" s="2">
        <v>2</v>
      </c>
      <c r="V78" s="2">
        <v>4</v>
      </c>
      <c r="W78" s="2">
        <v>11</v>
      </c>
      <c r="X78" s="2">
        <v>5</v>
      </c>
      <c r="Y78" s="2">
        <v>4</v>
      </c>
      <c r="Z78" s="2">
        <v>5</v>
      </c>
      <c r="AA78" s="2">
        <v>8</v>
      </c>
      <c r="AB78" s="2">
        <v>7</v>
      </c>
      <c r="AC78" s="2">
        <v>7</v>
      </c>
      <c r="AD78" s="2">
        <v>11</v>
      </c>
      <c r="AE78" s="2">
        <v>6</v>
      </c>
      <c r="AF78" s="2">
        <v>5</v>
      </c>
      <c r="AG78" s="2">
        <v>8</v>
      </c>
      <c r="AH78" s="2">
        <v>6</v>
      </c>
      <c r="AI78" s="2">
        <v>6</v>
      </c>
      <c r="AJ78" s="2">
        <v>7</v>
      </c>
      <c r="AK78" s="2">
        <v>5</v>
      </c>
      <c r="AL78" s="2">
        <v>6</v>
      </c>
      <c r="AM78" s="2">
        <v>0</v>
      </c>
      <c r="AN78" s="5"/>
      <c r="AO78">
        <f t="shared" si="10"/>
        <v>59</v>
      </c>
      <c r="AP78">
        <f t="shared" si="8"/>
        <v>1.7017148213885114</v>
      </c>
      <c r="AR78">
        <f t="shared" si="11"/>
        <v>107</v>
      </c>
      <c r="AS78">
        <f t="shared" si="9"/>
        <v>2.0238165265985288</v>
      </c>
    </row>
    <row r="79" spans="1:45" ht="15" thickBot="1" x14ac:dyDescent="0.4">
      <c r="A79">
        <v>14251</v>
      </c>
      <c r="B79">
        <v>1</v>
      </c>
      <c r="C79" s="43" t="str">
        <f>IF(OR(D79&lt;=15,D79&lt;26),"1","")</f>
        <v>1</v>
      </c>
      <c r="D79">
        <f t="shared" si="7"/>
        <v>23</v>
      </c>
      <c r="E79">
        <v>1996</v>
      </c>
      <c r="F79" s="1" t="s">
        <v>72</v>
      </c>
      <c r="G79" s="2">
        <v>2</v>
      </c>
      <c r="H79" s="2">
        <v>4</v>
      </c>
      <c r="I79" s="2">
        <v>3</v>
      </c>
      <c r="J79" s="2">
        <v>5</v>
      </c>
      <c r="K79" s="2">
        <v>4</v>
      </c>
      <c r="L79" s="2">
        <v>4</v>
      </c>
      <c r="M79" s="2">
        <v>5</v>
      </c>
      <c r="N79" s="2">
        <v>4</v>
      </c>
      <c r="O79" s="2">
        <v>4</v>
      </c>
      <c r="P79" s="2">
        <v>3</v>
      </c>
      <c r="Q79" s="2">
        <v>4</v>
      </c>
      <c r="R79" s="2">
        <v>3</v>
      </c>
      <c r="S79" s="2">
        <v>4</v>
      </c>
      <c r="T79" s="2">
        <v>2</v>
      </c>
      <c r="U79" s="2">
        <v>3</v>
      </c>
      <c r="V79" s="2">
        <v>4</v>
      </c>
      <c r="W79" s="2">
        <v>27</v>
      </c>
      <c r="X79" s="2">
        <v>12</v>
      </c>
      <c r="Y79" s="2">
        <v>14</v>
      </c>
      <c r="Z79" s="2">
        <v>12</v>
      </c>
      <c r="AA79" s="2">
        <v>9</v>
      </c>
      <c r="AB79" s="2">
        <v>28</v>
      </c>
      <c r="AC79" s="2">
        <v>11</v>
      </c>
      <c r="AD79" s="2">
        <v>15</v>
      </c>
      <c r="AE79" s="2">
        <v>16</v>
      </c>
      <c r="AF79" s="2">
        <v>18</v>
      </c>
      <c r="AG79" s="2">
        <v>14</v>
      </c>
      <c r="AH79" s="2">
        <v>15</v>
      </c>
      <c r="AI79" s="2">
        <v>11</v>
      </c>
      <c r="AJ79" s="2">
        <v>18</v>
      </c>
      <c r="AK79" s="2">
        <v>8</v>
      </c>
      <c r="AL79" s="2">
        <v>12</v>
      </c>
      <c r="AM79" s="2">
        <v>-25</v>
      </c>
      <c r="AN79" s="5"/>
      <c r="AO79">
        <f t="shared" si="10"/>
        <v>58</v>
      </c>
      <c r="AP79">
        <f t="shared" si="8"/>
        <v>0.8850612031567836</v>
      </c>
      <c r="AR79">
        <f t="shared" si="11"/>
        <v>240</v>
      </c>
      <c r="AS79">
        <f t="shared" si="9"/>
        <v>5.6450568346710792</v>
      </c>
    </row>
    <row r="80" spans="1:45" ht="15" thickBot="1" x14ac:dyDescent="0.4">
      <c r="A80">
        <v>14349</v>
      </c>
      <c r="B80">
        <v>0</v>
      </c>
      <c r="C80" s="43" t="str">
        <f>IF(OR(D80&lt;=15,D80&lt;26),"1","")</f>
        <v>1</v>
      </c>
      <c r="D80">
        <f t="shared" si="7"/>
        <v>19</v>
      </c>
      <c r="E80">
        <v>2000</v>
      </c>
      <c r="F80" s="1" t="s">
        <v>72</v>
      </c>
      <c r="G80" s="2">
        <v>1</v>
      </c>
      <c r="H80" s="2">
        <v>2</v>
      </c>
      <c r="I80" s="2">
        <v>3</v>
      </c>
      <c r="J80" s="2">
        <v>3</v>
      </c>
      <c r="K80" s="2">
        <v>3</v>
      </c>
      <c r="L80" s="2">
        <v>4</v>
      </c>
      <c r="M80" s="2">
        <v>5</v>
      </c>
      <c r="N80" s="2">
        <v>3</v>
      </c>
      <c r="O80" s="2">
        <v>3</v>
      </c>
      <c r="P80" s="2">
        <v>3</v>
      </c>
      <c r="Q80" s="2">
        <v>3</v>
      </c>
      <c r="R80" s="2">
        <v>3</v>
      </c>
      <c r="S80" s="2">
        <v>4</v>
      </c>
      <c r="T80" s="2">
        <v>3</v>
      </c>
      <c r="U80" s="2">
        <v>2</v>
      </c>
      <c r="V80" s="2">
        <v>4</v>
      </c>
      <c r="W80" s="2">
        <v>6</v>
      </c>
      <c r="X80" s="2">
        <v>7</v>
      </c>
      <c r="Y80" s="2">
        <v>6</v>
      </c>
      <c r="Z80" s="2">
        <v>6</v>
      </c>
      <c r="AA80" s="2">
        <v>4</v>
      </c>
      <c r="AB80" s="2">
        <v>6</v>
      </c>
      <c r="AC80" s="2">
        <v>6</v>
      </c>
      <c r="AD80" s="2">
        <v>6</v>
      </c>
      <c r="AE80" s="2">
        <v>10</v>
      </c>
      <c r="AF80" s="2">
        <v>4</v>
      </c>
      <c r="AG80" s="2">
        <v>4</v>
      </c>
      <c r="AH80" s="2">
        <v>5</v>
      </c>
      <c r="AI80" s="2">
        <v>4</v>
      </c>
      <c r="AJ80" s="2">
        <v>7</v>
      </c>
      <c r="AK80" s="2">
        <v>4</v>
      </c>
      <c r="AL80" s="2">
        <v>8</v>
      </c>
      <c r="AM80" s="2">
        <v>-33</v>
      </c>
      <c r="AN80" s="5"/>
      <c r="AO80">
        <f t="shared" si="10"/>
        <v>49</v>
      </c>
      <c r="AP80">
        <f t="shared" si="8"/>
        <v>0.9287087810503355</v>
      </c>
      <c r="AR80">
        <f t="shared" si="11"/>
        <v>93</v>
      </c>
      <c r="AS80">
        <f t="shared" si="9"/>
        <v>1.6820126832656961</v>
      </c>
    </row>
    <row r="81" spans="1:45" ht="15" thickBot="1" x14ac:dyDescent="0.4">
      <c r="A81">
        <v>14310</v>
      </c>
      <c r="B81">
        <v>0</v>
      </c>
      <c r="C81" s="43">
        <v>3</v>
      </c>
      <c r="D81">
        <f t="shared" si="7"/>
        <v>40</v>
      </c>
      <c r="E81">
        <v>1979</v>
      </c>
      <c r="F81" s="1" t="s">
        <v>71</v>
      </c>
      <c r="G81" s="2">
        <v>1</v>
      </c>
      <c r="H81" s="2">
        <v>4</v>
      </c>
      <c r="I81" s="2">
        <v>2</v>
      </c>
      <c r="J81" s="2">
        <v>2</v>
      </c>
      <c r="K81" s="2">
        <v>4</v>
      </c>
      <c r="L81" s="2">
        <v>3</v>
      </c>
      <c r="M81" s="2">
        <v>5</v>
      </c>
      <c r="N81" s="2">
        <v>2</v>
      </c>
      <c r="O81" s="2">
        <v>2</v>
      </c>
      <c r="P81" s="2">
        <v>4</v>
      </c>
      <c r="Q81" s="2">
        <v>2</v>
      </c>
      <c r="R81" s="2">
        <v>2</v>
      </c>
      <c r="S81" s="2">
        <v>4</v>
      </c>
      <c r="T81" s="2">
        <v>3</v>
      </c>
      <c r="U81" s="2">
        <v>3</v>
      </c>
      <c r="V81" s="2">
        <v>6</v>
      </c>
      <c r="W81" s="2">
        <v>19</v>
      </c>
      <c r="X81" s="2">
        <v>27</v>
      </c>
      <c r="Y81" s="2">
        <v>10</v>
      </c>
      <c r="Z81" s="2">
        <v>6</v>
      </c>
      <c r="AA81" s="2">
        <v>7</v>
      </c>
      <c r="AB81" s="2">
        <v>7</v>
      </c>
      <c r="AC81" s="2">
        <v>9</v>
      </c>
      <c r="AD81" s="2">
        <v>9</v>
      </c>
      <c r="AE81" s="2">
        <v>8</v>
      </c>
      <c r="AF81" s="2">
        <v>6</v>
      </c>
      <c r="AG81" s="2">
        <v>10</v>
      </c>
      <c r="AH81" s="2">
        <v>9</v>
      </c>
      <c r="AI81" s="2">
        <v>16</v>
      </c>
      <c r="AJ81" s="2">
        <v>13</v>
      </c>
      <c r="AK81" s="2">
        <v>4</v>
      </c>
      <c r="AL81" s="2">
        <v>31</v>
      </c>
      <c r="AM81" s="2">
        <v>-3</v>
      </c>
      <c r="AN81" s="5"/>
      <c r="AO81">
        <f t="shared" si="10"/>
        <v>49</v>
      </c>
      <c r="AP81">
        <f t="shared" si="8"/>
        <v>1.3400870618483463</v>
      </c>
      <c r="AR81">
        <f t="shared" si="11"/>
        <v>191</v>
      </c>
      <c r="AS81">
        <f t="shared" si="9"/>
        <v>7.6982140786029065</v>
      </c>
    </row>
    <row r="82" spans="1:45" ht="15" thickBot="1" x14ac:dyDescent="0.4">
      <c r="A82">
        <v>14379</v>
      </c>
      <c r="B82">
        <v>1</v>
      </c>
      <c r="C82" s="43">
        <v>3</v>
      </c>
      <c r="D82">
        <f t="shared" si="7"/>
        <v>44</v>
      </c>
      <c r="E82">
        <v>1975</v>
      </c>
      <c r="F82" s="1" t="s">
        <v>71</v>
      </c>
      <c r="G82" s="2">
        <v>1</v>
      </c>
      <c r="H82" s="2">
        <v>2</v>
      </c>
      <c r="I82" s="2">
        <v>3</v>
      </c>
      <c r="J82" s="2">
        <v>4</v>
      </c>
      <c r="K82" s="2">
        <v>3</v>
      </c>
      <c r="L82" s="2">
        <v>3</v>
      </c>
      <c r="M82" s="2">
        <v>4</v>
      </c>
      <c r="N82" s="2">
        <v>3</v>
      </c>
      <c r="O82" s="2">
        <v>6</v>
      </c>
      <c r="P82" s="2">
        <v>3</v>
      </c>
      <c r="Q82" s="2">
        <v>3</v>
      </c>
      <c r="R82" s="2">
        <v>4</v>
      </c>
      <c r="S82" s="2">
        <v>6</v>
      </c>
      <c r="T82" s="2">
        <v>3</v>
      </c>
      <c r="U82" s="2">
        <v>2</v>
      </c>
      <c r="V82" s="2">
        <v>2</v>
      </c>
      <c r="W82" s="2">
        <v>17</v>
      </c>
      <c r="X82" s="2">
        <v>27</v>
      </c>
      <c r="Y82" s="2">
        <v>16</v>
      </c>
      <c r="Z82" s="2">
        <v>22</v>
      </c>
      <c r="AA82" s="2">
        <v>12</v>
      </c>
      <c r="AB82" s="2">
        <v>11</v>
      </c>
      <c r="AC82" s="2">
        <v>17</v>
      </c>
      <c r="AD82" s="2">
        <v>10</v>
      </c>
      <c r="AE82" s="2">
        <v>27</v>
      </c>
      <c r="AF82" s="2">
        <v>12</v>
      </c>
      <c r="AG82" s="2">
        <v>18</v>
      </c>
      <c r="AH82" s="2">
        <v>28</v>
      </c>
      <c r="AI82" s="2">
        <v>12</v>
      </c>
      <c r="AJ82" s="2">
        <v>13</v>
      </c>
      <c r="AK82" s="2">
        <v>8</v>
      </c>
      <c r="AL82" s="2">
        <v>46</v>
      </c>
      <c r="AM82" s="2">
        <v>-14</v>
      </c>
      <c r="AN82" s="5"/>
      <c r="AO82">
        <f t="shared" si="10"/>
        <v>52</v>
      </c>
      <c r="AP82">
        <f t="shared" si="8"/>
        <v>1.3416407864998738</v>
      </c>
      <c r="AR82">
        <f t="shared" si="11"/>
        <v>296</v>
      </c>
      <c r="AS82">
        <f t="shared" si="9"/>
        <v>9.6953597148326587</v>
      </c>
    </row>
    <row r="83" spans="1:45" ht="15" thickBot="1" x14ac:dyDescent="0.4">
      <c r="A83">
        <v>14296</v>
      </c>
      <c r="B83">
        <v>1</v>
      </c>
      <c r="C83" s="43">
        <v>2</v>
      </c>
      <c r="D83">
        <f t="shared" si="7"/>
        <v>32</v>
      </c>
      <c r="E83">
        <v>1987</v>
      </c>
      <c r="F83" s="1" t="s">
        <v>80</v>
      </c>
      <c r="G83" s="2">
        <v>2</v>
      </c>
      <c r="H83" s="2">
        <v>5</v>
      </c>
      <c r="I83" s="2">
        <v>1</v>
      </c>
      <c r="J83" s="2">
        <v>5</v>
      </c>
      <c r="K83" s="2">
        <v>1</v>
      </c>
      <c r="L83" s="2">
        <v>2</v>
      </c>
      <c r="M83" s="2">
        <v>6</v>
      </c>
      <c r="N83" s="2">
        <v>5</v>
      </c>
      <c r="O83" s="2">
        <v>2</v>
      </c>
      <c r="P83" s="2">
        <v>4</v>
      </c>
      <c r="Q83" s="2">
        <v>4</v>
      </c>
      <c r="R83" s="2">
        <v>4</v>
      </c>
      <c r="S83" s="2">
        <v>6</v>
      </c>
      <c r="T83" s="2">
        <v>3</v>
      </c>
      <c r="U83" s="2">
        <v>5</v>
      </c>
      <c r="V83" s="2">
        <v>4</v>
      </c>
      <c r="W83" s="2">
        <v>19</v>
      </c>
      <c r="X83" s="2">
        <v>9</v>
      </c>
      <c r="Y83" s="2">
        <v>6</v>
      </c>
      <c r="Z83" s="2">
        <v>9</v>
      </c>
      <c r="AA83" s="2">
        <v>8</v>
      </c>
      <c r="AB83" s="2">
        <v>12</v>
      </c>
      <c r="AC83" s="2">
        <v>5</v>
      </c>
      <c r="AD83" s="2">
        <v>14</v>
      </c>
      <c r="AE83" s="2">
        <v>12</v>
      </c>
      <c r="AF83" s="2">
        <v>12</v>
      </c>
      <c r="AG83" s="2">
        <v>14</v>
      </c>
      <c r="AH83" s="2">
        <v>14</v>
      </c>
      <c r="AI83" s="2">
        <v>8</v>
      </c>
      <c r="AJ83" s="2">
        <v>12</v>
      </c>
      <c r="AK83" s="2">
        <v>9</v>
      </c>
      <c r="AL83" s="2">
        <v>15</v>
      </c>
      <c r="AM83" s="2">
        <v>11</v>
      </c>
      <c r="AN83" s="5"/>
      <c r="AO83">
        <f t="shared" si="10"/>
        <v>59</v>
      </c>
      <c r="AP83">
        <f t="shared" si="8"/>
        <v>1.6620770138594663</v>
      </c>
      <c r="AR83">
        <f t="shared" si="11"/>
        <v>178</v>
      </c>
      <c r="AS83">
        <f t="shared" si="9"/>
        <v>3.6674241641784495</v>
      </c>
    </row>
    <row r="84" spans="1:45" ht="15" thickBot="1" x14ac:dyDescent="0.4">
      <c r="A84">
        <v>14378</v>
      </c>
      <c r="B84">
        <v>0</v>
      </c>
      <c r="C84" s="43">
        <v>2</v>
      </c>
      <c r="D84">
        <f t="shared" si="7"/>
        <v>31</v>
      </c>
      <c r="E84">
        <v>1988</v>
      </c>
      <c r="F84" s="1" t="s">
        <v>71</v>
      </c>
      <c r="G84" s="2">
        <v>1</v>
      </c>
      <c r="H84" s="2">
        <v>1</v>
      </c>
      <c r="I84" s="2">
        <v>1</v>
      </c>
      <c r="J84" s="2">
        <v>2</v>
      </c>
      <c r="K84" s="2">
        <v>2</v>
      </c>
      <c r="L84" s="2">
        <v>1</v>
      </c>
      <c r="M84" s="2">
        <v>5</v>
      </c>
      <c r="N84" s="2">
        <v>2</v>
      </c>
      <c r="O84" s="2">
        <v>1</v>
      </c>
      <c r="P84" s="2">
        <v>2</v>
      </c>
      <c r="Q84" s="2">
        <v>3</v>
      </c>
      <c r="R84" s="2">
        <v>1</v>
      </c>
      <c r="S84" s="2">
        <v>4</v>
      </c>
      <c r="T84" s="2">
        <v>2</v>
      </c>
      <c r="U84" s="2">
        <v>2</v>
      </c>
      <c r="V84" s="2">
        <v>1</v>
      </c>
      <c r="W84" s="2">
        <v>11</v>
      </c>
      <c r="X84" s="2">
        <v>6</v>
      </c>
      <c r="Y84" s="2">
        <v>9</v>
      </c>
      <c r="Z84" s="2">
        <v>3</v>
      </c>
      <c r="AA84" s="2">
        <v>3</v>
      </c>
      <c r="AB84" s="2">
        <v>5</v>
      </c>
      <c r="AC84" s="2">
        <v>6</v>
      </c>
      <c r="AD84" s="2">
        <v>9</v>
      </c>
      <c r="AE84" s="2">
        <v>5</v>
      </c>
      <c r="AF84" s="2">
        <v>7</v>
      </c>
      <c r="AG84" s="2">
        <v>8</v>
      </c>
      <c r="AH84" s="2">
        <v>4</v>
      </c>
      <c r="AI84" s="2">
        <v>15</v>
      </c>
      <c r="AJ84" s="2">
        <v>6</v>
      </c>
      <c r="AK84" s="2">
        <v>4</v>
      </c>
      <c r="AL84" s="2">
        <v>4</v>
      </c>
      <c r="AM84" s="2">
        <v>-14</v>
      </c>
      <c r="AN84" s="5"/>
      <c r="AO84">
        <f t="shared" si="10"/>
        <v>31</v>
      </c>
      <c r="AP84">
        <f t="shared" si="8"/>
        <v>1.181453906563152</v>
      </c>
      <c r="AR84">
        <f t="shared" si="11"/>
        <v>105</v>
      </c>
      <c r="AS84">
        <f t="shared" si="9"/>
        <v>3.2242570203588508</v>
      </c>
    </row>
    <row r="85" spans="1:45" ht="15" thickBot="1" x14ac:dyDescent="0.4">
      <c r="A85">
        <v>14335</v>
      </c>
      <c r="B85">
        <v>0</v>
      </c>
      <c r="C85" s="43">
        <v>2</v>
      </c>
      <c r="D85">
        <f t="shared" si="7"/>
        <v>32</v>
      </c>
      <c r="E85">
        <v>1987</v>
      </c>
      <c r="F85" s="1" t="s">
        <v>79</v>
      </c>
      <c r="G85" s="2">
        <v>3</v>
      </c>
      <c r="H85" s="2">
        <v>1</v>
      </c>
      <c r="I85" s="2">
        <v>1</v>
      </c>
      <c r="J85" s="2">
        <v>5</v>
      </c>
      <c r="K85" s="2">
        <v>4</v>
      </c>
      <c r="L85" s="2">
        <v>3</v>
      </c>
      <c r="M85" s="2">
        <v>5</v>
      </c>
      <c r="N85" s="2">
        <v>3</v>
      </c>
      <c r="O85" s="2">
        <v>6</v>
      </c>
      <c r="P85" s="2">
        <v>5</v>
      </c>
      <c r="Q85" s="2">
        <v>4</v>
      </c>
      <c r="R85" s="2">
        <v>3</v>
      </c>
      <c r="S85" s="2">
        <v>4</v>
      </c>
      <c r="T85" s="2">
        <v>5</v>
      </c>
      <c r="U85" s="2">
        <v>5</v>
      </c>
      <c r="V85" s="2">
        <v>4</v>
      </c>
      <c r="W85" s="2">
        <v>38</v>
      </c>
      <c r="X85" s="2">
        <v>16</v>
      </c>
      <c r="Y85" s="2">
        <v>10</v>
      </c>
      <c r="Z85" s="2">
        <v>10</v>
      </c>
      <c r="AA85" s="2">
        <v>10</v>
      </c>
      <c r="AB85" s="2">
        <v>11</v>
      </c>
      <c r="AC85" s="2">
        <v>10</v>
      </c>
      <c r="AD85" s="2">
        <v>16</v>
      </c>
      <c r="AE85" s="2">
        <v>23</v>
      </c>
      <c r="AF85" s="2">
        <v>17</v>
      </c>
      <c r="AG85" s="2">
        <v>16</v>
      </c>
      <c r="AH85" s="2">
        <v>12</v>
      </c>
      <c r="AI85" s="2">
        <v>15</v>
      </c>
      <c r="AJ85" s="2">
        <v>11</v>
      </c>
      <c r="AK85" s="2">
        <v>11</v>
      </c>
      <c r="AL85" s="2">
        <v>16</v>
      </c>
      <c r="AM85" s="2">
        <v>3</v>
      </c>
      <c r="AN85" s="5"/>
      <c r="AO85">
        <f t="shared" si="10"/>
        <v>61</v>
      </c>
      <c r="AP85">
        <f t="shared" si="8"/>
        <v>1.42448821218944</v>
      </c>
      <c r="AR85">
        <f t="shared" si="11"/>
        <v>242</v>
      </c>
      <c r="AS85">
        <f t="shared" si="9"/>
        <v>7.1075077676121232</v>
      </c>
    </row>
    <row r="86" spans="1:45" ht="15" thickBot="1" x14ac:dyDescent="0.4">
      <c r="A86">
        <v>14341</v>
      </c>
      <c r="B86">
        <v>0</v>
      </c>
      <c r="C86" s="43">
        <v>2</v>
      </c>
      <c r="D86">
        <f t="shared" si="7"/>
        <v>28</v>
      </c>
      <c r="E86">
        <v>1991</v>
      </c>
      <c r="F86" s="1" t="s">
        <v>71</v>
      </c>
      <c r="G86" s="2">
        <v>1</v>
      </c>
      <c r="H86" s="2">
        <v>2</v>
      </c>
      <c r="I86" s="2">
        <v>3</v>
      </c>
      <c r="J86" s="2">
        <v>5</v>
      </c>
      <c r="K86" s="2">
        <v>2</v>
      </c>
      <c r="L86" s="2">
        <v>3</v>
      </c>
      <c r="M86" s="2">
        <v>5</v>
      </c>
      <c r="N86" s="2">
        <v>3</v>
      </c>
      <c r="O86" s="2">
        <v>3</v>
      </c>
      <c r="P86" s="2">
        <v>2</v>
      </c>
      <c r="Q86" s="2">
        <v>2</v>
      </c>
      <c r="R86" s="2">
        <v>3</v>
      </c>
      <c r="S86" s="2">
        <v>2</v>
      </c>
      <c r="T86" s="2">
        <v>2</v>
      </c>
      <c r="U86" s="2">
        <v>2</v>
      </c>
      <c r="V86" s="2">
        <v>1</v>
      </c>
      <c r="W86" s="2">
        <v>17</v>
      </c>
      <c r="X86" s="2">
        <v>11</v>
      </c>
      <c r="Y86" s="2">
        <v>8</v>
      </c>
      <c r="Z86" s="2">
        <v>4</v>
      </c>
      <c r="AA86" s="2">
        <v>5</v>
      </c>
      <c r="AB86" s="2">
        <v>7</v>
      </c>
      <c r="AC86" s="2">
        <v>9</v>
      </c>
      <c r="AD86" s="2">
        <v>8</v>
      </c>
      <c r="AE86" s="2">
        <v>10</v>
      </c>
      <c r="AF86" s="2">
        <v>5</v>
      </c>
      <c r="AG86" s="2">
        <v>7</v>
      </c>
      <c r="AH86" s="2">
        <v>6</v>
      </c>
      <c r="AI86" s="2">
        <v>9</v>
      </c>
      <c r="AJ86" s="2">
        <v>8</v>
      </c>
      <c r="AK86" s="2">
        <v>6</v>
      </c>
      <c r="AL86" s="2">
        <v>6</v>
      </c>
      <c r="AM86" s="2">
        <v>-14</v>
      </c>
      <c r="AN86" s="5"/>
      <c r="AO86">
        <f t="shared" si="10"/>
        <v>41</v>
      </c>
      <c r="AP86">
        <f t="shared" si="8"/>
        <v>1.1528949070347507</v>
      </c>
      <c r="AR86">
        <f t="shared" si="11"/>
        <v>126</v>
      </c>
      <c r="AS86">
        <f t="shared" si="9"/>
        <v>3.0956959368344519</v>
      </c>
    </row>
    <row r="87" spans="1:45" ht="15" thickBot="1" x14ac:dyDescent="0.4">
      <c r="A87">
        <v>14394</v>
      </c>
      <c r="B87">
        <v>1</v>
      </c>
      <c r="C87" s="43">
        <v>2</v>
      </c>
      <c r="D87">
        <f t="shared" si="7"/>
        <v>34</v>
      </c>
      <c r="E87">
        <v>1985</v>
      </c>
      <c r="F87" s="1" t="s">
        <v>72</v>
      </c>
      <c r="G87" s="2">
        <v>3</v>
      </c>
      <c r="H87" s="2">
        <v>3</v>
      </c>
      <c r="I87" s="2">
        <v>4</v>
      </c>
      <c r="J87" s="2">
        <v>5</v>
      </c>
      <c r="K87" s="2">
        <v>4</v>
      </c>
      <c r="L87" s="2">
        <v>4</v>
      </c>
      <c r="M87" s="2">
        <v>5</v>
      </c>
      <c r="N87" s="2">
        <v>3</v>
      </c>
      <c r="O87" s="2">
        <v>4</v>
      </c>
      <c r="P87" s="2">
        <v>4</v>
      </c>
      <c r="Q87" s="2">
        <v>5</v>
      </c>
      <c r="R87" s="2">
        <v>4</v>
      </c>
      <c r="S87" s="2">
        <v>4</v>
      </c>
      <c r="T87" s="2">
        <v>5</v>
      </c>
      <c r="U87" s="2">
        <v>5</v>
      </c>
      <c r="V87" s="2">
        <v>3</v>
      </c>
      <c r="W87" s="2">
        <v>64</v>
      </c>
      <c r="X87" s="2">
        <v>30</v>
      </c>
      <c r="Y87" s="2">
        <v>39</v>
      </c>
      <c r="Z87" s="2">
        <v>28</v>
      </c>
      <c r="AA87" s="2">
        <v>12</v>
      </c>
      <c r="AB87" s="2">
        <v>13</v>
      </c>
      <c r="AC87" s="2">
        <v>14</v>
      </c>
      <c r="AD87" s="2">
        <v>15</v>
      </c>
      <c r="AE87" s="2">
        <v>9</v>
      </c>
      <c r="AF87" s="2">
        <v>16</v>
      </c>
      <c r="AG87" s="2">
        <v>39</v>
      </c>
      <c r="AH87" s="2">
        <v>14</v>
      </c>
      <c r="AI87" s="2">
        <v>14</v>
      </c>
      <c r="AJ87" s="2">
        <v>15</v>
      </c>
      <c r="AK87" s="2">
        <v>11</v>
      </c>
      <c r="AL87" s="2">
        <v>13</v>
      </c>
      <c r="AM87" s="2">
        <v>-23</v>
      </c>
      <c r="AN87" s="5"/>
      <c r="AO87">
        <f t="shared" si="10"/>
        <v>65</v>
      </c>
      <c r="AP87">
        <f t="shared" si="8"/>
        <v>0.77190241179396069</v>
      </c>
      <c r="AR87">
        <f t="shared" si="11"/>
        <v>346</v>
      </c>
      <c r="AS87">
        <f t="shared" si="9"/>
        <v>14.872233636321523</v>
      </c>
    </row>
    <row r="88" spans="1:45" ht="15" thickBot="1" x14ac:dyDescent="0.4">
      <c r="A88">
        <v>14399</v>
      </c>
      <c r="B88">
        <v>0</v>
      </c>
      <c r="C88" s="43">
        <v>3</v>
      </c>
      <c r="D88">
        <f t="shared" si="7"/>
        <v>40</v>
      </c>
      <c r="E88">
        <v>1979</v>
      </c>
      <c r="F88" s="1" t="s">
        <v>72</v>
      </c>
      <c r="G88" s="2">
        <v>3</v>
      </c>
      <c r="H88" s="2">
        <v>1</v>
      </c>
      <c r="I88" s="2">
        <v>1</v>
      </c>
      <c r="J88" s="2">
        <v>5</v>
      </c>
      <c r="K88" s="2">
        <v>5</v>
      </c>
      <c r="L88" s="2">
        <v>3</v>
      </c>
      <c r="M88" s="2">
        <v>5</v>
      </c>
      <c r="N88" s="2">
        <v>3</v>
      </c>
      <c r="O88" s="2">
        <v>2</v>
      </c>
      <c r="P88" s="2">
        <v>3</v>
      </c>
      <c r="Q88" s="2">
        <v>3</v>
      </c>
      <c r="R88" s="2">
        <v>2</v>
      </c>
      <c r="S88" s="2">
        <v>3</v>
      </c>
      <c r="T88" s="2">
        <v>3</v>
      </c>
      <c r="U88" s="2">
        <v>4</v>
      </c>
      <c r="V88" s="2">
        <v>6</v>
      </c>
      <c r="W88" s="2">
        <v>22</v>
      </c>
      <c r="X88" s="2">
        <v>24</v>
      </c>
      <c r="Y88" s="2">
        <v>20</v>
      </c>
      <c r="Z88" s="2">
        <v>8</v>
      </c>
      <c r="AA88" s="2">
        <v>10</v>
      </c>
      <c r="AB88" s="2">
        <v>15</v>
      </c>
      <c r="AC88" s="2">
        <v>12</v>
      </c>
      <c r="AD88" s="2">
        <v>39</v>
      </c>
      <c r="AE88" s="2">
        <v>15</v>
      </c>
      <c r="AF88" s="2">
        <v>14</v>
      </c>
      <c r="AG88" s="2">
        <v>19</v>
      </c>
      <c r="AH88" s="2">
        <v>16</v>
      </c>
      <c r="AI88" s="2">
        <v>11</v>
      </c>
      <c r="AJ88" s="2">
        <v>17</v>
      </c>
      <c r="AK88" s="2">
        <v>15</v>
      </c>
      <c r="AL88" s="2">
        <v>20</v>
      </c>
      <c r="AM88" s="2">
        <v>6</v>
      </c>
      <c r="AN88" s="5"/>
      <c r="AO88">
        <f t="shared" si="10"/>
        <v>52</v>
      </c>
      <c r="AP88">
        <f t="shared" si="8"/>
        <v>1.4375905768565218</v>
      </c>
      <c r="AR88">
        <f t="shared" si="11"/>
        <v>277</v>
      </c>
      <c r="AS88">
        <f t="shared" si="9"/>
        <v>7.2637800076819508</v>
      </c>
    </row>
    <row r="89" spans="1:45" ht="15" thickBot="1" x14ac:dyDescent="0.4">
      <c r="A89">
        <v>14357</v>
      </c>
      <c r="B89">
        <v>0</v>
      </c>
      <c r="C89" s="43">
        <v>3</v>
      </c>
      <c r="D89">
        <f t="shared" si="7"/>
        <v>41</v>
      </c>
      <c r="E89">
        <v>1978</v>
      </c>
      <c r="F89" s="1" t="s">
        <v>79</v>
      </c>
      <c r="G89" s="2">
        <v>1</v>
      </c>
      <c r="H89" s="2">
        <v>1</v>
      </c>
      <c r="I89" s="2">
        <v>3</v>
      </c>
      <c r="J89" s="2">
        <v>3</v>
      </c>
      <c r="K89" s="2">
        <v>3</v>
      </c>
      <c r="L89" s="2">
        <v>3</v>
      </c>
      <c r="M89" s="2">
        <v>3</v>
      </c>
      <c r="N89" s="2">
        <v>3</v>
      </c>
      <c r="O89" s="2">
        <v>3</v>
      </c>
      <c r="P89" s="2">
        <v>3</v>
      </c>
      <c r="Q89" s="2">
        <v>3</v>
      </c>
      <c r="R89" s="2">
        <v>2</v>
      </c>
      <c r="S89" s="2">
        <v>2</v>
      </c>
      <c r="T89" s="2">
        <v>3</v>
      </c>
      <c r="U89" s="2">
        <v>2</v>
      </c>
      <c r="V89" s="2">
        <v>2</v>
      </c>
      <c r="W89" s="2">
        <v>20</v>
      </c>
      <c r="X89" s="2">
        <v>5</v>
      </c>
      <c r="Y89" s="2">
        <v>2</v>
      </c>
      <c r="Z89" s="2">
        <v>2</v>
      </c>
      <c r="AA89" s="2">
        <v>2</v>
      </c>
      <c r="AB89" s="2">
        <v>1</v>
      </c>
      <c r="AC89" s="2">
        <v>3</v>
      </c>
      <c r="AD89" s="2">
        <v>3</v>
      </c>
      <c r="AE89" s="2">
        <v>3</v>
      </c>
      <c r="AF89" s="2">
        <v>3</v>
      </c>
      <c r="AG89" s="2">
        <v>2</v>
      </c>
      <c r="AH89" s="2">
        <v>4</v>
      </c>
      <c r="AI89" s="2">
        <v>2</v>
      </c>
      <c r="AJ89" s="2">
        <v>2</v>
      </c>
      <c r="AK89" s="2">
        <v>1</v>
      </c>
      <c r="AL89" s="2">
        <v>4</v>
      </c>
      <c r="AM89" s="2">
        <v>-29</v>
      </c>
      <c r="AN89" s="5"/>
      <c r="AO89">
        <f t="shared" si="10"/>
        <v>40</v>
      </c>
      <c r="AP89">
        <f t="shared" si="8"/>
        <v>0.73029674334022143</v>
      </c>
      <c r="AR89">
        <f t="shared" si="11"/>
        <v>59</v>
      </c>
      <c r="AS89">
        <f t="shared" si="9"/>
        <v>4.4828376429816563</v>
      </c>
    </row>
    <row r="90" spans="1:45" ht="15" thickBot="1" x14ac:dyDescent="0.4">
      <c r="A90">
        <v>14142</v>
      </c>
      <c r="B90">
        <v>0</v>
      </c>
      <c r="C90" s="43">
        <v>2</v>
      </c>
      <c r="D90">
        <f t="shared" si="7"/>
        <v>30</v>
      </c>
      <c r="E90">
        <v>1989</v>
      </c>
      <c r="F90" s="1" t="s">
        <v>73</v>
      </c>
      <c r="G90" s="2">
        <v>3</v>
      </c>
      <c r="H90" s="2">
        <v>4</v>
      </c>
      <c r="I90" s="2">
        <v>4</v>
      </c>
      <c r="J90" s="2">
        <v>5</v>
      </c>
      <c r="K90" s="2">
        <v>3</v>
      </c>
      <c r="L90" s="2">
        <v>3</v>
      </c>
      <c r="M90" s="2">
        <v>7</v>
      </c>
      <c r="N90" s="2">
        <v>5</v>
      </c>
      <c r="O90" s="2">
        <v>4</v>
      </c>
      <c r="P90" s="2">
        <v>5</v>
      </c>
      <c r="Q90" s="2">
        <v>6</v>
      </c>
      <c r="R90" s="2">
        <v>4</v>
      </c>
      <c r="S90" s="2">
        <v>4</v>
      </c>
      <c r="T90" s="2">
        <v>2</v>
      </c>
      <c r="U90" s="2">
        <v>5</v>
      </c>
      <c r="V90" s="2">
        <v>2</v>
      </c>
      <c r="W90" s="2">
        <v>26</v>
      </c>
      <c r="X90" s="2">
        <v>9</v>
      </c>
      <c r="Y90" s="2">
        <v>14</v>
      </c>
      <c r="Z90" s="2">
        <v>8</v>
      </c>
      <c r="AA90" s="2">
        <v>24</v>
      </c>
      <c r="AB90" s="2">
        <v>30</v>
      </c>
      <c r="AC90" s="2">
        <v>18</v>
      </c>
      <c r="AD90" s="2">
        <v>11</v>
      </c>
      <c r="AE90" s="2">
        <v>9</v>
      </c>
      <c r="AF90" s="2">
        <v>9</v>
      </c>
      <c r="AG90" s="2">
        <v>11</v>
      </c>
      <c r="AH90" s="2">
        <v>11</v>
      </c>
      <c r="AI90" s="2">
        <v>7</v>
      </c>
      <c r="AJ90" s="2">
        <v>12</v>
      </c>
      <c r="AK90" s="2">
        <v>5</v>
      </c>
      <c r="AL90" s="2">
        <v>8</v>
      </c>
      <c r="AM90" s="2">
        <v>4</v>
      </c>
      <c r="AN90" s="5"/>
      <c r="AO90">
        <f t="shared" si="10"/>
        <v>66</v>
      </c>
      <c r="AP90">
        <f t="shared" si="8"/>
        <v>1.3601470508735443</v>
      </c>
      <c r="AR90">
        <f t="shared" si="11"/>
        <v>212</v>
      </c>
      <c r="AS90">
        <f t="shared" si="9"/>
        <v>7.3711147958319936</v>
      </c>
    </row>
    <row r="91" spans="1:45" ht="15" thickBot="1" x14ac:dyDescent="0.4">
      <c r="A91">
        <v>14411</v>
      </c>
      <c r="B91">
        <v>0</v>
      </c>
      <c r="C91" s="43" t="str">
        <f>IF(OR(D91&lt;=15,D91&lt;26),"1","")</f>
        <v>1</v>
      </c>
      <c r="D91">
        <f t="shared" si="7"/>
        <v>23</v>
      </c>
      <c r="E91">
        <v>1996</v>
      </c>
      <c r="F91" s="1" t="s">
        <v>72</v>
      </c>
      <c r="G91" s="2">
        <v>1</v>
      </c>
      <c r="H91" s="2">
        <v>1</v>
      </c>
      <c r="I91" s="2">
        <v>3</v>
      </c>
      <c r="J91" s="2">
        <v>2</v>
      </c>
      <c r="K91" s="2">
        <v>4</v>
      </c>
      <c r="L91" s="2">
        <v>3</v>
      </c>
      <c r="M91" s="2">
        <v>5</v>
      </c>
      <c r="N91" s="2">
        <v>2</v>
      </c>
      <c r="O91" s="2">
        <v>4</v>
      </c>
      <c r="P91" s="2">
        <v>2</v>
      </c>
      <c r="Q91" s="2">
        <v>2</v>
      </c>
      <c r="R91" s="2">
        <v>3</v>
      </c>
      <c r="S91" s="2">
        <v>4</v>
      </c>
      <c r="T91" s="2">
        <v>2</v>
      </c>
      <c r="U91" s="2">
        <v>4</v>
      </c>
      <c r="V91" s="2">
        <v>4</v>
      </c>
      <c r="W91" s="2">
        <v>11</v>
      </c>
      <c r="X91" s="2">
        <v>37</v>
      </c>
      <c r="Y91" s="2">
        <v>10</v>
      </c>
      <c r="Z91" s="2">
        <v>7</v>
      </c>
      <c r="AA91" s="2">
        <v>8</v>
      </c>
      <c r="AB91" s="2">
        <v>7</v>
      </c>
      <c r="AC91" s="2">
        <v>11</v>
      </c>
      <c r="AD91" s="2">
        <v>7</v>
      </c>
      <c r="AE91" s="2">
        <v>9</v>
      </c>
      <c r="AF91" s="2">
        <v>16</v>
      </c>
      <c r="AG91" s="2">
        <v>8</v>
      </c>
      <c r="AH91" s="2">
        <v>11</v>
      </c>
      <c r="AI91" s="2">
        <v>9</v>
      </c>
      <c r="AJ91" s="2">
        <v>13</v>
      </c>
      <c r="AK91" s="2">
        <v>6</v>
      </c>
      <c r="AL91" s="2">
        <v>8</v>
      </c>
      <c r="AM91" s="2">
        <v>-23</v>
      </c>
      <c r="AN91" s="5"/>
      <c r="AO91">
        <f t="shared" si="10"/>
        <v>46</v>
      </c>
      <c r="AP91">
        <f t="shared" si="8"/>
        <v>1.2041594578792296</v>
      </c>
      <c r="AR91">
        <f t="shared" si="11"/>
        <v>178</v>
      </c>
      <c r="AS91">
        <f t="shared" si="9"/>
        <v>7.3654599313281173</v>
      </c>
    </row>
    <row r="92" spans="1:45" ht="15" thickBot="1" x14ac:dyDescent="0.4">
      <c r="A92">
        <v>14371</v>
      </c>
      <c r="B92">
        <v>0</v>
      </c>
      <c r="C92" s="43">
        <v>2</v>
      </c>
      <c r="D92">
        <f t="shared" si="7"/>
        <v>35</v>
      </c>
      <c r="E92">
        <v>1984</v>
      </c>
      <c r="F92" s="1" t="s">
        <v>72</v>
      </c>
      <c r="G92" s="2">
        <v>2</v>
      </c>
      <c r="H92" s="2">
        <v>1</v>
      </c>
      <c r="I92" s="2">
        <v>2</v>
      </c>
      <c r="J92" s="2">
        <v>4</v>
      </c>
      <c r="K92" s="2">
        <v>4</v>
      </c>
      <c r="L92" s="2">
        <v>4</v>
      </c>
      <c r="M92" s="2">
        <v>5</v>
      </c>
      <c r="N92" s="2">
        <v>5</v>
      </c>
      <c r="O92" s="2">
        <v>4</v>
      </c>
      <c r="P92" s="2">
        <v>2</v>
      </c>
      <c r="Q92" s="2">
        <v>2</v>
      </c>
      <c r="R92" s="2">
        <v>4</v>
      </c>
      <c r="S92" s="2">
        <v>4</v>
      </c>
      <c r="T92" s="2">
        <v>2</v>
      </c>
      <c r="U92" s="2">
        <v>5</v>
      </c>
      <c r="V92" s="2">
        <v>6</v>
      </c>
      <c r="W92" s="2">
        <v>29</v>
      </c>
      <c r="X92" s="2">
        <v>18</v>
      </c>
      <c r="Y92" s="2">
        <v>15</v>
      </c>
      <c r="Z92" s="2">
        <v>11</v>
      </c>
      <c r="AA92" s="2">
        <v>12</v>
      </c>
      <c r="AB92" s="2">
        <v>26</v>
      </c>
      <c r="AC92" s="2">
        <v>12</v>
      </c>
      <c r="AD92" s="2">
        <v>15</v>
      </c>
      <c r="AE92" s="2">
        <v>18</v>
      </c>
      <c r="AF92" s="2">
        <v>11</v>
      </c>
      <c r="AG92" s="2">
        <v>18</v>
      </c>
      <c r="AH92" s="2">
        <v>13</v>
      </c>
      <c r="AI92" s="2">
        <v>20</v>
      </c>
      <c r="AJ92" s="2">
        <v>15</v>
      </c>
      <c r="AK92" s="2">
        <v>11</v>
      </c>
      <c r="AL92" s="2">
        <v>22</v>
      </c>
      <c r="AM92" s="2">
        <v>4</v>
      </c>
      <c r="AN92" s="5"/>
      <c r="AO92">
        <f t="shared" si="10"/>
        <v>56</v>
      </c>
      <c r="AP92">
        <f t="shared" si="8"/>
        <v>1.4605934866804429</v>
      </c>
      <c r="AR92">
        <f t="shared" si="11"/>
        <v>266</v>
      </c>
      <c r="AS92">
        <f t="shared" si="9"/>
        <v>5.4512995392536139</v>
      </c>
    </row>
    <row r="93" spans="1:45" ht="15" thickBot="1" x14ac:dyDescent="0.4">
      <c r="A93">
        <v>14461</v>
      </c>
      <c r="B93">
        <v>0</v>
      </c>
      <c r="C93" s="43">
        <v>3</v>
      </c>
      <c r="D93">
        <f t="shared" si="7"/>
        <v>41</v>
      </c>
      <c r="E93">
        <v>1978</v>
      </c>
      <c r="F93" s="1" t="s">
        <v>72</v>
      </c>
      <c r="G93" s="2">
        <v>1</v>
      </c>
      <c r="H93" s="2">
        <v>2</v>
      </c>
      <c r="I93" s="2">
        <v>2</v>
      </c>
      <c r="J93" s="2">
        <v>3</v>
      </c>
      <c r="K93" s="2">
        <v>1</v>
      </c>
      <c r="L93" s="2">
        <v>2</v>
      </c>
      <c r="M93" s="2">
        <v>5</v>
      </c>
      <c r="N93" s="2">
        <v>3</v>
      </c>
      <c r="O93" s="2">
        <v>4</v>
      </c>
      <c r="P93" s="2">
        <v>5</v>
      </c>
      <c r="Q93" s="2">
        <v>4</v>
      </c>
      <c r="R93" s="2">
        <v>4</v>
      </c>
      <c r="S93" s="2">
        <v>4</v>
      </c>
      <c r="T93" s="2">
        <v>4</v>
      </c>
      <c r="U93" s="2">
        <v>3</v>
      </c>
      <c r="V93" s="2">
        <v>2</v>
      </c>
      <c r="W93" s="2">
        <v>17</v>
      </c>
      <c r="X93" s="2">
        <v>13</v>
      </c>
      <c r="Y93" s="2">
        <v>3</v>
      </c>
      <c r="Z93" s="2">
        <v>13</v>
      </c>
      <c r="AA93" s="2">
        <v>15</v>
      </c>
      <c r="AB93" s="2">
        <v>8</v>
      </c>
      <c r="AC93" s="2">
        <v>9</v>
      </c>
      <c r="AD93" s="2">
        <v>13</v>
      </c>
      <c r="AE93" s="2">
        <v>11</v>
      </c>
      <c r="AF93" s="2">
        <v>16</v>
      </c>
      <c r="AG93" s="2">
        <v>8</v>
      </c>
      <c r="AH93" s="2">
        <v>14</v>
      </c>
      <c r="AI93" s="2">
        <v>11</v>
      </c>
      <c r="AJ93" s="2">
        <v>13</v>
      </c>
      <c r="AK93" s="2">
        <v>8</v>
      </c>
      <c r="AL93" s="2">
        <v>12</v>
      </c>
      <c r="AM93" s="2">
        <v>-19</v>
      </c>
      <c r="AN93" s="5"/>
      <c r="AO93">
        <f t="shared" si="10"/>
        <v>49</v>
      </c>
      <c r="AP93">
        <f t="shared" si="8"/>
        <v>1.2893796958227628</v>
      </c>
      <c r="AR93">
        <f t="shared" si="11"/>
        <v>184</v>
      </c>
      <c r="AS93">
        <f t="shared" si="9"/>
        <v>3.5962943891363142</v>
      </c>
    </row>
    <row r="94" spans="1:45" ht="15" thickBot="1" x14ac:dyDescent="0.4">
      <c r="A94">
        <v>14380</v>
      </c>
      <c r="B94">
        <v>0</v>
      </c>
      <c r="C94" s="43">
        <v>4</v>
      </c>
      <c r="D94">
        <f t="shared" si="7"/>
        <v>49</v>
      </c>
      <c r="E94">
        <v>1970</v>
      </c>
      <c r="F94" s="1" t="s">
        <v>81</v>
      </c>
      <c r="G94" s="2">
        <v>2</v>
      </c>
      <c r="H94" s="2">
        <v>4</v>
      </c>
      <c r="I94" s="2">
        <v>1</v>
      </c>
      <c r="J94" s="2">
        <v>2</v>
      </c>
      <c r="K94" s="2">
        <v>4</v>
      </c>
      <c r="L94" s="2">
        <v>3</v>
      </c>
      <c r="M94" s="2">
        <v>3</v>
      </c>
      <c r="N94" s="2">
        <v>1</v>
      </c>
      <c r="O94" s="2">
        <v>5</v>
      </c>
      <c r="P94" s="2">
        <v>2</v>
      </c>
      <c r="Q94" s="2">
        <v>2</v>
      </c>
      <c r="R94" s="2">
        <v>2</v>
      </c>
      <c r="S94" s="2">
        <v>2</v>
      </c>
      <c r="T94" s="2">
        <v>3</v>
      </c>
      <c r="U94" s="2">
        <v>2</v>
      </c>
      <c r="V94" s="2">
        <v>2</v>
      </c>
      <c r="W94" s="2">
        <v>107</v>
      </c>
      <c r="X94" s="2">
        <v>16</v>
      </c>
      <c r="Y94" s="2">
        <v>11</v>
      </c>
      <c r="Z94" s="2">
        <v>9</v>
      </c>
      <c r="AA94" s="2">
        <v>13</v>
      </c>
      <c r="AB94" s="2">
        <v>11</v>
      </c>
      <c r="AC94" s="2">
        <v>13</v>
      </c>
      <c r="AD94" s="2">
        <v>14</v>
      </c>
      <c r="AE94" s="2">
        <v>21</v>
      </c>
      <c r="AF94" s="2">
        <v>10</v>
      </c>
      <c r="AG94" s="2">
        <v>23</v>
      </c>
      <c r="AH94" s="2">
        <v>11</v>
      </c>
      <c r="AI94" s="2">
        <v>18</v>
      </c>
      <c r="AJ94" s="2">
        <v>13</v>
      </c>
      <c r="AK94" s="2">
        <v>6</v>
      </c>
      <c r="AL94" s="2">
        <v>10</v>
      </c>
      <c r="AM94" s="2">
        <v>1</v>
      </c>
      <c r="AN94" s="5"/>
      <c r="AO94">
        <f t="shared" si="10"/>
        <v>40</v>
      </c>
      <c r="AP94">
        <f t="shared" si="8"/>
        <v>1.0954451150103321</v>
      </c>
      <c r="AR94">
        <f t="shared" si="11"/>
        <v>306</v>
      </c>
      <c r="AS94">
        <f t="shared" si="9"/>
        <v>23.846383373585187</v>
      </c>
    </row>
    <row r="95" spans="1:45" ht="15" thickBot="1" x14ac:dyDescent="0.4">
      <c r="A95">
        <v>14457</v>
      </c>
      <c r="B95">
        <v>0</v>
      </c>
      <c r="C95" s="43">
        <v>3</v>
      </c>
      <c r="D95">
        <f t="shared" si="7"/>
        <v>36</v>
      </c>
      <c r="E95">
        <v>1983</v>
      </c>
      <c r="F95" s="1" t="s">
        <v>72</v>
      </c>
      <c r="G95" s="2">
        <v>2</v>
      </c>
      <c r="H95" s="2">
        <v>4</v>
      </c>
      <c r="I95" s="2">
        <v>2</v>
      </c>
      <c r="J95" s="2">
        <v>5</v>
      </c>
      <c r="K95" s="2">
        <v>4</v>
      </c>
      <c r="L95" s="2">
        <v>3</v>
      </c>
      <c r="M95" s="2">
        <v>5</v>
      </c>
      <c r="N95" s="2">
        <v>5</v>
      </c>
      <c r="O95" s="2">
        <v>6</v>
      </c>
      <c r="P95" s="2">
        <v>4</v>
      </c>
      <c r="Q95" s="2">
        <v>5</v>
      </c>
      <c r="R95" s="2">
        <v>4</v>
      </c>
      <c r="S95" s="2">
        <v>4</v>
      </c>
      <c r="T95" s="2">
        <v>6</v>
      </c>
      <c r="U95" s="2">
        <v>6</v>
      </c>
      <c r="V95" s="2">
        <v>6</v>
      </c>
      <c r="W95" s="2">
        <v>96</v>
      </c>
      <c r="X95" s="2">
        <v>6</v>
      </c>
      <c r="Y95" s="2">
        <v>6</v>
      </c>
      <c r="Z95" s="2">
        <v>6</v>
      </c>
      <c r="AA95" s="2">
        <v>16</v>
      </c>
      <c r="AB95" s="2">
        <v>9</v>
      </c>
      <c r="AC95" s="2">
        <v>7</v>
      </c>
      <c r="AD95" s="2">
        <v>25</v>
      </c>
      <c r="AE95" s="2">
        <v>18</v>
      </c>
      <c r="AF95" s="2">
        <v>14</v>
      </c>
      <c r="AG95" s="2">
        <v>14</v>
      </c>
      <c r="AH95" s="2">
        <v>9</v>
      </c>
      <c r="AI95" s="2">
        <v>8</v>
      </c>
      <c r="AJ95" s="2">
        <v>15</v>
      </c>
      <c r="AK95" s="2">
        <v>8</v>
      </c>
      <c r="AL95" s="2">
        <v>10</v>
      </c>
      <c r="AM95" s="2">
        <v>-15</v>
      </c>
      <c r="AN95" s="5"/>
      <c r="AO95">
        <f t="shared" si="10"/>
        <v>71</v>
      </c>
      <c r="AP95">
        <f t="shared" si="8"/>
        <v>1.3149778198382918</v>
      </c>
      <c r="AR95">
        <f t="shared" si="11"/>
        <v>267</v>
      </c>
      <c r="AS95">
        <f t="shared" si="9"/>
        <v>21.801280543429858</v>
      </c>
    </row>
    <row r="96" spans="1:45" ht="15" thickBot="1" x14ac:dyDescent="0.4">
      <c r="A96">
        <v>14464</v>
      </c>
      <c r="B96">
        <v>1</v>
      </c>
      <c r="C96" s="43">
        <v>2</v>
      </c>
      <c r="D96">
        <f t="shared" si="7"/>
        <v>27</v>
      </c>
      <c r="E96">
        <v>1992</v>
      </c>
      <c r="F96" s="1" t="s">
        <v>73</v>
      </c>
      <c r="G96" s="2">
        <v>3</v>
      </c>
      <c r="H96" s="2">
        <v>1</v>
      </c>
      <c r="I96" s="2">
        <v>2</v>
      </c>
      <c r="J96" s="2">
        <v>4</v>
      </c>
      <c r="K96" s="2">
        <v>4</v>
      </c>
      <c r="L96" s="2">
        <v>1</v>
      </c>
      <c r="M96" s="2">
        <v>5</v>
      </c>
      <c r="N96" s="2">
        <v>5</v>
      </c>
      <c r="O96" s="2">
        <v>3</v>
      </c>
      <c r="P96" s="2">
        <v>3</v>
      </c>
      <c r="Q96" s="2">
        <v>2</v>
      </c>
      <c r="R96" s="2">
        <v>2</v>
      </c>
      <c r="S96" s="2">
        <v>2</v>
      </c>
      <c r="T96" s="2">
        <v>3</v>
      </c>
      <c r="U96" s="2">
        <v>1</v>
      </c>
      <c r="V96" s="2">
        <v>3</v>
      </c>
      <c r="W96" s="2">
        <v>15</v>
      </c>
      <c r="X96" s="2">
        <v>7</v>
      </c>
      <c r="Y96" s="2">
        <v>10</v>
      </c>
      <c r="Z96" s="2">
        <v>6</v>
      </c>
      <c r="AA96" s="2">
        <v>4</v>
      </c>
      <c r="AB96" s="2">
        <v>6</v>
      </c>
      <c r="AC96" s="2">
        <v>8</v>
      </c>
      <c r="AD96" s="2">
        <v>9</v>
      </c>
      <c r="AE96" s="2">
        <v>8</v>
      </c>
      <c r="AF96" s="2">
        <v>12</v>
      </c>
      <c r="AG96" s="2">
        <v>6</v>
      </c>
      <c r="AH96" s="2">
        <v>4</v>
      </c>
      <c r="AI96" s="2">
        <v>6</v>
      </c>
      <c r="AJ96" s="2">
        <v>6</v>
      </c>
      <c r="AK96" s="2">
        <v>5</v>
      </c>
      <c r="AL96" s="2">
        <v>8</v>
      </c>
      <c r="AM96" s="2">
        <v>11</v>
      </c>
      <c r="AN96" s="5"/>
      <c r="AO96">
        <f t="shared" si="10"/>
        <v>44</v>
      </c>
      <c r="AP96">
        <f t="shared" si="8"/>
        <v>1.2909944487358056</v>
      </c>
      <c r="AR96">
        <f t="shared" si="11"/>
        <v>120</v>
      </c>
      <c r="AS96">
        <f t="shared" si="9"/>
        <v>2.9211869733608857</v>
      </c>
    </row>
    <row r="97" spans="1:45" ht="15" thickBot="1" x14ac:dyDescent="0.4">
      <c r="A97">
        <v>14466</v>
      </c>
      <c r="B97">
        <v>0</v>
      </c>
      <c r="C97" s="43" t="str">
        <f>IF(OR(D97&lt;=15,D97&lt;26),"1","")</f>
        <v>1</v>
      </c>
      <c r="D97">
        <f t="shared" si="7"/>
        <v>22</v>
      </c>
      <c r="E97">
        <v>1997</v>
      </c>
      <c r="F97" s="1" t="s">
        <v>72</v>
      </c>
      <c r="G97" s="2">
        <v>1</v>
      </c>
      <c r="H97" s="2">
        <v>2</v>
      </c>
      <c r="I97" s="2">
        <v>2</v>
      </c>
      <c r="J97" s="2">
        <v>2</v>
      </c>
      <c r="K97" s="2">
        <v>3</v>
      </c>
      <c r="L97" s="2">
        <v>2</v>
      </c>
      <c r="M97" s="2">
        <v>5</v>
      </c>
      <c r="N97" s="2">
        <v>2</v>
      </c>
      <c r="O97" s="2">
        <v>2</v>
      </c>
      <c r="P97" s="2">
        <v>2</v>
      </c>
      <c r="Q97" s="2">
        <v>2</v>
      </c>
      <c r="R97" s="2">
        <v>3</v>
      </c>
      <c r="S97" s="2">
        <v>1</v>
      </c>
      <c r="T97" s="2">
        <v>1</v>
      </c>
      <c r="U97" s="2">
        <v>2</v>
      </c>
      <c r="V97" s="2">
        <v>3</v>
      </c>
      <c r="W97" s="2">
        <v>11</v>
      </c>
      <c r="X97" s="2">
        <v>11</v>
      </c>
      <c r="Y97" s="2">
        <v>7</v>
      </c>
      <c r="Z97" s="2">
        <v>6</v>
      </c>
      <c r="AA97" s="2">
        <v>8</v>
      </c>
      <c r="AB97" s="2">
        <v>7</v>
      </c>
      <c r="AC97" s="2">
        <v>29</v>
      </c>
      <c r="AD97" s="2">
        <v>23</v>
      </c>
      <c r="AE97" s="2">
        <v>12</v>
      </c>
      <c r="AF97" s="2">
        <v>7</v>
      </c>
      <c r="AG97" s="2">
        <v>8</v>
      </c>
      <c r="AH97" s="2">
        <v>12</v>
      </c>
      <c r="AI97" s="2">
        <v>6</v>
      </c>
      <c r="AJ97" s="2">
        <v>10</v>
      </c>
      <c r="AK97" s="2">
        <v>5</v>
      </c>
      <c r="AL97" s="2">
        <v>9</v>
      </c>
      <c r="AM97" s="2">
        <v>-24</v>
      </c>
      <c r="AN97" s="5"/>
      <c r="AO97">
        <f t="shared" si="10"/>
        <v>35</v>
      </c>
      <c r="AP97">
        <f t="shared" si="8"/>
        <v>0.98107084351742924</v>
      </c>
      <c r="AR97">
        <f t="shared" si="11"/>
        <v>171</v>
      </c>
      <c r="AS97">
        <f t="shared" si="9"/>
        <v>6.4572310887355835</v>
      </c>
    </row>
    <row r="98" spans="1:45" ht="15" thickBot="1" x14ac:dyDescent="0.4">
      <c r="A98">
        <v>14471</v>
      </c>
      <c r="B98">
        <v>0</v>
      </c>
      <c r="C98" s="43">
        <v>2</v>
      </c>
      <c r="D98">
        <f t="shared" si="7"/>
        <v>32</v>
      </c>
      <c r="E98">
        <v>1987</v>
      </c>
      <c r="F98" s="1" t="s">
        <v>73</v>
      </c>
      <c r="G98" s="2">
        <v>1</v>
      </c>
      <c r="H98" s="2">
        <v>2</v>
      </c>
      <c r="I98" s="2">
        <v>1</v>
      </c>
      <c r="J98" s="2">
        <v>1</v>
      </c>
      <c r="K98" s="2">
        <v>4</v>
      </c>
      <c r="L98" s="2">
        <v>2</v>
      </c>
      <c r="M98" s="2">
        <v>5</v>
      </c>
      <c r="N98" s="2">
        <v>1</v>
      </c>
      <c r="O98" s="2">
        <v>6</v>
      </c>
      <c r="P98" s="2">
        <v>4</v>
      </c>
      <c r="Q98" s="2">
        <v>3</v>
      </c>
      <c r="R98" s="2">
        <v>2</v>
      </c>
      <c r="S98" s="2">
        <v>4</v>
      </c>
      <c r="T98" s="2">
        <v>1</v>
      </c>
      <c r="U98" s="2">
        <v>1</v>
      </c>
      <c r="V98" s="2">
        <v>1</v>
      </c>
      <c r="W98" s="2">
        <v>17</v>
      </c>
      <c r="X98" s="2">
        <v>20</v>
      </c>
      <c r="Y98" s="2">
        <v>10</v>
      </c>
      <c r="Z98" s="2">
        <v>6</v>
      </c>
      <c r="AA98" s="2">
        <v>16</v>
      </c>
      <c r="AB98" s="2">
        <v>15</v>
      </c>
      <c r="AC98" s="2">
        <v>13</v>
      </c>
      <c r="AD98" s="2">
        <v>9</v>
      </c>
      <c r="AE98" s="2">
        <v>8</v>
      </c>
      <c r="AF98" s="2">
        <v>11</v>
      </c>
      <c r="AG98" s="2">
        <v>12</v>
      </c>
      <c r="AH98" s="2">
        <v>15</v>
      </c>
      <c r="AI98" s="2">
        <v>14</v>
      </c>
      <c r="AJ98" s="2">
        <v>12</v>
      </c>
      <c r="AK98" s="2">
        <v>7</v>
      </c>
      <c r="AL98" s="2">
        <v>11</v>
      </c>
      <c r="AM98" s="2">
        <v>5</v>
      </c>
      <c r="AN98" s="5"/>
      <c r="AO98">
        <f t="shared" si="10"/>
        <v>39</v>
      </c>
      <c r="AP98">
        <f t="shared" si="8"/>
        <v>1.672074559741082</v>
      </c>
      <c r="AR98">
        <f t="shared" si="11"/>
        <v>196</v>
      </c>
      <c r="AS98">
        <f t="shared" si="9"/>
        <v>3.8209946349085602</v>
      </c>
    </row>
    <row r="99" spans="1:45" ht="15" thickBot="1" x14ac:dyDescent="0.4">
      <c r="A99">
        <v>14493</v>
      </c>
      <c r="B99">
        <v>0</v>
      </c>
      <c r="C99" s="43" t="str">
        <f>IF(OR(D99&lt;=15,D99&lt;26),"1","")</f>
        <v>1</v>
      </c>
      <c r="D99">
        <f t="shared" si="7"/>
        <v>22</v>
      </c>
      <c r="E99">
        <v>1997</v>
      </c>
      <c r="F99" s="1" t="s">
        <v>71</v>
      </c>
      <c r="G99" s="2">
        <v>1</v>
      </c>
      <c r="H99" s="2">
        <v>1</v>
      </c>
      <c r="I99" s="2">
        <v>1</v>
      </c>
      <c r="J99" s="2">
        <v>4</v>
      </c>
      <c r="K99" s="2">
        <v>2</v>
      </c>
      <c r="L99" s="2">
        <v>2</v>
      </c>
      <c r="M99" s="2">
        <v>5</v>
      </c>
      <c r="N99" s="2">
        <v>3</v>
      </c>
      <c r="O99" s="2">
        <v>4</v>
      </c>
      <c r="P99" s="2">
        <v>2</v>
      </c>
      <c r="Q99" s="2">
        <v>4</v>
      </c>
      <c r="R99" s="2">
        <v>3</v>
      </c>
      <c r="S99" s="2">
        <v>3</v>
      </c>
      <c r="T99" s="2">
        <v>4</v>
      </c>
      <c r="U99" s="2">
        <v>4</v>
      </c>
      <c r="V99" s="2">
        <v>3</v>
      </c>
      <c r="W99" s="2">
        <v>19</v>
      </c>
      <c r="X99" s="2">
        <v>12</v>
      </c>
      <c r="Y99" s="2">
        <v>15</v>
      </c>
      <c r="Z99" s="2">
        <v>20</v>
      </c>
      <c r="AA99" s="2">
        <v>5</v>
      </c>
      <c r="AB99" s="2">
        <v>7</v>
      </c>
      <c r="AC99" s="2">
        <v>14</v>
      </c>
      <c r="AD99" s="2">
        <v>8</v>
      </c>
      <c r="AE99" s="2">
        <v>24</v>
      </c>
      <c r="AF99" s="2">
        <v>10</v>
      </c>
      <c r="AG99" s="2">
        <v>22</v>
      </c>
      <c r="AH99" s="2">
        <v>25</v>
      </c>
      <c r="AI99" s="2">
        <v>9</v>
      </c>
      <c r="AJ99" s="2">
        <v>19</v>
      </c>
      <c r="AK99" s="2">
        <v>9</v>
      </c>
      <c r="AL99" s="2">
        <v>8</v>
      </c>
      <c r="AM99" s="2">
        <v>-20</v>
      </c>
      <c r="AN99" s="5"/>
      <c r="AO99">
        <f t="shared" si="10"/>
        <v>46</v>
      </c>
      <c r="AP99">
        <f t="shared" si="8"/>
        <v>1.2583057392117916</v>
      </c>
      <c r="AR99">
        <f t="shared" si="11"/>
        <v>226</v>
      </c>
      <c r="AS99">
        <f t="shared" si="9"/>
        <v>6.5510813356778481</v>
      </c>
    </row>
    <row r="100" spans="1:45" ht="15" thickBot="1" x14ac:dyDescent="0.4">
      <c r="A100">
        <v>14492</v>
      </c>
      <c r="B100">
        <v>0</v>
      </c>
      <c r="C100" s="43" t="str">
        <f>IF(OR(D100&lt;=15,D100&lt;26),"1","")</f>
        <v>1</v>
      </c>
      <c r="D100">
        <f t="shared" si="7"/>
        <v>17</v>
      </c>
      <c r="E100">
        <v>2002</v>
      </c>
      <c r="F100" s="1" t="s">
        <v>79</v>
      </c>
      <c r="G100" s="2">
        <v>2</v>
      </c>
      <c r="H100" s="2">
        <v>2</v>
      </c>
      <c r="I100" s="2">
        <v>3</v>
      </c>
      <c r="J100" s="2">
        <v>3</v>
      </c>
      <c r="K100" s="2">
        <v>4</v>
      </c>
      <c r="L100" s="2">
        <v>6</v>
      </c>
      <c r="M100" s="2">
        <v>5</v>
      </c>
      <c r="N100" s="2">
        <v>6</v>
      </c>
      <c r="O100" s="2">
        <v>6</v>
      </c>
      <c r="P100" s="2">
        <v>2</v>
      </c>
      <c r="Q100" s="2">
        <v>4</v>
      </c>
      <c r="R100" s="2">
        <v>3</v>
      </c>
      <c r="S100" s="2">
        <v>4</v>
      </c>
      <c r="T100" s="2">
        <v>3</v>
      </c>
      <c r="U100" s="2">
        <v>5</v>
      </c>
      <c r="V100" s="2">
        <v>4</v>
      </c>
      <c r="W100" s="2">
        <v>20</v>
      </c>
      <c r="X100" s="2">
        <v>13</v>
      </c>
      <c r="Y100" s="2">
        <v>20</v>
      </c>
      <c r="Z100" s="2">
        <v>12</v>
      </c>
      <c r="AA100" s="2">
        <v>7</v>
      </c>
      <c r="AB100" s="2">
        <v>8</v>
      </c>
      <c r="AC100" s="2">
        <v>7</v>
      </c>
      <c r="AD100" s="2">
        <v>11</v>
      </c>
      <c r="AE100" s="2">
        <v>12</v>
      </c>
      <c r="AF100" s="2">
        <v>12</v>
      </c>
      <c r="AG100" s="2">
        <v>14</v>
      </c>
      <c r="AH100" s="2">
        <v>10</v>
      </c>
      <c r="AI100" s="2">
        <v>9</v>
      </c>
      <c r="AJ100" s="2">
        <v>8</v>
      </c>
      <c r="AK100" s="2">
        <v>6</v>
      </c>
      <c r="AL100" s="2">
        <v>11</v>
      </c>
      <c r="AM100" s="2">
        <v>13</v>
      </c>
      <c r="AN100" s="5"/>
      <c r="AO100">
        <f t="shared" si="10"/>
        <v>62</v>
      </c>
      <c r="AP100">
        <f t="shared" si="8"/>
        <v>1.4083086782851739</v>
      </c>
      <c r="AR100">
        <f t="shared" si="11"/>
        <v>180</v>
      </c>
      <c r="AS100">
        <f t="shared" si="9"/>
        <v>4.1392430870067694</v>
      </c>
    </row>
    <row r="101" spans="1:45" ht="15" thickBot="1" x14ac:dyDescent="0.4">
      <c r="A101">
        <v>14488</v>
      </c>
      <c r="B101">
        <v>0</v>
      </c>
      <c r="C101" s="43">
        <v>2</v>
      </c>
      <c r="D101">
        <f t="shared" si="7"/>
        <v>34</v>
      </c>
      <c r="E101">
        <v>1985</v>
      </c>
      <c r="F101" s="1" t="s">
        <v>71</v>
      </c>
      <c r="G101" s="2">
        <v>1</v>
      </c>
      <c r="H101" s="2">
        <v>2</v>
      </c>
      <c r="I101" s="2">
        <v>3</v>
      </c>
      <c r="J101" s="2">
        <v>3</v>
      </c>
      <c r="K101" s="2">
        <v>3</v>
      </c>
      <c r="L101" s="2">
        <v>3</v>
      </c>
      <c r="M101" s="2">
        <v>5</v>
      </c>
      <c r="N101" s="2">
        <v>5</v>
      </c>
      <c r="O101" s="2">
        <v>2</v>
      </c>
      <c r="P101" s="2">
        <v>4</v>
      </c>
      <c r="Q101" s="2">
        <v>2</v>
      </c>
      <c r="R101" s="2">
        <v>3</v>
      </c>
      <c r="S101" s="2">
        <v>2</v>
      </c>
      <c r="T101" s="2">
        <v>3</v>
      </c>
      <c r="U101" s="2">
        <v>1</v>
      </c>
      <c r="V101" s="2">
        <v>2</v>
      </c>
      <c r="W101" s="2">
        <v>13</v>
      </c>
      <c r="X101" s="2">
        <v>7</v>
      </c>
      <c r="Y101" s="2">
        <v>11</v>
      </c>
      <c r="Z101" s="2">
        <v>13</v>
      </c>
      <c r="AA101" s="2">
        <v>8</v>
      </c>
      <c r="AB101" s="2">
        <v>10</v>
      </c>
      <c r="AC101" s="2">
        <v>8</v>
      </c>
      <c r="AD101" s="2">
        <v>11</v>
      </c>
      <c r="AE101" s="2">
        <v>17</v>
      </c>
      <c r="AF101" s="2">
        <v>15</v>
      </c>
      <c r="AG101" s="2">
        <v>11</v>
      </c>
      <c r="AH101" s="2">
        <v>11</v>
      </c>
      <c r="AI101" s="2">
        <v>10</v>
      </c>
      <c r="AJ101" s="2">
        <v>12</v>
      </c>
      <c r="AK101" s="2">
        <v>10</v>
      </c>
      <c r="AL101" s="2">
        <v>12</v>
      </c>
      <c r="AM101" s="2">
        <v>-16</v>
      </c>
      <c r="AN101" s="5"/>
      <c r="AO101">
        <f t="shared" si="10"/>
        <v>44</v>
      </c>
      <c r="AP101">
        <f t="shared" si="8"/>
        <v>1.1832159566199232</v>
      </c>
      <c r="AR101">
        <f t="shared" si="11"/>
        <v>179</v>
      </c>
      <c r="AS101">
        <f t="shared" si="9"/>
        <v>2.5617376914898995</v>
      </c>
    </row>
    <row r="102" spans="1:45" ht="15" thickBot="1" x14ac:dyDescent="0.4">
      <c r="A102">
        <v>13822</v>
      </c>
      <c r="B102" s="6">
        <v>0</v>
      </c>
      <c r="C102" s="43">
        <v>5</v>
      </c>
      <c r="D102">
        <f t="shared" si="7"/>
        <v>61</v>
      </c>
      <c r="E102" s="6">
        <v>1958</v>
      </c>
      <c r="F102" s="31"/>
      <c r="G102" s="10">
        <v>1</v>
      </c>
      <c r="H102" s="10">
        <v>2</v>
      </c>
      <c r="I102" s="10">
        <v>4</v>
      </c>
      <c r="J102" s="10">
        <v>2</v>
      </c>
      <c r="K102" s="10">
        <v>4</v>
      </c>
      <c r="L102" s="10">
        <v>2</v>
      </c>
      <c r="M102" s="10">
        <v>2</v>
      </c>
      <c r="N102" s="10">
        <v>3</v>
      </c>
      <c r="O102" s="10">
        <v>3</v>
      </c>
      <c r="P102" s="10">
        <v>2</v>
      </c>
      <c r="Q102" s="10">
        <v>3</v>
      </c>
      <c r="R102" s="10">
        <v>3</v>
      </c>
      <c r="S102" s="10">
        <v>2</v>
      </c>
      <c r="T102" s="10">
        <v>4</v>
      </c>
      <c r="U102" s="10">
        <v>3</v>
      </c>
      <c r="V102" s="10">
        <v>4</v>
      </c>
      <c r="W102" s="10">
        <v>15</v>
      </c>
      <c r="X102" s="10">
        <v>11</v>
      </c>
      <c r="Y102" s="10">
        <v>11</v>
      </c>
      <c r="Z102" s="10">
        <v>9</v>
      </c>
      <c r="AA102" s="10">
        <v>7</v>
      </c>
      <c r="AB102" s="10">
        <v>8</v>
      </c>
      <c r="AC102" s="10">
        <v>6</v>
      </c>
      <c r="AD102" s="10">
        <v>13</v>
      </c>
      <c r="AE102" s="10">
        <v>16</v>
      </c>
      <c r="AF102" s="10">
        <v>7</v>
      </c>
      <c r="AG102" s="10">
        <v>8</v>
      </c>
      <c r="AH102" s="10">
        <v>9</v>
      </c>
      <c r="AI102" s="10">
        <v>14</v>
      </c>
      <c r="AJ102" s="10">
        <v>10</v>
      </c>
      <c r="AK102" s="10">
        <v>6</v>
      </c>
      <c r="AL102" s="10">
        <v>8</v>
      </c>
      <c r="AM102" s="10">
        <v>-11</v>
      </c>
      <c r="AN102" s="8"/>
      <c r="AO102">
        <f t="shared" si="10"/>
        <v>44</v>
      </c>
      <c r="AP102">
        <f t="shared" si="8"/>
        <v>0.93094933625126275</v>
      </c>
      <c r="AQ102" s="6"/>
      <c r="AR102">
        <f t="shared" si="11"/>
        <v>158</v>
      </c>
      <c r="AS102">
        <f t="shared" si="9"/>
        <v>3.1806707887907337</v>
      </c>
    </row>
    <row r="103" spans="1:45" ht="15" thickBot="1" x14ac:dyDescent="0.4">
      <c r="A103" s="21">
        <v>14505</v>
      </c>
      <c r="B103" s="21">
        <v>1</v>
      </c>
      <c r="C103" s="43">
        <v>2</v>
      </c>
      <c r="D103">
        <f t="shared" si="7"/>
        <v>31</v>
      </c>
      <c r="E103" s="21">
        <v>1988</v>
      </c>
      <c r="F103" s="24" t="s">
        <v>71</v>
      </c>
      <c r="G103" s="25">
        <v>1</v>
      </c>
      <c r="H103" s="25">
        <v>1</v>
      </c>
      <c r="I103" s="25">
        <v>1</v>
      </c>
      <c r="J103" s="25">
        <v>1</v>
      </c>
      <c r="K103" s="25">
        <v>1</v>
      </c>
      <c r="L103" s="25">
        <v>1</v>
      </c>
      <c r="M103" s="25">
        <v>1</v>
      </c>
      <c r="N103" s="25">
        <v>1</v>
      </c>
      <c r="O103" s="25">
        <v>1</v>
      </c>
      <c r="P103" s="25">
        <v>1</v>
      </c>
      <c r="Q103" s="25">
        <v>1</v>
      </c>
      <c r="R103" s="25">
        <v>1</v>
      </c>
      <c r="S103" s="25">
        <v>1</v>
      </c>
      <c r="T103" s="25">
        <v>1</v>
      </c>
      <c r="U103" s="25">
        <v>1</v>
      </c>
      <c r="V103" s="25">
        <v>1</v>
      </c>
      <c r="W103" s="25">
        <v>7</v>
      </c>
      <c r="X103" s="25">
        <v>5</v>
      </c>
      <c r="Y103" s="25">
        <v>4</v>
      </c>
      <c r="Z103" s="25">
        <v>3</v>
      </c>
      <c r="AA103" s="25">
        <v>5</v>
      </c>
      <c r="AB103" s="25">
        <v>5</v>
      </c>
      <c r="AC103" s="25">
        <v>6</v>
      </c>
      <c r="AD103" s="25">
        <v>6</v>
      </c>
      <c r="AE103" s="25">
        <v>4</v>
      </c>
      <c r="AF103" s="25">
        <v>4</v>
      </c>
      <c r="AG103" s="25">
        <v>9</v>
      </c>
      <c r="AH103" s="25">
        <v>6</v>
      </c>
      <c r="AI103" s="25">
        <v>4</v>
      </c>
      <c r="AJ103" s="25">
        <v>6</v>
      </c>
      <c r="AK103" s="25">
        <v>3</v>
      </c>
      <c r="AL103" s="25">
        <v>4</v>
      </c>
      <c r="AM103" s="25">
        <v>-11</v>
      </c>
      <c r="AN103" s="22"/>
      <c r="AO103" s="21">
        <f t="shared" si="10"/>
        <v>16</v>
      </c>
      <c r="AP103">
        <f t="shared" si="8"/>
        <v>0</v>
      </c>
      <c r="AQ103" s="21"/>
      <c r="AR103" s="21">
        <f t="shared" si="11"/>
        <v>81</v>
      </c>
      <c r="AS103">
        <f t="shared" si="9"/>
        <v>1.5692354826475214</v>
      </c>
    </row>
    <row r="104" spans="1:45" ht="15" thickBot="1" x14ac:dyDescent="0.4">
      <c r="A104">
        <v>14544</v>
      </c>
      <c r="B104">
        <v>0</v>
      </c>
      <c r="C104" s="43">
        <v>4</v>
      </c>
      <c r="D104">
        <f t="shared" si="7"/>
        <v>53</v>
      </c>
      <c r="E104">
        <v>1966</v>
      </c>
      <c r="F104" s="1" t="s">
        <v>72</v>
      </c>
      <c r="G104" s="2">
        <v>1</v>
      </c>
      <c r="H104" s="2">
        <v>3</v>
      </c>
      <c r="I104" s="2">
        <v>5</v>
      </c>
      <c r="J104" s="2">
        <v>2</v>
      </c>
      <c r="K104" s="2">
        <v>6</v>
      </c>
      <c r="L104" s="2">
        <v>2</v>
      </c>
      <c r="M104" s="2">
        <v>5</v>
      </c>
      <c r="N104" s="2">
        <v>3</v>
      </c>
      <c r="O104" s="2">
        <v>6</v>
      </c>
      <c r="P104" s="2">
        <v>5</v>
      </c>
      <c r="Q104" s="2">
        <v>3</v>
      </c>
      <c r="R104" s="2">
        <v>2</v>
      </c>
      <c r="S104" s="2">
        <v>6</v>
      </c>
      <c r="T104" s="2">
        <v>6</v>
      </c>
      <c r="U104" s="2">
        <v>1</v>
      </c>
      <c r="V104" s="2">
        <v>5</v>
      </c>
      <c r="W104" s="2">
        <v>28</v>
      </c>
      <c r="X104" s="2">
        <v>43</v>
      </c>
      <c r="Y104" s="2">
        <v>14</v>
      </c>
      <c r="Z104" s="2">
        <v>12</v>
      </c>
      <c r="AA104" s="2">
        <v>11</v>
      </c>
      <c r="AB104" s="2">
        <v>14</v>
      </c>
      <c r="AC104" s="2">
        <v>19</v>
      </c>
      <c r="AD104" s="2">
        <v>17</v>
      </c>
      <c r="AE104" s="2">
        <v>10</v>
      </c>
      <c r="AF104" s="2">
        <v>17</v>
      </c>
      <c r="AG104" s="2">
        <v>23</v>
      </c>
      <c r="AH104" s="2">
        <v>14</v>
      </c>
      <c r="AI104" s="2">
        <v>20</v>
      </c>
      <c r="AJ104" s="2">
        <v>16</v>
      </c>
      <c r="AK104" s="2">
        <v>8</v>
      </c>
      <c r="AL104" s="2">
        <v>18</v>
      </c>
      <c r="AM104" s="2">
        <v>46</v>
      </c>
      <c r="AN104" s="5"/>
      <c r="AO104">
        <f t="shared" si="10"/>
        <v>61</v>
      </c>
      <c r="AP104">
        <f t="shared" si="8"/>
        <v>1.8697147732564272</v>
      </c>
      <c r="AR104">
        <f t="shared" si="11"/>
        <v>284</v>
      </c>
      <c r="AS104">
        <f t="shared" si="9"/>
        <v>8.394442606073774</v>
      </c>
    </row>
    <row r="105" spans="1:45" ht="15" thickBot="1" x14ac:dyDescent="0.4">
      <c r="A105">
        <v>14468</v>
      </c>
      <c r="B105">
        <v>0</v>
      </c>
      <c r="C105" s="43" t="str">
        <f>IF(OR(D105&lt;=15,D105&lt;26),"1","")</f>
        <v>1</v>
      </c>
      <c r="D105">
        <f t="shared" si="7"/>
        <v>22</v>
      </c>
      <c r="E105">
        <v>1997</v>
      </c>
      <c r="F105" s="1" t="s">
        <v>76</v>
      </c>
      <c r="G105" s="2">
        <v>1</v>
      </c>
      <c r="H105" s="2">
        <v>3</v>
      </c>
      <c r="I105" s="2">
        <v>2</v>
      </c>
      <c r="J105" s="2">
        <v>4</v>
      </c>
      <c r="K105" s="2">
        <v>4</v>
      </c>
      <c r="L105" s="2">
        <v>4</v>
      </c>
      <c r="M105" s="2">
        <v>5</v>
      </c>
      <c r="N105" s="2">
        <v>4</v>
      </c>
      <c r="O105" s="2">
        <v>5</v>
      </c>
      <c r="P105" s="2">
        <v>4</v>
      </c>
      <c r="Q105" s="2">
        <v>3</v>
      </c>
      <c r="R105" s="2">
        <v>4</v>
      </c>
      <c r="S105" s="2">
        <v>3</v>
      </c>
      <c r="T105" s="2">
        <v>4</v>
      </c>
      <c r="U105" s="2">
        <v>3</v>
      </c>
      <c r="V105" s="2">
        <v>5</v>
      </c>
      <c r="W105" s="2">
        <v>13</v>
      </c>
      <c r="X105" s="2">
        <v>9</v>
      </c>
      <c r="Y105" s="2">
        <v>15</v>
      </c>
      <c r="Z105" s="2">
        <v>11</v>
      </c>
      <c r="AA105" s="2">
        <v>9</v>
      </c>
      <c r="AB105" s="2">
        <v>29</v>
      </c>
      <c r="AC105" s="2">
        <v>8</v>
      </c>
      <c r="AD105" s="2">
        <v>12</v>
      </c>
      <c r="AE105" s="2">
        <v>8</v>
      </c>
      <c r="AF105" s="2">
        <v>12</v>
      </c>
      <c r="AG105" s="2">
        <v>21</v>
      </c>
      <c r="AH105" s="2">
        <v>8</v>
      </c>
      <c r="AI105" s="2">
        <v>8</v>
      </c>
      <c r="AJ105" s="2">
        <v>10</v>
      </c>
      <c r="AK105" s="2">
        <v>5</v>
      </c>
      <c r="AL105" s="2">
        <v>15</v>
      </c>
      <c r="AM105" s="2">
        <v>-27</v>
      </c>
      <c r="AN105" s="5"/>
      <c r="AO105">
        <f t="shared" si="10"/>
        <v>58</v>
      </c>
      <c r="AP105">
        <f t="shared" si="8"/>
        <v>1.0878112581387147</v>
      </c>
      <c r="AR105">
        <f t="shared" si="11"/>
        <v>193</v>
      </c>
      <c r="AS105">
        <f t="shared" si="9"/>
        <v>5.9157276250122717</v>
      </c>
    </row>
    <row r="106" spans="1:45" ht="15" thickBot="1" x14ac:dyDescent="0.4">
      <c r="A106">
        <v>14554</v>
      </c>
      <c r="B106">
        <v>0</v>
      </c>
      <c r="C106" s="43">
        <v>3</v>
      </c>
      <c r="D106">
        <f t="shared" si="7"/>
        <v>41</v>
      </c>
      <c r="E106">
        <v>1978</v>
      </c>
      <c r="F106" s="1" t="s">
        <v>76</v>
      </c>
      <c r="G106" s="2">
        <v>1</v>
      </c>
      <c r="H106" s="2">
        <v>2</v>
      </c>
      <c r="I106" s="2">
        <v>3</v>
      </c>
      <c r="J106" s="2">
        <v>2</v>
      </c>
      <c r="K106" s="2">
        <v>4</v>
      </c>
      <c r="L106" s="2">
        <v>3</v>
      </c>
      <c r="M106" s="2">
        <v>5</v>
      </c>
      <c r="N106" s="2">
        <v>5</v>
      </c>
      <c r="O106" s="2">
        <v>4</v>
      </c>
      <c r="P106" s="2">
        <v>5</v>
      </c>
      <c r="Q106" s="2">
        <v>3</v>
      </c>
      <c r="R106" s="2">
        <v>4</v>
      </c>
      <c r="S106" s="2">
        <v>4</v>
      </c>
      <c r="T106" s="2">
        <v>5</v>
      </c>
      <c r="U106" s="2">
        <v>5</v>
      </c>
      <c r="V106" s="2">
        <v>4</v>
      </c>
      <c r="W106" s="2">
        <v>11</v>
      </c>
      <c r="X106" s="2">
        <v>5</v>
      </c>
      <c r="Y106" s="2">
        <v>7</v>
      </c>
      <c r="Z106" s="2">
        <v>5</v>
      </c>
      <c r="AA106" s="2">
        <v>4</v>
      </c>
      <c r="AB106" s="2">
        <v>6</v>
      </c>
      <c r="AC106" s="2">
        <v>11</v>
      </c>
      <c r="AD106" s="2">
        <v>14</v>
      </c>
      <c r="AE106" s="2">
        <v>9</v>
      </c>
      <c r="AF106" s="2">
        <v>11</v>
      </c>
      <c r="AG106" s="2">
        <v>8</v>
      </c>
      <c r="AH106" s="2">
        <v>6</v>
      </c>
      <c r="AI106" s="2">
        <v>5</v>
      </c>
      <c r="AJ106" s="2">
        <v>10</v>
      </c>
      <c r="AK106" s="2">
        <v>3</v>
      </c>
      <c r="AL106" s="2">
        <v>6</v>
      </c>
      <c r="AM106" s="2">
        <v>-24</v>
      </c>
      <c r="AN106" s="5"/>
      <c r="AO106">
        <f t="shared" si="10"/>
        <v>59</v>
      </c>
      <c r="AP106">
        <f t="shared" si="8"/>
        <v>1.25</v>
      </c>
      <c r="AR106">
        <f t="shared" si="11"/>
        <v>121</v>
      </c>
      <c r="AS106">
        <f t="shared" si="9"/>
        <v>3.1191612120354835</v>
      </c>
    </row>
    <row r="107" spans="1:45" ht="15" thickBot="1" x14ac:dyDescent="0.4">
      <c r="A107">
        <v>14568</v>
      </c>
      <c r="B107" s="6">
        <v>1</v>
      </c>
      <c r="C107" s="43">
        <v>4</v>
      </c>
      <c r="D107">
        <f t="shared" si="7"/>
        <v>47</v>
      </c>
      <c r="E107" s="6">
        <v>1972</v>
      </c>
      <c r="F107" s="31"/>
      <c r="G107" s="10">
        <v>3</v>
      </c>
      <c r="H107" s="10">
        <v>2</v>
      </c>
      <c r="I107" s="10">
        <v>4</v>
      </c>
      <c r="J107" s="10">
        <v>2</v>
      </c>
      <c r="K107" s="10">
        <v>3</v>
      </c>
      <c r="L107" s="10">
        <v>4</v>
      </c>
      <c r="M107" s="10">
        <v>5</v>
      </c>
      <c r="N107" s="10">
        <v>2</v>
      </c>
      <c r="O107" s="10">
        <v>4</v>
      </c>
      <c r="P107" s="10">
        <v>5</v>
      </c>
      <c r="Q107" s="10">
        <v>2</v>
      </c>
      <c r="R107" s="10">
        <v>4</v>
      </c>
      <c r="S107" s="10">
        <v>6</v>
      </c>
      <c r="T107" s="10">
        <v>2</v>
      </c>
      <c r="U107" s="10">
        <v>5</v>
      </c>
      <c r="V107" s="10">
        <v>3</v>
      </c>
      <c r="W107" s="10">
        <v>23</v>
      </c>
      <c r="X107" s="10">
        <v>26</v>
      </c>
      <c r="Y107" s="10">
        <v>17</v>
      </c>
      <c r="Z107" s="10">
        <v>8</v>
      </c>
      <c r="AA107" s="10">
        <v>15</v>
      </c>
      <c r="AB107" s="10">
        <v>14</v>
      </c>
      <c r="AC107" s="10">
        <v>15</v>
      </c>
      <c r="AD107" s="10">
        <v>18</v>
      </c>
      <c r="AE107" s="10">
        <v>17</v>
      </c>
      <c r="AF107" s="10">
        <v>27</v>
      </c>
      <c r="AG107" s="10">
        <v>18</v>
      </c>
      <c r="AH107" s="10">
        <v>11</v>
      </c>
      <c r="AI107" s="10">
        <v>18</v>
      </c>
      <c r="AJ107" s="10">
        <v>10</v>
      </c>
      <c r="AK107" s="10">
        <v>10</v>
      </c>
      <c r="AL107" s="10">
        <v>10</v>
      </c>
      <c r="AM107" s="10">
        <v>4</v>
      </c>
      <c r="AN107" s="8"/>
      <c r="AO107">
        <f t="shared" si="10"/>
        <v>56</v>
      </c>
      <c r="AP107">
        <f t="shared" si="8"/>
        <v>1.3165611772087666</v>
      </c>
      <c r="AQ107" s="6"/>
      <c r="AR107">
        <f t="shared" si="11"/>
        <v>257</v>
      </c>
      <c r="AS107">
        <f t="shared" si="9"/>
        <v>5.6975872086348973</v>
      </c>
    </row>
    <row r="108" spans="1:45" ht="15" thickBot="1" x14ac:dyDescent="0.4">
      <c r="A108">
        <v>14125</v>
      </c>
      <c r="B108">
        <v>0</v>
      </c>
      <c r="C108" s="43">
        <v>3</v>
      </c>
      <c r="D108">
        <f t="shared" si="7"/>
        <v>41</v>
      </c>
      <c r="E108">
        <v>1978</v>
      </c>
      <c r="F108" s="1" t="s">
        <v>73</v>
      </c>
      <c r="G108" s="2">
        <v>1</v>
      </c>
      <c r="H108" s="2">
        <v>2</v>
      </c>
      <c r="I108" s="2">
        <v>3</v>
      </c>
      <c r="J108" s="2">
        <v>5</v>
      </c>
      <c r="K108" s="2">
        <v>4</v>
      </c>
      <c r="L108" s="2">
        <v>3</v>
      </c>
      <c r="M108" s="2">
        <v>5</v>
      </c>
      <c r="N108" s="2">
        <v>5</v>
      </c>
      <c r="O108" s="2">
        <v>4</v>
      </c>
      <c r="P108" s="2">
        <v>5</v>
      </c>
      <c r="Q108" s="2">
        <v>2</v>
      </c>
      <c r="R108" s="2">
        <v>4</v>
      </c>
      <c r="S108" s="2">
        <v>4</v>
      </c>
      <c r="T108" s="2">
        <v>5</v>
      </c>
      <c r="U108" s="2">
        <v>5</v>
      </c>
      <c r="V108" s="2">
        <v>4</v>
      </c>
      <c r="W108" s="2">
        <v>10</v>
      </c>
      <c r="X108" s="2">
        <v>3</v>
      </c>
      <c r="Y108" s="2">
        <v>5</v>
      </c>
      <c r="Z108" s="2">
        <v>4</v>
      </c>
      <c r="AA108" s="2">
        <v>4</v>
      </c>
      <c r="AB108" s="2">
        <v>5</v>
      </c>
      <c r="AC108" s="2">
        <v>7</v>
      </c>
      <c r="AD108" s="2">
        <v>9</v>
      </c>
      <c r="AE108" s="2">
        <v>4</v>
      </c>
      <c r="AF108" s="2">
        <v>13</v>
      </c>
      <c r="AG108" s="2">
        <v>6</v>
      </c>
      <c r="AH108" s="2">
        <v>4</v>
      </c>
      <c r="AI108" s="2">
        <v>4</v>
      </c>
      <c r="AJ108" s="2">
        <v>7</v>
      </c>
      <c r="AK108" s="2">
        <v>3</v>
      </c>
      <c r="AL108" s="2">
        <v>8</v>
      </c>
      <c r="AM108" s="2">
        <v>-17</v>
      </c>
      <c r="AN108" s="5"/>
      <c r="AO108">
        <f t="shared" si="10"/>
        <v>61</v>
      </c>
      <c r="AP108">
        <f t="shared" si="8"/>
        <v>1.2763881332363862</v>
      </c>
      <c r="AR108">
        <f t="shared" si="11"/>
        <v>96</v>
      </c>
      <c r="AS108">
        <f t="shared" si="9"/>
        <v>2.8284271247461903</v>
      </c>
    </row>
    <row r="109" spans="1:45" ht="15" thickBot="1" x14ac:dyDescent="0.4">
      <c r="A109">
        <v>14572</v>
      </c>
      <c r="B109">
        <v>0</v>
      </c>
      <c r="C109" s="43">
        <v>2</v>
      </c>
      <c r="D109">
        <f t="shared" si="7"/>
        <v>26</v>
      </c>
      <c r="E109">
        <v>1993</v>
      </c>
      <c r="F109" s="1" t="s">
        <v>80</v>
      </c>
      <c r="G109" s="2">
        <v>1</v>
      </c>
      <c r="H109" s="2">
        <v>1</v>
      </c>
      <c r="I109" s="2">
        <v>3</v>
      </c>
      <c r="J109" s="2">
        <v>3</v>
      </c>
      <c r="K109" s="2">
        <v>4</v>
      </c>
      <c r="L109" s="2">
        <v>2</v>
      </c>
      <c r="M109" s="2">
        <v>3</v>
      </c>
      <c r="N109" s="2">
        <v>2</v>
      </c>
      <c r="O109" s="2">
        <v>4</v>
      </c>
      <c r="P109" s="2">
        <v>2</v>
      </c>
      <c r="Q109" s="2">
        <v>2</v>
      </c>
      <c r="R109" s="2">
        <v>3</v>
      </c>
      <c r="S109" s="2">
        <v>2</v>
      </c>
      <c r="T109" s="2">
        <v>3</v>
      </c>
      <c r="U109" s="2">
        <v>2</v>
      </c>
      <c r="V109" s="2">
        <v>2</v>
      </c>
      <c r="W109" s="2">
        <v>14</v>
      </c>
      <c r="X109" s="2">
        <v>8</v>
      </c>
      <c r="Y109" s="2">
        <v>6</v>
      </c>
      <c r="Z109" s="2">
        <v>7</v>
      </c>
      <c r="AA109" s="2">
        <v>9</v>
      </c>
      <c r="AB109" s="2">
        <v>8</v>
      </c>
      <c r="AC109" s="2">
        <v>6</v>
      </c>
      <c r="AD109" s="2">
        <v>8</v>
      </c>
      <c r="AE109" s="2">
        <v>7</v>
      </c>
      <c r="AF109" s="2">
        <v>7</v>
      </c>
      <c r="AG109" s="2">
        <v>6</v>
      </c>
      <c r="AH109" s="2">
        <v>5</v>
      </c>
      <c r="AI109" s="2">
        <v>7</v>
      </c>
      <c r="AJ109" s="2">
        <v>9</v>
      </c>
      <c r="AK109" s="2">
        <v>6</v>
      </c>
      <c r="AL109" s="2">
        <v>5</v>
      </c>
      <c r="AM109" s="2">
        <v>-25</v>
      </c>
      <c r="AN109" s="5"/>
      <c r="AO109">
        <f t="shared" si="10"/>
        <v>39</v>
      </c>
      <c r="AP109">
        <f t="shared" si="8"/>
        <v>0.89209491273817565</v>
      </c>
      <c r="AR109">
        <f t="shared" si="11"/>
        <v>118</v>
      </c>
      <c r="AS109">
        <f t="shared" si="9"/>
        <v>2.1563858652847827</v>
      </c>
    </row>
    <row r="110" spans="1:45" ht="15" thickBot="1" x14ac:dyDescent="0.4">
      <c r="A110">
        <v>14576</v>
      </c>
      <c r="B110">
        <v>1</v>
      </c>
      <c r="C110" s="43">
        <v>3</v>
      </c>
      <c r="D110">
        <f t="shared" si="7"/>
        <v>36</v>
      </c>
      <c r="E110">
        <v>1983</v>
      </c>
      <c r="F110" s="1" t="s">
        <v>79</v>
      </c>
      <c r="G110" s="2">
        <v>3</v>
      </c>
      <c r="H110" s="2">
        <v>5</v>
      </c>
      <c r="I110" s="2">
        <v>6</v>
      </c>
      <c r="J110" s="2">
        <v>5</v>
      </c>
      <c r="K110" s="2">
        <v>6</v>
      </c>
      <c r="L110" s="2">
        <v>5</v>
      </c>
      <c r="M110" s="2">
        <v>5</v>
      </c>
      <c r="N110" s="2">
        <v>6</v>
      </c>
      <c r="O110" s="2">
        <v>6</v>
      </c>
      <c r="P110" s="2">
        <v>5</v>
      </c>
      <c r="Q110" s="2">
        <v>5</v>
      </c>
      <c r="R110" s="2">
        <v>6</v>
      </c>
      <c r="S110" s="2">
        <v>6</v>
      </c>
      <c r="T110" s="2">
        <v>5</v>
      </c>
      <c r="U110" s="2">
        <v>6</v>
      </c>
      <c r="V110" s="2">
        <v>5</v>
      </c>
      <c r="W110" s="2">
        <v>6</v>
      </c>
      <c r="X110" s="2">
        <v>4</v>
      </c>
      <c r="Y110" s="2">
        <v>7</v>
      </c>
      <c r="Z110" s="2">
        <v>4</v>
      </c>
      <c r="AA110" s="2">
        <v>3</v>
      </c>
      <c r="AB110" s="2">
        <v>9</v>
      </c>
      <c r="AC110" s="2">
        <v>5</v>
      </c>
      <c r="AD110" s="2">
        <v>7</v>
      </c>
      <c r="AE110" s="2">
        <v>7</v>
      </c>
      <c r="AF110" s="2">
        <v>5</v>
      </c>
      <c r="AG110" s="2">
        <v>6</v>
      </c>
      <c r="AH110" s="2">
        <v>5</v>
      </c>
      <c r="AI110" s="2">
        <v>6</v>
      </c>
      <c r="AJ110" s="2">
        <v>7</v>
      </c>
      <c r="AK110" s="2">
        <v>2</v>
      </c>
      <c r="AL110" s="2">
        <v>7</v>
      </c>
      <c r="AM110" s="2">
        <v>-15</v>
      </c>
      <c r="AN110" s="5"/>
      <c r="AO110">
        <f t="shared" si="10"/>
        <v>85</v>
      </c>
      <c r="AP110">
        <f t="shared" si="8"/>
        <v>0.79320026895271956</v>
      </c>
      <c r="AR110">
        <f t="shared" si="11"/>
        <v>90</v>
      </c>
      <c r="AS110">
        <f t="shared" si="9"/>
        <v>1.7841898254763513</v>
      </c>
    </row>
    <row r="111" spans="1:45" ht="15" thickBot="1" x14ac:dyDescent="0.4">
      <c r="A111">
        <v>14491</v>
      </c>
      <c r="B111">
        <v>0</v>
      </c>
      <c r="C111" s="43">
        <v>3</v>
      </c>
      <c r="D111">
        <f t="shared" si="7"/>
        <v>42</v>
      </c>
      <c r="E111">
        <v>1977</v>
      </c>
      <c r="F111" s="1" t="s">
        <v>72</v>
      </c>
      <c r="G111" s="2">
        <v>2</v>
      </c>
      <c r="H111" s="2">
        <v>2</v>
      </c>
      <c r="I111" s="2">
        <v>3</v>
      </c>
      <c r="J111" s="2">
        <v>4</v>
      </c>
      <c r="K111" s="2">
        <v>4</v>
      </c>
      <c r="L111" s="2">
        <v>3</v>
      </c>
      <c r="M111" s="2">
        <v>5</v>
      </c>
      <c r="N111" s="2">
        <v>4</v>
      </c>
      <c r="O111" s="2">
        <v>4</v>
      </c>
      <c r="P111" s="2">
        <v>3</v>
      </c>
      <c r="Q111" s="2">
        <v>5</v>
      </c>
      <c r="R111" s="2">
        <v>4</v>
      </c>
      <c r="S111" s="2">
        <v>4</v>
      </c>
      <c r="T111" s="2">
        <v>5</v>
      </c>
      <c r="U111" s="2">
        <v>4</v>
      </c>
      <c r="V111" s="2">
        <v>6</v>
      </c>
      <c r="W111" s="2">
        <v>34</v>
      </c>
      <c r="X111" s="2">
        <v>12</v>
      </c>
      <c r="Y111" s="2">
        <v>8</v>
      </c>
      <c r="Z111" s="2">
        <v>14</v>
      </c>
      <c r="AA111" s="2">
        <v>7</v>
      </c>
      <c r="AB111" s="2">
        <v>11</v>
      </c>
      <c r="AC111" s="2">
        <v>9</v>
      </c>
      <c r="AD111" s="2">
        <v>23</v>
      </c>
      <c r="AE111" s="2">
        <v>11</v>
      </c>
      <c r="AF111" s="2">
        <v>9</v>
      </c>
      <c r="AG111" s="2">
        <v>13</v>
      </c>
      <c r="AH111" s="2">
        <v>14</v>
      </c>
      <c r="AI111" s="2">
        <v>11</v>
      </c>
      <c r="AJ111" s="2">
        <v>11</v>
      </c>
      <c r="AK111" s="2">
        <v>8</v>
      </c>
      <c r="AL111" s="2">
        <v>16</v>
      </c>
      <c r="AM111" s="2">
        <v>-25</v>
      </c>
      <c r="AN111" s="5"/>
      <c r="AO111">
        <f t="shared" si="10"/>
        <v>62</v>
      </c>
      <c r="AP111">
        <f t="shared" si="8"/>
        <v>1.0878112581387147</v>
      </c>
      <c r="AR111">
        <f t="shared" si="11"/>
        <v>211</v>
      </c>
      <c r="AS111">
        <f t="shared" si="9"/>
        <v>6.7647985927150858</v>
      </c>
    </row>
    <row r="112" spans="1:45" ht="15" thickBot="1" x14ac:dyDescent="0.4">
      <c r="A112">
        <v>13457</v>
      </c>
      <c r="B112">
        <v>1</v>
      </c>
      <c r="C112" s="43" t="str">
        <f>IF(OR(D112&lt;=15,D112&lt;26),"1","")</f>
        <v>1</v>
      </c>
      <c r="D112">
        <f t="shared" si="7"/>
        <v>21</v>
      </c>
      <c r="E112">
        <v>1998</v>
      </c>
      <c r="F112" s="1" t="s">
        <v>71</v>
      </c>
      <c r="G112" s="2">
        <v>1</v>
      </c>
      <c r="H112" s="2">
        <v>2</v>
      </c>
      <c r="I112" s="2">
        <v>2</v>
      </c>
      <c r="J112" s="2">
        <v>3</v>
      </c>
      <c r="K112" s="2">
        <v>4</v>
      </c>
      <c r="L112" s="2">
        <v>3</v>
      </c>
      <c r="M112" s="2">
        <v>5</v>
      </c>
      <c r="N112" s="2">
        <v>2</v>
      </c>
      <c r="O112" s="2">
        <v>4</v>
      </c>
      <c r="P112" s="2">
        <v>3</v>
      </c>
      <c r="Q112" s="2">
        <v>2</v>
      </c>
      <c r="R112" s="2">
        <v>3</v>
      </c>
      <c r="S112" s="2">
        <v>4</v>
      </c>
      <c r="T112" s="2">
        <v>2</v>
      </c>
      <c r="U112" s="2">
        <v>2</v>
      </c>
      <c r="V112" s="2">
        <v>4</v>
      </c>
      <c r="W112" s="2">
        <v>14</v>
      </c>
      <c r="X112" s="2">
        <v>4</v>
      </c>
      <c r="Y112" s="2">
        <v>8</v>
      </c>
      <c r="Z112" s="2">
        <v>5</v>
      </c>
      <c r="AA112" s="2">
        <v>7</v>
      </c>
      <c r="AB112" s="2">
        <v>8</v>
      </c>
      <c r="AC112" s="2">
        <v>6</v>
      </c>
      <c r="AD112" s="2">
        <v>6</v>
      </c>
      <c r="AE112" s="2">
        <v>5</v>
      </c>
      <c r="AF112" s="2">
        <v>8</v>
      </c>
      <c r="AG112" s="2">
        <v>7</v>
      </c>
      <c r="AH112" s="2">
        <v>9</v>
      </c>
      <c r="AI112" s="2">
        <v>5</v>
      </c>
      <c r="AJ112" s="2">
        <v>6</v>
      </c>
      <c r="AK112" s="2">
        <v>7</v>
      </c>
      <c r="AL112" s="2">
        <v>6</v>
      </c>
      <c r="AM112" s="2">
        <v>-29</v>
      </c>
      <c r="AN112" s="5"/>
      <c r="AO112">
        <f t="shared" si="10"/>
        <v>46</v>
      </c>
      <c r="AP112">
        <f t="shared" si="8"/>
        <v>1.0878112581387147</v>
      </c>
      <c r="AR112">
        <f t="shared" si="11"/>
        <v>111</v>
      </c>
      <c r="AS112">
        <f t="shared" si="9"/>
        <v>2.3228933107943921</v>
      </c>
    </row>
    <row r="113" spans="1:45" ht="15" thickBot="1" x14ac:dyDescent="0.4">
      <c r="A113">
        <v>14582</v>
      </c>
      <c r="B113">
        <v>0</v>
      </c>
      <c r="C113" s="43">
        <v>2</v>
      </c>
      <c r="D113">
        <f t="shared" si="7"/>
        <v>30</v>
      </c>
      <c r="E113">
        <v>1989</v>
      </c>
      <c r="F113" s="1" t="s">
        <v>77</v>
      </c>
      <c r="G113" s="2">
        <v>3</v>
      </c>
      <c r="H113" s="2">
        <v>1</v>
      </c>
      <c r="I113" s="2">
        <v>1</v>
      </c>
      <c r="J113" s="2">
        <v>5</v>
      </c>
      <c r="K113" s="2">
        <v>3</v>
      </c>
      <c r="L113" s="2">
        <v>2</v>
      </c>
      <c r="M113" s="2">
        <v>4</v>
      </c>
      <c r="N113" s="2">
        <v>5</v>
      </c>
      <c r="O113" s="2">
        <v>2</v>
      </c>
      <c r="P113" s="2">
        <v>4</v>
      </c>
      <c r="Q113" s="2">
        <v>2</v>
      </c>
      <c r="R113" s="2">
        <v>3</v>
      </c>
      <c r="S113" s="2">
        <v>4</v>
      </c>
      <c r="T113" s="2">
        <v>4</v>
      </c>
      <c r="U113" s="2">
        <v>3</v>
      </c>
      <c r="V113" s="2">
        <v>3</v>
      </c>
      <c r="W113" s="2">
        <v>17</v>
      </c>
      <c r="X113" s="2">
        <v>12</v>
      </c>
      <c r="Y113" s="2">
        <v>17</v>
      </c>
      <c r="Z113" s="2">
        <v>6</v>
      </c>
      <c r="AA113" s="2">
        <v>7</v>
      </c>
      <c r="AB113" s="2">
        <v>10</v>
      </c>
      <c r="AC113" s="2">
        <v>21</v>
      </c>
      <c r="AD113" s="2">
        <v>14</v>
      </c>
      <c r="AE113" s="2">
        <v>9</v>
      </c>
      <c r="AF113" s="2">
        <v>7</v>
      </c>
      <c r="AG113" s="2">
        <v>26</v>
      </c>
      <c r="AH113" s="2">
        <v>12</v>
      </c>
      <c r="AI113" s="2">
        <v>6</v>
      </c>
      <c r="AJ113" s="2">
        <v>22</v>
      </c>
      <c r="AK113" s="2">
        <v>7</v>
      </c>
      <c r="AL113" s="2">
        <v>9</v>
      </c>
      <c r="AM113" s="2">
        <v>2</v>
      </c>
      <c r="AN113" s="5"/>
      <c r="AO113">
        <f t="shared" si="10"/>
        <v>49</v>
      </c>
      <c r="AP113">
        <f t="shared" si="8"/>
        <v>1.2365947867699696</v>
      </c>
      <c r="AR113">
        <f t="shared" si="11"/>
        <v>202</v>
      </c>
      <c r="AS113">
        <f t="shared" si="9"/>
        <v>6.2915286960589585</v>
      </c>
    </row>
    <row r="114" spans="1:45" ht="15" thickBot="1" x14ac:dyDescent="0.4">
      <c r="A114">
        <v>14566</v>
      </c>
      <c r="B114">
        <v>0</v>
      </c>
      <c r="C114" s="43" t="str">
        <f>IF(OR(D114&lt;=15,D114&lt;26),"1","")</f>
        <v>1</v>
      </c>
      <c r="D114">
        <f t="shared" si="7"/>
        <v>20</v>
      </c>
      <c r="E114">
        <v>1999</v>
      </c>
      <c r="F114" s="1" t="s">
        <v>71</v>
      </c>
      <c r="G114" s="2">
        <v>1</v>
      </c>
      <c r="H114" s="2">
        <v>2</v>
      </c>
      <c r="I114" s="2">
        <v>2</v>
      </c>
      <c r="J114" s="2">
        <v>2</v>
      </c>
      <c r="K114" s="2">
        <v>2</v>
      </c>
      <c r="L114" s="2">
        <v>2</v>
      </c>
      <c r="M114" s="2">
        <v>2</v>
      </c>
      <c r="N114" s="2">
        <v>2</v>
      </c>
      <c r="O114" s="2">
        <v>2</v>
      </c>
      <c r="P114" s="2">
        <v>1</v>
      </c>
      <c r="Q114" s="2">
        <v>2</v>
      </c>
      <c r="R114" s="2">
        <v>2</v>
      </c>
      <c r="S114" s="2">
        <v>2</v>
      </c>
      <c r="T114" s="2">
        <v>2</v>
      </c>
      <c r="U114" s="2">
        <v>3</v>
      </c>
      <c r="V114" s="2">
        <v>2</v>
      </c>
      <c r="W114" s="2">
        <v>17</v>
      </c>
      <c r="X114" s="2">
        <v>12</v>
      </c>
      <c r="Y114" s="2">
        <v>7</v>
      </c>
      <c r="Z114" s="2">
        <v>4</v>
      </c>
      <c r="AA114" s="2">
        <v>5</v>
      </c>
      <c r="AB114" s="2">
        <v>5</v>
      </c>
      <c r="AC114" s="2">
        <v>4</v>
      </c>
      <c r="AD114" s="2">
        <v>6</v>
      </c>
      <c r="AE114" s="2">
        <v>8</v>
      </c>
      <c r="AF114" s="2">
        <v>13</v>
      </c>
      <c r="AG114" s="2">
        <v>6</v>
      </c>
      <c r="AH114" s="2">
        <v>13</v>
      </c>
      <c r="AI114" s="2">
        <v>5</v>
      </c>
      <c r="AJ114" s="2">
        <v>7</v>
      </c>
      <c r="AK114" s="2">
        <v>7</v>
      </c>
      <c r="AL114" s="2">
        <v>6</v>
      </c>
      <c r="AM114" s="2">
        <v>-23</v>
      </c>
      <c r="AN114" s="5"/>
      <c r="AO114">
        <f t="shared" si="10"/>
        <v>31</v>
      </c>
      <c r="AP114">
        <f t="shared" si="8"/>
        <v>0.4425306015783918</v>
      </c>
      <c r="AR114">
        <f t="shared" si="11"/>
        <v>125</v>
      </c>
      <c r="AS114">
        <f t="shared" si="9"/>
        <v>3.8335144884731207</v>
      </c>
    </row>
    <row r="115" spans="1:45" ht="15" thickBot="1" x14ac:dyDescent="0.4">
      <c r="A115">
        <v>14604</v>
      </c>
      <c r="B115">
        <v>0</v>
      </c>
      <c r="C115" s="43">
        <v>2</v>
      </c>
      <c r="D115">
        <f t="shared" si="7"/>
        <v>27</v>
      </c>
      <c r="E115">
        <v>1992</v>
      </c>
      <c r="F115" s="1" t="s">
        <v>80</v>
      </c>
      <c r="G115" s="2">
        <v>1</v>
      </c>
      <c r="H115" s="2">
        <v>3</v>
      </c>
      <c r="I115" s="2">
        <v>2</v>
      </c>
      <c r="J115" s="2">
        <v>2</v>
      </c>
      <c r="K115" s="2">
        <v>3</v>
      </c>
      <c r="L115" s="2">
        <v>2</v>
      </c>
      <c r="M115" s="2">
        <v>5</v>
      </c>
      <c r="N115" s="2">
        <v>4</v>
      </c>
      <c r="O115" s="2">
        <v>4</v>
      </c>
      <c r="P115" s="2">
        <v>3</v>
      </c>
      <c r="Q115" s="2">
        <v>2</v>
      </c>
      <c r="R115" s="2">
        <v>3</v>
      </c>
      <c r="S115" s="2">
        <v>2</v>
      </c>
      <c r="T115" s="2">
        <v>3</v>
      </c>
      <c r="U115" s="2">
        <v>1</v>
      </c>
      <c r="V115" s="2">
        <v>2</v>
      </c>
      <c r="W115" s="2">
        <v>22</v>
      </c>
      <c r="X115" s="2">
        <v>24</v>
      </c>
      <c r="Y115" s="2">
        <v>25</v>
      </c>
      <c r="Z115" s="2">
        <v>10</v>
      </c>
      <c r="AA115" s="2">
        <v>26</v>
      </c>
      <c r="AB115" s="2">
        <v>10</v>
      </c>
      <c r="AC115" s="2">
        <v>8</v>
      </c>
      <c r="AD115" s="2">
        <v>12</v>
      </c>
      <c r="AE115" s="2">
        <v>9</v>
      </c>
      <c r="AF115" s="2">
        <v>7</v>
      </c>
      <c r="AG115" s="2">
        <v>9</v>
      </c>
      <c r="AH115" s="2">
        <v>9</v>
      </c>
      <c r="AI115" s="2">
        <v>9</v>
      </c>
      <c r="AJ115" s="2">
        <v>13</v>
      </c>
      <c r="AK115" s="2">
        <v>11</v>
      </c>
      <c r="AL115" s="2">
        <v>7</v>
      </c>
      <c r="AM115" s="2">
        <v>-23</v>
      </c>
      <c r="AN115" s="5"/>
      <c r="AO115">
        <f t="shared" si="10"/>
        <v>42</v>
      </c>
      <c r="AP115">
        <f t="shared" si="8"/>
        <v>1.0878112581387147</v>
      </c>
      <c r="AR115">
        <f t="shared" si="11"/>
        <v>211</v>
      </c>
      <c r="AS115">
        <f t="shared" si="9"/>
        <v>6.8236720319780906</v>
      </c>
    </row>
    <row r="116" spans="1:45" ht="15" thickBot="1" x14ac:dyDescent="0.4">
      <c r="A116">
        <v>14590</v>
      </c>
      <c r="B116">
        <v>0</v>
      </c>
      <c r="C116" s="43" t="str">
        <f>IF(OR(D116&lt;=15,D116&lt;26),"1","")</f>
        <v>1</v>
      </c>
      <c r="D116">
        <f t="shared" si="7"/>
        <v>17</v>
      </c>
      <c r="E116">
        <v>2002</v>
      </c>
      <c r="F116" s="1" t="s">
        <v>71</v>
      </c>
      <c r="G116" s="2">
        <v>2</v>
      </c>
      <c r="H116" s="2">
        <v>4</v>
      </c>
      <c r="I116" s="2">
        <v>1</v>
      </c>
      <c r="J116" s="2">
        <v>2</v>
      </c>
      <c r="K116" s="2">
        <v>3</v>
      </c>
      <c r="L116" s="2">
        <v>4</v>
      </c>
      <c r="M116" s="2">
        <v>5</v>
      </c>
      <c r="N116" s="2">
        <v>3</v>
      </c>
      <c r="O116" s="2">
        <v>2</v>
      </c>
      <c r="P116" s="2">
        <v>4</v>
      </c>
      <c r="Q116" s="2">
        <v>2</v>
      </c>
      <c r="R116" s="2">
        <v>2</v>
      </c>
      <c r="S116" s="2">
        <v>3</v>
      </c>
      <c r="T116" s="2">
        <v>2</v>
      </c>
      <c r="U116" s="2">
        <v>4</v>
      </c>
      <c r="V116" s="2">
        <v>6</v>
      </c>
      <c r="W116" s="2">
        <v>25</v>
      </c>
      <c r="X116" s="2">
        <v>10</v>
      </c>
      <c r="Y116" s="2">
        <v>10</v>
      </c>
      <c r="Z116" s="2">
        <v>13</v>
      </c>
      <c r="AA116" s="2">
        <v>8</v>
      </c>
      <c r="AB116" s="2">
        <v>14</v>
      </c>
      <c r="AC116" s="2">
        <v>27</v>
      </c>
      <c r="AD116" s="2">
        <v>9</v>
      </c>
      <c r="AE116" s="2">
        <v>12</v>
      </c>
      <c r="AF116" s="2">
        <v>7</v>
      </c>
      <c r="AG116" s="2">
        <v>10</v>
      </c>
      <c r="AH116" s="2">
        <v>10</v>
      </c>
      <c r="AI116" s="2">
        <v>12</v>
      </c>
      <c r="AJ116" s="2">
        <v>10</v>
      </c>
      <c r="AK116" s="2">
        <v>15</v>
      </c>
      <c r="AL116" s="2">
        <v>9</v>
      </c>
      <c r="AM116" s="2">
        <v>-1</v>
      </c>
      <c r="AN116" s="5"/>
      <c r="AO116">
        <f t="shared" si="10"/>
        <v>49</v>
      </c>
      <c r="AP116">
        <f t="shared" si="8"/>
        <v>1.3400870618483463</v>
      </c>
      <c r="AR116">
        <f t="shared" si="11"/>
        <v>201</v>
      </c>
      <c r="AS116">
        <f t="shared" si="9"/>
        <v>5.6682595800357163</v>
      </c>
    </row>
    <row r="117" spans="1:45" ht="15" thickBot="1" x14ac:dyDescent="0.4">
      <c r="A117">
        <v>14620</v>
      </c>
      <c r="B117">
        <v>1</v>
      </c>
      <c r="C117" s="43">
        <v>3</v>
      </c>
      <c r="D117">
        <f t="shared" si="7"/>
        <v>44</v>
      </c>
      <c r="E117">
        <v>1975</v>
      </c>
      <c r="F117" s="1" t="s">
        <v>72</v>
      </c>
      <c r="G117" s="2">
        <v>1</v>
      </c>
      <c r="H117" s="2">
        <v>2</v>
      </c>
      <c r="I117" s="2">
        <v>3</v>
      </c>
      <c r="J117" s="2">
        <v>2</v>
      </c>
      <c r="K117" s="2">
        <v>4</v>
      </c>
      <c r="L117" s="2">
        <v>2</v>
      </c>
      <c r="M117" s="2">
        <v>5</v>
      </c>
      <c r="N117" s="2">
        <v>5</v>
      </c>
      <c r="O117" s="2">
        <v>6</v>
      </c>
      <c r="P117" s="2">
        <v>5</v>
      </c>
      <c r="Q117" s="2">
        <v>4</v>
      </c>
      <c r="R117" s="2">
        <v>4</v>
      </c>
      <c r="S117" s="2">
        <v>4</v>
      </c>
      <c r="T117" s="2">
        <v>6</v>
      </c>
      <c r="U117" s="2">
        <v>3</v>
      </c>
      <c r="V117" s="2">
        <v>3</v>
      </c>
      <c r="W117" s="2">
        <v>17</v>
      </c>
      <c r="X117" s="2">
        <v>22</v>
      </c>
      <c r="Y117" s="2">
        <v>10</v>
      </c>
      <c r="Z117" s="2">
        <v>9</v>
      </c>
      <c r="AA117" s="2">
        <v>12</v>
      </c>
      <c r="AB117" s="2">
        <v>8</v>
      </c>
      <c r="AC117" s="2">
        <v>8</v>
      </c>
      <c r="AD117" s="2">
        <v>16</v>
      </c>
      <c r="AE117" s="2">
        <v>16</v>
      </c>
      <c r="AF117" s="2">
        <v>9</v>
      </c>
      <c r="AG117" s="2">
        <v>25</v>
      </c>
      <c r="AH117" s="2">
        <v>18</v>
      </c>
      <c r="AI117" s="2">
        <v>7</v>
      </c>
      <c r="AJ117" s="2">
        <v>11</v>
      </c>
      <c r="AK117" s="2">
        <v>13</v>
      </c>
      <c r="AL117" s="2">
        <v>13</v>
      </c>
      <c r="AM117" s="2">
        <v>-12</v>
      </c>
      <c r="AN117" s="5"/>
      <c r="AO117">
        <f t="shared" si="10"/>
        <v>59</v>
      </c>
      <c r="AP117">
        <f t="shared" si="8"/>
        <v>1.4930394055974097</v>
      </c>
      <c r="AR117">
        <f t="shared" si="11"/>
        <v>214</v>
      </c>
      <c r="AS117">
        <f t="shared" si="9"/>
        <v>5.2519837521962431</v>
      </c>
    </row>
    <row r="118" spans="1:45" ht="15" thickBot="1" x14ac:dyDescent="0.4">
      <c r="A118">
        <v>14629</v>
      </c>
      <c r="B118">
        <v>1</v>
      </c>
      <c r="C118" s="43" t="str">
        <f>IF(OR(D118&lt;=15,D118&lt;26),"1","")</f>
        <v>1</v>
      </c>
      <c r="D118">
        <f t="shared" si="7"/>
        <v>19</v>
      </c>
      <c r="E118">
        <v>2000</v>
      </c>
      <c r="F118" s="1" t="s">
        <v>76</v>
      </c>
      <c r="G118" s="2">
        <v>1</v>
      </c>
      <c r="H118" s="2">
        <v>1</v>
      </c>
      <c r="I118" s="2">
        <v>2</v>
      </c>
      <c r="J118" s="2">
        <v>3</v>
      </c>
      <c r="K118" s="2">
        <v>6</v>
      </c>
      <c r="L118" s="2">
        <v>2</v>
      </c>
      <c r="M118" s="2">
        <v>5</v>
      </c>
      <c r="N118" s="2">
        <v>3</v>
      </c>
      <c r="O118" s="2">
        <v>4</v>
      </c>
      <c r="P118" s="2">
        <v>3</v>
      </c>
      <c r="Q118" s="2">
        <v>5</v>
      </c>
      <c r="R118" s="2">
        <v>4</v>
      </c>
      <c r="S118" s="2">
        <v>6</v>
      </c>
      <c r="T118" s="2">
        <v>2</v>
      </c>
      <c r="U118" s="2">
        <v>5</v>
      </c>
      <c r="V118" s="2">
        <v>1</v>
      </c>
      <c r="W118" s="2">
        <v>12</v>
      </c>
      <c r="X118" s="2">
        <v>8</v>
      </c>
      <c r="Y118" s="2">
        <v>6</v>
      </c>
      <c r="Z118" s="2">
        <v>11</v>
      </c>
      <c r="AA118" s="2">
        <v>12</v>
      </c>
      <c r="AB118" s="2">
        <v>7</v>
      </c>
      <c r="AC118" s="2">
        <v>7</v>
      </c>
      <c r="AD118" s="2">
        <v>10</v>
      </c>
      <c r="AE118" s="2">
        <v>9</v>
      </c>
      <c r="AF118" s="2">
        <v>13</v>
      </c>
      <c r="AG118" s="2">
        <v>7</v>
      </c>
      <c r="AH118" s="2">
        <v>15</v>
      </c>
      <c r="AI118" s="2">
        <v>9</v>
      </c>
      <c r="AJ118" s="2">
        <v>13</v>
      </c>
      <c r="AK118" s="2">
        <v>7</v>
      </c>
      <c r="AL118" s="2">
        <v>7</v>
      </c>
      <c r="AM118" s="2">
        <v>8</v>
      </c>
      <c r="AN118" s="5"/>
      <c r="AO118">
        <f t="shared" si="10"/>
        <v>53</v>
      </c>
      <c r="AP118">
        <f t="shared" si="8"/>
        <v>1.7404501333467348</v>
      </c>
      <c r="AR118">
        <f t="shared" si="11"/>
        <v>153</v>
      </c>
      <c r="AS118">
        <f t="shared" si="9"/>
        <v>2.7801378862687129</v>
      </c>
    </row>
    <row r="119" spans="1:45" ht="15" thickBot="1" x14ac:dyDescent="0.4">
      <c r="A119">
        <v>14640</v>
      </c>
      <c r="B119">
        <v>0</v>
      </c>
      <c r="C119" s="43" t="str">
        <f>IF(OR(D119&lt;=15,D119&lt;26),"1","")</f>
        <v>1</v>
      </c>
      <c r="D119">
        <f t="shared" si="7"/>
        <v>23</v>
      </c>
      <c r="E119">
        <v>1996</v>
      </c>
      <c r="F119" s="1" t="s">
        <v>71</v>
      </c>
      <c r="G119" s="2">
        <v>1</v>
      </c>
      <c r="H119" s="2">
        <v>4</v>
      </c>
      <c r="I119" s="2">
        <v>2</v>
      </c>
      <c r="J119" s="2">
        <v>2</v>
      </c>
      <c r="K119" s="2">
        <v>3</v>
      </c>
      <c r="L119" s="2">
        <v>3</v>
      </c>
      <c r="M119" s="2">
        <v>3</v>
      </c>
      <c r="N119" s="2">
        <v>2</v>
      </c>
      <c r="O119" s="2">
        <v>2</v>
      </c>
      <c r="P119" s="2">
        <v>3</v>
      </c>
      <c r="Q119" s="2">
        <v>4</v>
      </c>
      <c r="R119" s="2">
        <v>2</v>
      </c>
      <c r="S119" s="2">
        <v>2</v>
      </c>
      <c r="T119" s="2">
        <v>1</v>
      </c>
      <c r="U119" s="2">
        <v>1</v>
      </c>
      <c r="V119" s="2">
        <v>1</v>
      </c>
      <c r="W119" s="2">
        <v>13</v>
      </c>
      <c r="X119" s="2">
        <v>23</v>
      </c>
      <c r="Y119" s="2">
        <v>11</v>
      </c>
      <c r="Z119" s="2">
        <v>7</v>
      </c>
      <c r="AA119" s="2">
        <v>10</v>
      </c>
      <c r="AB119" s="2">
        <v>16</v>
      </c>
      <c r="AC119" s="2">
        <v>25</v>
      </c>
      <c r="AD119" s="2">
        <v>5</v>
      </c>
      <c r="AE119" s="2">
        <v>10</v>
      </c>
      <c r="AF119" s="2">
        <v>7</v>
      </c>
      <c r="AG119" s="2">
        <v>8</v>
      </c>
      <c r="AH119" s="2">
        <v>8</v>
      </c>
      <c r="AI119" s="2">
        <v>10</v>
      </c>
      <c r="AJ119" s="2">
        <v>9</v>
      </c>
      <c r="AK119" s="2">
        <v>7</v>
      </c>
      <c r="AL119" s="2">
        <v>11</v>
      </c>
      <c r="AM119" s="2">
        <v>-6</v>
      </c>
      <c r="AN119" s="5"/>
      <c r="AO119">
        <f t="shared" si="10"/>
        <v>36</v>
      </c>
      <c r="AP119">
        <f t="shared" si="8"/>
        <v>1</v>
      </c>
      <c r="AR119">
        <f t="shared" si="11"/>
        <v>180</v>
      </c>
      <c r="AS119">
        <f t="shared" si="9"/>
        <v>5.6391488719486738</v>
      </c>
    </row>
    <row r="120" spans="1:45" ht="15" thickBot="1" x14ac:dyDescent="0.4">
      <c r="A120">
        <v>14650</v>
      </c>
      <c r="B120">
        <v>1</v>
      </c>
      <c r="C120" s="43">
        <v>2</v>
      </c>
      <c r="D120">
        <f t="shared" si="7"/>
        <v>32</v>
      </c>
      <c r="E120">
        <v>1987</v>
      </c>
      <c r="F120" s="1" t="s">
        <v>73</v>
      </c>
      <c r="G120" s="2">
        <v>1</v>
      </c>
      <c r="H120" s="2">
        <v>5</v>
      </c>
      <c r="I120" s="2">
        <v>1</v>
      </c>
      <c r="J120" s="2">
        <v>5</v>
      </c>
      <c r="K120" s="2">
        <v>6</v>
      </c>
      <c r="L120" s="2">
        <v>4</v>
      </c>
      <c r="M120" s="2">
        <v>2</v>
      </c>
      <c r="N120" s="2">
        <v>7</v>
      </c>
      <c r="O120" s="2">
        <v>4</v>
      </c>
      <c r="P120" s="2">
        <v>3</v>
      </c>
      <c r="Q120" s="2">
        <v>3</v>
      </c>
      <c r="R120" s="2">
        <v>5</v>
      </c>
      <c r="S120" s="2">
        <v>4</v>
      </c>
      <c r="T120" s="2">
        <v>5</v>
      </c>
      <c r="U120" s="2">
        <v>7</v>
      </c>
      <c r="V120" s="2">
        <v>2</v>
      </c>
      <c r="W120" s="2">
        <v>36</v>
      </c>
      <c r="X120" s="2">
        <v>7</v>
      </c>
      <c r="Y120" s="2">
        <v>57</v>
      </c>
      <c r="Z120" s="2">
        <v>11</v>
      </c>
      <c r="AA120" s="2">
        <v>15</v>
      </c>
      <c r="AB120" s="2">
        <v>11</v>
      </c>
      <c r="AC120" s="2">
        <v>13</v>
      </c>
      <c r="AD120" s="2">
        <v>14</v>
      </c>
      <c r="AE120" s="2">
        <v>15</v>
      </c>
      <c r="AF120" s="2">
        <v>11</v>
      </c>
      <c r="AG120" s="2">
        <v>35</v>
      </c>
      <c r="AH120" s="2">
        <v>12</v>
      </c>
      <c r="AI120" s="2">
        <v>11</v>
      </c>
      <c r="AJ120" s="2">
        <v>11</v>
      </c>
      <c r="AK120" s="2">
        <v>5</v>
      </c>
      <c r="AL120" s="2">
        <v>34</v>
      </c>
      <c r="AM120" s="2">
        <v>56</v>
      </c>
      <c r="AN120" s="5"/>
      <c r="AO120">
        <f t="shared" si="10"/>
        <v>64</v>
      </c>
      <c r="AP120">
        <f t="shared" si="8"/>
        <v>1.8973665961010275</v>
      </c>
      <c r="AR120">
        <f t="shared" si="11"/>
        <v>298</v>
      </c>
      <c r="AS120">
        <f t="shared" si="9"/>
        <v>14.174507634012077</v>
      </c>
    </row>
    <row r="121" spans="1:45" ht="15" thickBot="1" x14ac:dyDescent="0.4">
      <c r="A121">
        <v>14654</v>
      </c>
      <c r="B121">
        <v>0</v>
      </c>
      <c r="C121" s="43">
        <v>3</v>
      </c>
      <c r="D121">
        <f t="shared" si="7"/>
        <v>39</v>
      </c>
      <c r="E121">
        <v>1980</v>
      </c>
      <c r="F121" s="1" t="s">
        <v>72</v>
      </c>
      <c r="G121" s="2">
        <v>1</v>
      </c>
      <c r="H121" s="2">
        <v>4</v>
      </c>
      <c r="I121" s="2">
        <v>2</v>
      </c>
      <c r="J121" s="2">
        <v>2</v>
      </c>
      <c r="K121" s="2">
        <v>3</v>
      </c>
      <c r="L121" s="2">
        <v>2</v>
      </c>
      <c r="M121" s="2">
        <v>5</v>
      </c>
      <c r="N121" s="2">
        <v>5</v>
      </c>
      <c r="O121" s="2">
        <v>2</v>
      </c>
      <c r="P121" s="2">
        <v>3</v>
      </c>
      <c r="Q121" s="2">
        <v>2</v>
      </c>
      <c r="R121" s="2">
        <v>2</v>
      </c>
      <c r="S121" s="2">
        <v>2</v>
      </c>
      <c r="T121" s="2">
        <v>2</v>
      </c>
      <c r="U121" s="2">
        <v>5</v>
      </c>
      <c r="V121" s="2">
        <v>1</v>
      </c>
      <c r="W121" s="2">
        <v>10</v>
      </c>
      <c r="X121" s="2">
        <v>15</v>
      </c>
      <c r="Y121" s="2">
        <v>15</v>
      </c>
      <c r="Z121" s="2">
        <v>6</v>
      </c>
      <c r="AA121" s="2">
        <v>7</v>
      </c>
      <c r="AB121" s="2">
        <v>7</v>
      </c>
      <c r="AC121" s="2">
        <v>6</v>
      </c>
      <c r="AD121" s="2">
        <v>9</v>
      </c>
      <c r="AE121" s="2">
        <v>9</v>
      </c>
      <c r="AF121" s="2">
        <v>8</v>
      </c>
      <c r="AG121" s="2">
        <v>6</v>
      </c>
      <c r="AH121" s="2">
        <v>6</v>
      </c>
      <c r="AI121" s="2">
        <v>9</v>
      </c>
      <c r="AJ121" s="2">
        <v>7</v>
      </c>
      <c r="AK121" s="2">
        <v>5</v>
      </c>
      <c r="AL121" s="2">
        <v>8</v>
      </c>
      <c r="AM121" s="2">
        <v>-2</v>
      </c>
      <c r="AN121" s="5"/>
      <c r="AO121">
        <f t="shared" si="10"/>
        <v>43</v>
      </c>
      <c r="AP121">
        <f t="shared" si="8"/>
        <v>1.3524668819112231</v>
      </c>
      <c r="AR121">
        <f t="shared" si="11"/>
        <v>133</v>
      </c>
      <c r="AS121">
        <f t="shared" si="9"/>
        <v>2.9601520231231366</v>
      </c>
    </row>
    <row r="122" spans="1:45" ht="15" thickBot="1" x14ac:dyDescent="0.4">
      <c r="A122">
        <v>14653</v>
      </c>
      <c r="B122" s="6">
        <v>1</v>
      </c>
      <c r="C122" s="43">
        <v>6</v>
      </c>
      <c r="D122">
        <f t="shared" si="7"/>
        <v>73</v>
      </c>
      <c r="E122" s="6">
        <v>1946</v>
      </c>
      <c r="F122" s="31"/>
      <c r="G122" s="10">
        <v>1</v>
      </c>
      <c r="H122" s="10">
        <v>2</v>
      </c>
      <c r="I122" s="10">
        <v>2</v>
      </c>
      <c r="J122" s="10">
        <v>2</v>
      </c>
      <c r="K122" s="10">
        <v>2</v>
      </c>
      <c r="L122" s="10">
        <v>3</v>
      </c>
      <c r="M122" s="10">
        <v>3</v>
      </c>
      <c r="N122" s="10">
        <v>3</v>
      </c>
      <c r="O122" s="10">
        <v>6</v>
      </c>
      <c r="P122" s="10">
        <v>4</v>
      </c>
      <c r="Q122" s="10">
        <v>2</v>
      </c>
      <c r="R122" s="10">
        <v>4</v>
      </c>
      <c r="S122" s="10">
        <v>6</v>
      </c>
      <c r="T122" s="10">
        <v>4</v>
      </c>
      <c r="U122" s="10">
        <v>4</v>
      </c>
      <c r="V122" s="10">
        <v>2</v>
      </c>
      <c r="W122" s="10">
        <v>14</v>
      </c>
      <c r="X122" s="10">
        <v>18</v>
      </c>
      <c r="Y122" s="10">
        <v>11</v>
      </c>
      <c r="Z122" s="10">
        <v>7</v>
      </c>
      <c r="AA122" s="10">
        <v>19</v>
      </c>
      <c r="AB122" s="10">
        <v>10</v>
      </c>
      <c r="AC122" s="10">
        <v>11</v>
      </c>
      <c r="AD122" s="10">
        <v>2</v>
      </c>
      <c r="AE122" s="10">
        <v>10</v>
      </c>
      <c r="AF122" s="10">
        <v>16</v>
      </c>
      <c r="AG122" s="10">
        <v>28</v>
      </c>
      <c r="AH122" s="10">
        <v>10</v>
      </c>
      <c r="AI122" s="10">
        <v>13</v>
      </c>
      <c r="AJ122" s="10">
        <v>11</v>
      </c>
      <c r="AK122" s="10">
        <v>11</v>
      </c>
      <c r="AL122" s="10">
        <v>9</v>
      </c>
      <c r="AM122" s="10">
        <v>-9</v>
      </c>
      <c r="AN122" s="8"/>
      <c r="AO122">
        <f t="shared" si="10"/>
        <v>50</v>
      </c>
      <c r="AP122">
        <f t="shared" si="8"/>
        <v>1.4548768561863463</v>
      </c>
      <c r="AQ122" s="6"/>
      <c r="AR122">
        <f t="shared" si="11"/>
        <v>200</v>
      </c>
      <c r="AS122">
        <f t="shared" si="9"/>
        <v>5.8195074247453853</v>
      </c>
    </row>
    <row r="123" spans="1:45" ht="15" thickBot="1" x14ac:dyDescent="0.4">
      <c r="A123">
        <v>14670</v>
      </c>
      <c r="B123">
        <v>0</v>
      </c>
      <c r="C123" s="43">
        <v>5</v>
      </c>
      <c r="D123">
        <f t="shared" si="7"/>
        <v>61</v>
      </c>
      <c r="E123">
        <v>1958</v>
      </c>
      <c r="F123" s="1" t="s">
        <v>76</v>
      </c>
      <c r="G123" s="2">
        <v>1</v>
      </c>
      <c r="H123" s="2">
        <v>4</v>
      </c>
      <c r="I123" s="2">
        <v>3</v>
      </c>
      <c r="J123" s="2">
        <v>6</v>
      </c>
      <c r="K123" s="2">
        <v>1</v>
      </c>
      <c r="L123" s="2">
        <v>2</v>
      </c>
      <c r="M123" s="2">
        <v>6</v>
      </c>
      <c r="N123" s="2">
        <v>5</v>
      </c>
      <c r="O123" s="2">
        <v>6</v>
      </c>
      <c r="P123" s="2">
        <v>5</v>
      </c>
      <c r="Q123" s="2">
        <v>3</v>
      </c>
      <c r="R123" s="2">
        <v>6</v>
      </c>
      <c r="S123" s="2">
        <v>6</v>
      </c>
      <c r="T123" s="2">
        <v>5</v>
      </c>
      <c r="U123" s="2">
        <v>4</v>
      </c>
      <c r="V123" s="2">
        <v>4</v>
      </c>
      <c r="W123" s="2">
        <v>3</v>
      </c>
      <c r="X123" s="2">
        <v>14</v>
      </c>
      <c r="Y123" s="2">
        <v>25</v>
      </c>
      <c r="Z123" s="2">
        <v>12</v>
      </c>
      <c r="AA123" s="2">
        <v>14</v>
      </c>
      <c r="AB123" s="2">
        <v>10</v>
      </c>
      <c r="AC123" s="2">
        <v>9</v>
      </c>
      <c r="AD123" s="2">
        <v>8</v>
      </c>
      <c r="AE123" s="2">
        <v>15</v>
      </c>
      <c r="AF123" s="2">
        <v>10</v>
      </c>
      <c r="AG123" s="2">
        <v>9</v>
      </c>
      <c r="AH123" s="2">
        <v>8</v>
      </c>
      <c r="AI123" s="2">
        <v>7</v>
      </c>
      <c r="AJ123" s="2">
        <v>13</v>
      </c>
      <c r="AK123" s="2">
        <v>8</v>
      </c>
      <c r="AL123" s="2">
        <v>9</v>
      </c>
      <c r="AM123" s="2">
        <v>31</v>
      </c>
      <c r="AN123" s="5"/>
      <c r="AO123">
        <f t="shared" si="10"/>
        <v>67</v>
      </c>
      <c r="AP123">
        <f t="shared" si="8"/>
        <v>1.7594980344783944</v>
      </c>
      <c r="AR123">
        <f t="shared" si="11"/>
        <v>174</v>
      </c>
      <c r="AS123">
        <f t="shared" si="9"/>
        <v>4.8699760437466901</v>
      </c>
    </row>
    <row r="124" spans="1:45" ht="15" thickBot="1" x14ac:dyDescent="0.4">
      <c r="A124">
        <v>14682</v>
      </c>
      <c r="B124">
        <v>1</v>
      </c>
      <c r="C124" s="43">
        <v>2</v>
      </c>
      <c r="D124">
        <f t="shared" si="7"/>
        <v>26</v>
      </c>
      <c r="E124">
        <v>1993</v>
      </c>
      <c r="F124" s="1" t="s">
        <v>82</v>
      </c>
      <c r="G124" s="2">
        <v>2</v>
      </c>
      <c r="H124" s="2">
        <v>4</v>
      </c>
      <c r="I124" s="2">
        <v>5</v>
      </c>
      <c r="J124" s="2">
        <v>4</v>
      </c>
      <c r="K124" s="2">
        <v>3</v>
      </c>
      <c r="L124" s="2">
        <v>4</v>
      </c>
      <c r="M124" s="2">
        <v>5</v>
      </c>
      <c r="N124" s="2">
        <v>4</v>
      </c>
      <c r="O124" s="2">
        <v>4</v>
      </c>
      <c r="P124" s="2">
        <v>4</v>
      </c>
      <c r="Q124" s="2">
        <v>2</v>
      </c>
      <c r="R124" s="2">
        <v>4</v>
      </c>
      <c r="S124" s="2">
        <v>4</v>
      </c>
      <c r="T124" s="2">
        <v>4</v>
      </c>
      <c r="U124" s="2">
        <v>4</v>
      </c>
      <c r="V124" s="2">
        <v>4</v>
      </c>
      <c r="W124" s="2">
        <v>15</v>
      </c>
      <c r="X124" s="2">
        <v>10</v>
      </c>
      <c r="Y124" s="2">
        <v>6</v>
      </c>
      <c r="Z124" s="2">
        <v>7</v>
      </c>
      <c r="AA124" s="2">
        <v>5</v>
      </c>
      <c r="AB124" s="2">
        <v>5</v>
      </c>
      <c r="AC124" s="2">
        <v>5</v>
      </c>
      <c r="AD124" s="2">
        <v>6</v>
      </c>
      <c r="AE124" s="2">
        <v>6</v>
      </c>
      <c r="AF124" s="2">
        <v>5</v>
      </c>
      <c r="AG124" s="2">
        <v>7</v>
      </c>
      <c r="AH124" s="2">
        <v>4</v>
      </c>
      <c r="AI124" s="2">
        <v>5</v>
      </c>
      <c r="AJ124" s="2">
        <v>7</v>
      </c>
      <c r="AK124" s="2">
        <v>3</v>
      </c>
      <c r="AL124" s="2">
        <v>6</v>
      </c>
      <c r="AM124" s="2">
        <v>-23</v>
      </c>
      <c r="AN124" s="5"/>
      <c r="AO124">
        <f t="shared" si="10"/>
        <v>61</v>
      </c>
      <c r="AP124">
        <f t="shared" si="8"/>
        <v>0.83416625041614656</v>
      </c>
      <c r="AR124">
        <f t="shared" si="11"/>
        <v>102</v>
      </c>
      <c r="AS124">
        <f t="shared" si="9"/>
        <v>2.7778888866667555</v>
      </c>
    </row>
    <row r="125" spans="1:45" ht="15" thickBot="1" x14ac:dyDescent="0.4">
      <c r="A125">
        <v>14684</v>
      </c>
      <c r="B125" s="6">
        <v>0</v>
      </c>
      <c r="C125" s="43">
        <v>4</v>
      </c>
      <c r="D125">
        <f t="shared" si="7"/>
        <v>52</v>
      </c>
      <c r="E125" s="6">
        <v>1967</v>
      </c>
      <c r="F125" s="31"/>
      <c r="G125" s="10">
        <v>1</v>
      </c>
      <c r="H125" s="10">
        <v>1</v>
      </c>
      <c r="I125" s="10">
        <v>1</v>
      </c>
      <c r="J125" s="10">
        <v>2</v>
      </c>
      <c r="K125" s="10">
        <v>4</v>
      </c>
      <c r="L125" s="10">
        <v>3</v>
      </c>
      <c r="M125" s="10">
        <v>5</v>
      </c>
      <c r="N125" s="10">
        <v>3</v>
      </c>
      <c r="O125" s="10">
        <v>4</v>
      </c>
      <c r="P125" s="10">
        <v>5</v>
      </c>
      <c r="Q125" s="10">
        <v>2</v>
      </c>
      <c r="R125" s="10">
        <v>3</v>
      </c>
      <c r="S125" s="10">
        <v>4</v>
      </c>
      <c r="T125" s="10">
        <v>5</v>
      </c>
      <c r="U125" s="10">
        <v>5</v>
      </c>
      <c r="V125" s="10">
        <v>2</v>
      </c>
      <c r="W125" s="10">
        <v>9</v>
      </c>
      <c r="X125" s="10">
        <v>24</v>
      </c>
      <c r="Y125" s="10">
        <v>16</v>
      </c>
      <c r="Z125" s="10">
        <v>12</v>
      </c>
      <c r="AA125" s="10">
        <v>29</v>
      </c>
      <c r="AB125" s="10">
        <v>9</v>
      </c>
      <c r="AC125" s="10">
        <v>17</v>
      </c>
      <c r="AD125" s="10">
        <v>21</v>
      </c>
      <c r="AE125" s="10">
        <v>14</v>
      </c>
      <c r="AF125" s="10">
        <v>7</v>
      </c>
      <c r="AG125" s="10">
        <v>13</v>
      </c>
      <c r="AH125" s="10">
        <v>12</v>
      </c>
      <c r="AI125" s="10">
        <v>7</v>
      </c>
      <c r="AJ125" s="10">
        <v>8</v>
      </c>
      <c r="AK125" s="10">
        <v>6</v>
      </c>
      <c r="AL125" s="10">
        <v>7</v>
      </c>
      <c r="AM125" s="10">
        <v>-6</v>
      </c>
      <c r="AN125" s="8"/>
      <c r="AO125">
        <f t="shared" si="10"/>
        <v>50</v>
      </c>
      <c r="AP125">
        <f t="shared" si="8"/>
        <v>1.5</v>
      </c>
      <c r="AQ125" s="6"/>
      <c r="AR125">
        <f t="shared" si="11"/>
        <v>211</v>
      </c>
      <c r="AS125">
        <f t="shared" si="9"/>
        <v>6.745059920662924</v>
      </c>
    </row>
    <row r="126" spans="1:45" ht="15" thickBot="1" x14ac:dyDescent="0.4">
      <c r="A126">
        <v>14688</v>
      </c>
      <c r="B126">
        <v>0</v>
      </c>
      <c r="C126" s="43">
        <v>5</v>
      </c>
      <c r="D126">
        <f t="shared" si="7"/>
        <v>62</v>
      </c>
      <c r="E126">
        <v>1957</v>
      </c>
      <c r="F126" s="1" t="s">
        <v>72</v>
      </c>
      <c r="G126" s="2">
        <v>3</v>
      </c>
      <c r="H126" s="2">
        <v>1</v>
      </c>
      <c r="I126" s="2">
        <v>1</v>
      </c>
      <c r="J126" s="2">
        <v>5</v>
      </c>
      <c r="K126" s="2">
        <v>6</v>
      </c>
      <c r="L126" s="2">
        <v>4</v>
      </c>
      <c r="M126" s="2">
        <v>5</v>
      </c>
      <c r="N126" s="2">
        <v>3</v>
      </c>
      <c r="O126" s="2">
        <v>6</v>
      </c>
      <c r="P126" s="2">
        <v>2</v>
      </c>
      <c r="Q126" s="2">
        <v>6</v>
      </c>
      <c r="R126" s="2">
        <v>4</v>
      </c>
      <c r="S126" s="2">
        <v>3</v>
      </c>
      <c r="T126" s="2">
        <v>3</v>
      </c>
      <c r="U126" s="2">
        <v>2</v>
      </c>
      <c r="V126" s="2">
        <v>2</v>
      </c>
      <c r="W126" s="2">
        <v>35</v>
      </c>
      <c r="X126" s="2">
        <v>15</v>
      </c>
      <c r="Y126" s="2">
        <v>11</v>
      </c>
      <c r="Z126" s="2">
        <v>18</v>
      </c>
      <c r="AA126" s="2">
        <v>14</v>
      </c>
      <c r="AB126" s="2">
        <v>11</v>
      </c>
      <c r="AC126" s="2">
        <v>11</v>
      </c>
      <c r="AD126" s="2">
        <v>10</v>
      </c>
      <c r="AE126" s="2">
        <v>29</v>
      </c>
      <c r="AF126" s="2">
        <v>9</v>
      </c>
      <c r="AG126" s="2">
        <v>20</v>
      </c>
      <c r="AH126" s="2">
        <v>12</v>
      </c>
      <c r="AI126" s="2">
        <v>12</v>
      </c>
      <c r="AJ126" s="2">
        <v>11</v>
      </c>
      <c r="AK126" s="2">
        <v>7</v>
      </c>
      <c r="AL126" s="2">
        <v>18</v>
      </c>
      <c r="AM126" s="2">
        <v>33</v>
      </c>
      <c r="AN126" s="5"/>
      <c r="AO126">
        <f t="shared" si="10"/>
        <v>56</v>
      </c>
      <c r="AP126">
        <f t="shared" si="8"/>
        <v>1.7126976771553504</v>
      </c>
      <c r="AR126">
        <f t="shared" si="11"/>
        <v>243</v>
      </c>
      <c r="AS126">
        <f t="shared" si="9"/>
        <v>7.5119349482451367</v>
      </c>
    </row>
    <row r="127" spans="1:45" ht="15" thickBot="1" x14ac:dyDescent="0.4">
      <c r="A127">
        <v>14700</v>
      </c>
      <c r="B127">
        <v>0</v>
      </c>
      <c r="C127" s="43">
        <v>5</v>
      </c>
      <c r="D127">
        <f t="shared" si="7"/>
        <v>58</v>
      </c>
      <c r="E127">
        <v>1961</v>
      </c>
      <c r="F127" s="1" t="s">
        <v>76</v>
      </c>
      <c r="G127" s="2">
        <v>1</v>
      </c>
      <c r="H127" s="2">
        <v>2</v>
      </c>
      <c r="I127" s="2">
        <v>4</v>
      </c>
      <c r="J127" s="2">
        <v>5</v>
      </c>
      <c r="K127" s="2">
        <v>4</v>
      </c>
      <c r="L127" s="2">
        <v>6</v>
      </c>
      <c r="M127" s="2">
        <v>6</v>
      </c>
      <c r="N127" s="2">
        <v>5</v>
      </c>
      <c r="O127" s="2">
        <v>2</v>
      </c>
      <c r="P127" s="2">
        <v>6</v>
      </c>
      <c r="Q127" s="2">
        <v>4</v>
      </c>
      <c r="R127" s="2">
        <v>6</v>
      </c>
      <c r="S127" s="2">
        <v>6</v>
      </c>
      <c r="T127" s="2">
        <v>5</v>
      </c>
      <c r="U127" s="2">
        <v>6</v>
      </c>
      <c r="V127" s="2">
        <v>4</v>
      </c>
      <c r="W127" s="2">
        <v>10</v>
      </c>
      <c r="X127" s="2">
        <v>5</v>
      </c>
      <c r="Y127" s="2">
        <v>5</v>
      </c>
      <c r="Z127" s="2">
        <v>6</v>
      </c>
      <c r="AA127" s="2">
        <v>5</v>
      </c>
      <c r="AB127" s="2">
        <v>4</v>
      </c>
      <c r="AC127" s="2">
        <v>4</v>
      </c>
      <c r="AD127" s="2">
        <v>3</v>
      </c>
      <c r="AE127" s="2">
        <v>7</v>
      </c>
      <c r="AF127" s="2">
        <v>5</v>
      </c>
      <c r="AG127" s="2">
        <v>9</v>
      </c>
      <c r="AH127" s="2">
        <v>8</v>
      </c>
      <c r="AI127" s="2">
        <v>7</v>
      </c>
      <c r="AJ127" s="2">
        <v>3</v>
      </c>
      <c r="AK127" s="2">
        <v>4</v>
      </c>
      <c r="AL127" s="2">
        <v>4</v>
      </c>
      <c r="AM127" s="2">
        <v>6</v>
      </c>
      <c r="AN127" s="5"/>
      <c r="AO127">
        <f t="shared" si="10"/>
        <v>72</v>
      </c>
      <c r="AP127">
        <f t="shared" si="8"/>
        <v>1.6329931618554521</v>
      </c>
      <c r="AR127">
        <f t="shared" si="11"/>
        <v>89</v>
      </c>
      <c r="AS127">
        <f t="shared" si="9"/>
        <v>2.0966242709015206</v>
      </c>
    </row>
    <row r="128" spans="1:45" ht="15" thickBot="1" x14ac:dyDescent="0.4">
      <c r="A128">
        <v>14761</v>
      </c>
      <c r="B128">
        <v>0</v>
      </c>
      <c r="C128" s="43">
        <v>2</v>
      </c>
      <c r="D128">
        <f t="shared" si="7"/>
        <v>27</v>
      </c>
      <c r="E128">
        <v>1992</v>
      </c>
      <c r="F128" s="1" t="s">
        <v>72</v>
      </c>
      <c r="G128" s="2">
        <v>3</v>
      </c>
      <c r="H128" s="2">
        <v>1</v>
      </c>
      <c r="I128" s="2">
        <v>2</v>
      </c>
      <c r="J128" s="2">
        <v>2</v>
      </c>
      <c r="K128" s="2">
        <v>3</v>
      </c>
      <c r="L128" s="2">
        <v>2</v>
      </c>
      <c r="M128" s="2">
        <v>2</v>
      </c>
      <c r="N128" s="2">
        <v>5</v>
      </c>
      <c r="O128" s="2">
        <v>2</v>
      </c>
      <c r="P128" s="2">
        <v>4</v>
      </c>
      <c r="Q128" s="2">
        <v>3</v>
      </c>
      <c r="R128" s="2">
        <v>3</v>
      </c>
      <c r="S128" s="2">
        <v>4</v>
      </c>
      <c r="T128" s="2">
        <v>5</v>
      </c>
      <c r="U128" s="2">
        <v>4</v>
      </c>
      <c r="V128" s="2">
        <v>2</v>
      </c>
      <c r="W128" s="2">
        <v>13</v>
      </c>
      <c r="X128" s="2">
        <v>17</v>
      </c>
      <c r="Y128" s="2">
        <v>14</v>
      </c>
      <c r="Z128" s="2">
        <v>18</v>
      </c>
      <c r="AA128" s="2">
        <v>20</v>
      </c>
      <c r="AB128" s="2">
        <v>17</v>
      </c>
      <c r="AC128" s="2">
        <v>69</v>
      </c>
      <c r="AD128" s="2">
        <v>14</v>
      </c>
      <c r="AE128" s="2">
        <v>8</v>
      </c>
      <c r="AF128" s="2">
        <v>10</v>
      </c>
      <c r="AG128" s="2">
        <v>9</v>
      </c>
      <c r="AH128" s="2">
        <v>12</v>
      </c>
      <c r="AI128" s="2">
        <v>8</v>
      </c>
      <c r="AJ128" s="2">
        <v>11</v>
      </c>
      <c r="AK128" s="2">
        <v>9</v>
      </c>
      <c r="AL128" s="2">
        <v>10</v>
      </c>
      <c r="AM128" s="2">
        <v>5</v>
      </c>
      <c r="AN128" s="5"/>
      <c r="AO128">
        <f t="shared" si="10"/>
        <v>47</v>
      </c>
      <c r="AP128">
        <f t="shared" si="8"/>
        <v>1.181453906563152</v>
      </c>
      <c r="AR128">
        <f t="shared" si="11"/>
        <v>259</v>
      </c>
      <c r="AS128">
        <f t="shared" si="9"/>
        <v>14.574949971326374</v>
      </c>
    </row>
    <row r="129" spans="1:45" ht="15" thickBot="1" x14ac:dyDescent="0.4">
      <c r="A129">
        <v>14841</v>
      </c>
      <c r="B129">
        <v>0</v>
      </c>
      <c r="C129" s="43" t="str">
        <f>IF(OR(D129&lt;=15,D129&lt;26),"1","")</f>
        <v>1</v>
      </c>
      <c r="D129">
        <f t="shared" si="7"/>
        <v>23</v>
      </c>
      <c r="E129">
        <v>1996</v>
      </c>
      <c r="F129" s="1" t="s">
        <v>72</v>
      </c>
      <c r="G129" s="2">
        <v>1</v>
      </c>
      <c r="H129" s="2">
        <v>1</v>
      </c>
      <c r="I129" s="2">
        <v>1</v>
      </c>
      <c r="J129" s="2">
        <v>2</v>
      </c>
      <c r="K129" s="2">
        <v>1</v>
      </c>
      <c r="L129" s="2">
        <v>3</v>
      </c>
      <c r="M129" s="2">
        <v>5</v>
      </c>
      <c r="N129" s="2">
        <v>5</v>
      </c>
      <c r="O129" s="2">
        <v>5</v>
      </c>
      <c r="P129" s="2">
        <v>4</v>
      </c>
      <c r="Q129" s="2">
        <v>3</v>
      </c>
      <c r="R129" s="2">
        <v>3</v>
      </c>
      <c r="S129" s="2">
        <v>3</v>
      </c>
      <c r="T129" s="2">
        <v>2</v>
      </c>
      <c r="U129" s="2">
        <v>2</v>
      </c>
      <c r="V129" s="2">
        <v>3</v>
      </c>
      <c r="W129" s="2">
        <v>11</v>
      </c>
      <c r="X129" s="2">
        <v>16</v>
      </c>
      <c r="Y129" s="2">
        <v>7</v>
      </c>
      <c r="Z129" s="2">
        <v>5</v>
      </c>
      <c r="AA129" s="2">
        <v>3</v>
      </c>
      <c r="AB129" s="2">
        <v>8</v>
      </c>
      <c r="AC129" s="2">
        <v>12</v>
      </c>
      <c r="AD129" s="2">
        <v>9</v>
      </c>
      <c r="AE129" s="2">
        <v>6</v>
      </c>
      <c r="AF129" s="2">
        <v>9</v>
      </c>
      <c r="AG129" s="2">
        <v>12</v>
      </c>
      <c r="AH129" s="2">
        <v>9</v>
      </c>
      <c r="AI129" s="2">
        <v>6</v>
      </c>
      <c r="AJ129" s="2">
        <v>7</v>
      </c>
      <c r="AK129" s="2">
        <v>6</v>
      </c>
      <c r="AL129" s="2">
        <v>8</v>
      </c>
      <c r="AM129" s="2">
        <v>-11</v>
      </c>
      <c r="AN129" s="5"/>
      <c r="AO129">
        <f t="shared" si="10"/>
        <v>44</v>
      </c>
      <c r="AP129">
        <f t="shared" si="8"/>
        <v>1.4375905768565218</v>
      </c>
      <c r="AR129">
        <f t="shared" si="11"/>
        <v>134</v>
      </c>
      <c r="AS129">
        <f t="shared" si="9"/>
        <v>3.2015621187164243</v>
      </c>
    </row>
    <row r="130" spans="1:45" ht="15" thickBot="1" x14ac:dyDescent="0.4">
      <c r="A130">
        <v>14843</v>
      </c>
      <c r="B130">
        <v>0</v>
      </c>
      <c r="C130" s="43" t="str">
        <f>IF(OR(D130&lt;=15,D130&lt;26),"1","")</f>
        <v>1</v>
      </c>
      <c r="D130">
        <f t="shared" si="7"/>
        <v>23</v>
      </c>
      <c r="E130">
        <v>1996</v>
      </c>
      <c r="F130" s="1" t="s">
        <v>82</v>
      </c>
      <c r="G130" s="2">
        <v>1</v>
      </c>
      <c r="H130" s="2">
        <v>4</v>
      </c>
      <c r="I130" s="2">
        <v>4</v>
      </c>
      <c r="J130" s="2">
        <v>5</v>
      </c>
      <c r="K130" s="2">
        <v>5</v>
      </c>
      <c r="L130" s="2">
        <v>4</v>
      </c>
      <c r="M130" s="2">
        <v>7</v>
      </c>
      <c r="N130" s="2">
        <v>6</v>
      </c>
      <c r="O130" s="2">
        <v>4</v>
      </c>
      <c r="P130" s="2">
        <v>3</v>
      </c>
      <c r="Q130" s="2">
        <v>3</v>
      </c>
      <c r="R130" s="2">
        <v>2</v>
      </c>
      <c r="S130" s="2">
        <v>4</v>
      </c>
      <c r="T130" s="2">
        <v>5</v>
      </c>
      <c r="U130" s="2">
        <v>6</v>
      </c>
      <c r="V130" s="2">
        <v>4</v>
      </c>
      <c r="W130" s="2">
        <v>26</v>
      </c>
      <c r="X130" s="2">
        <v>16</v>
      </c>
      <c r="Y130" s="2">
        <v>17</v>
      </c>
      <c r="Z130" s="2">
        <v>10</v>
      </c>
      <c r="AA130" s="2">
        <v>8</v>
      </c>
      <c r="AB130" s="2">
        <v>11</v>
      </c>
      <c r="AC130" s="2">
        <v>15</v>
      </c>
      <c r="AD130" s="2">
        <v>10</v>
      </c>
      <c r="AE130" s="2">
        <v>6</v>
      </c>
      <c r="AF130" s="2">
        <v>14</v>
      </c>
      <c r="AG130" s="2">
        <v>12</v>
      </c>
      <c r="AH130" s="2">
        <v>10</v>
      </c>
      <c r="AI130" s="2">
        <v>15</v>
      </c>
      <c r="AJ130" s="2">
        <v>16</v>
      </c>
      <c r="AK130" s="2">
        <v>14</v>
      </c>
      <c r="AL130" s="2">
        <v>10</v>
      </c>
      <c r="AM130" s="2">
        <v>4</v>
      </c>
      <c r="AN130" s="5"/>
      <c r="AO130">
        <f t="shared" si="10"/>
        <v>67</v>
      </c>
      <c r="AP130">
        <f t="shared" si="8"/>
        <v>1.5152007567755943</v>
      </c>
      <c r="AR130">
        <f t="shared" si="11"/>
        <v>210</v>
      </c>
      <c r="AS130">
        <f t="shared" si="9"/>
        <v>4.6743983570080978</v>
      </c>
    </row>
    <row r="131" spans="1:45" ht="15" thickBot="1" x14ac:dyDescent="0.4">
      <c r="A131">
        <v>14865</v>
      </c>
      <c r="B131">
        <v>0</v>
      </c>
      <c r="C131" s="43">
        <v>4</v>
      </c>
      <c r="D131">
        <f t="shared" ref="D131:D194" si="12">2019-E131</f>
        <v>52</v>
      </c>
      <c r="E131">
        <v>1967</v>
      </c>
      <c r="F131" s="1" t="s">
        <v>83</v>
      </c>
      <c r="G131" s="2">
        <v>1</v>
      </c>
      <c r="H131" s="2">
        <v>2</v>
      </c>
      <c r="I131" s="2">
        <v>1</v>
      </c>
      <c r="J131" s="2">
        <v>2</v>
      </c>
      <c r="K131" s="2">
        <v>3</v>
      </c>
      <c r="L131" s="2">
        <v>2</v>
      </c>
      <c r="M131" s="2">
        <v>3</v>
      </c>
      <c r="N131" s="2">
        <v>1</v>
      </c>
      <c r="O131" s="2">
        <v>1</v>
      </c>
      <c r="P131" s="2">
        <v>3</v>
      </c>
      <c r="Q131" s="2">
        <v>2</v>
      </c>
      <c r="R131" s="2">
        <v>1</v>
      </c>
      <c r="S131" s="2">
        <v>3</v>
      </c>
      <c r="T131" s="2">
        <v>2</v>
      </c>
      <c r="U131" s="2">
        <v>2</v>
      </c>
      <c r="V131" s="2">
        <v>1</v>
      </c>
      <c r="W131" s="2">
        <v>27</v>
      </c>
      <c r="X131" s="2">
        <v>15</v>
      </c>
      <c r="Y131" s="2">
        <v>8</v>
      </c>
      <c r="Z131" s="2">
        <v>6</v>
      </c>
      <c r="AA131" s="2">
        <v>12</v>
      </c>
      <c r="AB131" s="2">
        <v>12</v>
      </c>
      <c r="AC131" s="2">
        <v>11</v>
      </c>
      <c r="AD131" s="2">
        <v>7</v>
      </c>
      <c r="AE131" s="2">
        <v>12</v>
      </c>
      <c r="AF131" s="2">
        <v>10</v>
      </c>
      <c r="AG131" s="2">
        <v>8</v>
      </c>
      <c r="AH131" s="2">
        <v>12</v>
      </c>
      <c r="AI131" s="2">
        <v>9</v>
      </c>
      <c r="AJ131" s="2">
        <v>8</v>
      </c>
      <c r="AK131" s="2">
        <v>6</v>
      </c>
      <c r="AL131" s="2">
        <v>7</v>
      </c>
      <c r="AM131" s="2">
        <v>-18</v>
      </c>
      <c r="AN131" s="5"/>
      <c r="AO131">
        <f t="shared" si="10"/>
        <v>30</v>
      </c>
      <c r="AP131">
        <f t="shared" ref="AP131:AP194" si="13">_xlfn.STDEV.S(G131,H131,I131,J131,K131,L131,M131,N131,O131,P131,Q131,R131,S131,T131,U131,V131)</f>
        <v>0.80622577482985502</v>
      </c>
      <c r="AR131">
        <f t="shared" si="11"/>
        <v>170</v>
      </c>
      <c r="AS131">
        <f t="shared" ref="AS131:AS194" si="14">_xlfn.STDEV.S(W131:AL131)</f>
        <v>5.0842895275544651</v>
      </c>
    </row>
    <row r="132" spans="1:45" ht="15" thickBot="1" x14ac:dyDescent="0.4">
      <c r="A132" s="21">
        <v>14881</v>
      </c>
      <c r="B132" s="21">
        <v>0</v>
      </c>
      <c r="C132" s="43">
        <v>2</v>
      </c>
      <c r="D132">
        <f t="shared" si="12"/>
        <v>31</v>
      </c>
      <c r="E132" s="21">
        <v>1988</v>
      </c>
      <c r="F132" s="32"/>
      <c r="G132" s="23">
        <v>1</v>
      </c>
      <c r="H132" s="23">
        <v>1</v>
      </c>
      <c r="I132" s="23">
        <v>1</v>
      </c>
      <c r="J132" s="23">
        <v>1</v>
      </c>
      <c r="K132" s="23">
        <v>1</v>
      </c>
      <c r="L132" s="23">
        <v>1</v>
      </c>
      <c r="M132" s="23">
        <v>1</v>
      </c>
      <c r="N132" s="23">
        <v>1</v>
      </c>
      <c r="O132" s="23">
        <v>1</v>
      </c>
      <c r="P132" s="23">
        <v>1</v>
      </c>
      <c r="Q132" s="23">
        <v>1</v>
      </c>
      <c r="R132" s="23">
        <v>1</v>
      </c>
      <c r="S132" s="23">
        <v>1</v>
      </c>
      <c r="T132" s="23">
        <v>1</v>
      </c>
      <c r="U132" s="23">
        <v>1</v>
      </c>
      <c r="V132" s="23">
        <v>1</v>
      </c>
      <c r="W132" s="23">
        <v>12</v>
      </c>
      <c r="X132" s="23">
        <v>1</v>
      </c>
      <c r="Y132" s="23">
        <v>3</v>
      </c>
      <c r="Z132" s="23">
        <v>2</v>
      </c>
      <c r="AA132" s="23">
        <v>2</v>
      </c>
      <c r="AB132" s="23">
        <v>2</v>
      </c>
      <c r="AC132" s="23">
        <v>2</v>
      </c>
      <c r="AD132" s="23">
        <v>3</v>
      </c>
      <c r="AE132" s="23">
        <v>2</v>
      </c>
      <c r="AF132" s="23">
        <v>2</v>
      </c>
      <c r="AG132" s="23">
        <v>3</v>
      </c>
      <c r="AH132" s="23">
        <v>2</v>
      </c>
      <c r="AI132" s="23">
        <v>3</v>
      </c>
      <c r="AJ132" s="23">
        <v>2</v>
      </c>
      <c r="AK132" s="23">
        <v>2</v>
      </c>
      <c r="AL132" s="23">
        <v>3</v>
      </c>
      <c r="AM132" s="23">
        <v>-11</v>
      </c>
      <c r="AN132" s="22"/>
      <c r="AO132" s="21">
        <f t="shared" si="10"/>
        <v>16</v>
      </c>
      <c r="AP132">
        <f t="shared" si="13"/>
        <v>0</v>
      </c>
      <c r="AQ132" s="21"/>
      <c r="AR132" s="21">
        <f t="shared" si="11"/>
        <v>46</v>
      </c>
      <c r="AS132">
        <f t="shared" si="14"/>
        <v>2.5</v>
      </c>
    </row>
    <row r="133" spans="1:45" ht="15" thickBot="1" x14ac:dyDescent="0.4">
      <c r="A133">
        <v>14954</v>
      </c>
      <c r="B133">
        <v>1</v>
      </c>
      <c r="C133" s="43">
        <v>3</v>
      </c>
      <c r="D133">
        <f t="shared" si="12"/>
        <v>41</v>
      </c>
      <c r="E133">
        <v>1978</v>
      </c>
      <c r="F133" s="1" t="s">
        <v>72</v>
      </c>
      <c r="G133" s="2">
        <v>3</v>
      </c>
      <c r="H133" s="2">
        <v>1</v>
      </c>
      <c r="I133" s="2">
        <v>3</v>
      </c>
      <c r="J133" s="2">
        <v>2</v>
      </c>
      <c r="K133" s="2">
        <v>4</v>
      </c>
      <c r="L133" s="2">
        <v>3</v>
      </c>
      <c r="M133" s="2">
        <v>5</v>
      </c>
      <c r="N133" s="2">
        <v>3</v>
      </c>
      <c r="O133" s="2">
        <v>4</v>
      </c>
      <c r="P133" s="2">
        <v>5</v>
      </c>
      <c r="Q133" s="2">
        <v>4</v>
      </c>
      <c r="R133" s="2">
        <v>5</v>
      </c>
      <c r="S133" s="2">
        <v>4</v>
      </c>
      <c r="T133" s="2">
        <v>1</v>
      </c>
      <c r="U133" s="2">
        <v>5</v>
      </c>
      <c r="V133" s="2">
        <v>3</v>
      </c>
      <c r="W133" s="2">
        <v>10</v>
      </c>
      <c r="X133" s="2">
        <v>13</v>
      </c>
      <c r="Y133" s="2">
        <v>10</v>
      </c>
      <c r="Z133" s="2">
        <v>5</v>
      </c>
      <c r="AA133" s="2">
        <v>10</v>
      </c>
      <c r="AB133" s="2">
        <v>7</v>
      </c>
      <c r="AC133" s="2">
        <v>5</v>
      </c>
      <c r="AD133" s="2">
        <v>7</v>
      </c>
      <c r="AE133" s="2">
        <v>10</v>
      </c>
      <c r="AF133" s="2">
        <v>6</v>
      </c>
      <c r="AG133" s="2">
        <v>8</v>
      </c>
      <c r="AH133" s="2">
        <v>5</v>
      </c>
      <c r="AI133" s="2">
        <v>13</v>
      </c>
      <c r="AJ133" s="2">
        <v>7</v>
      </c>
      <c r="AK133" s="2">
        <v>8</v>
      </c>
      <c r="AL133" s="2">
        <v>7</v>
      </c>
      <c r="AM133" s="2">
        <v>6</v>
      </c>
      <c r="AN133" s="5"/>
      <c r="AO133">
        <f t="shared" si="10"/>
        <v>55</v>
      </c>
      <c r="AP133">
        <f t="shared" si="13"/>
        <v>1.3149778198382918</v>
      </c>
      <c r="AR133">
        <f t="shared" si="11"/>
        <v>131</v>
      </c>
      <c r="AS133">
        <f t="shared" si="14"/>
        <v>2.5876308340513594</v>
      </c>
    </row>
    <row r="134" spans="1:45" ht="15" thickBot="1" x14ac:dyDescent="0.4">
      <c r="A134">
        <v>14984</v>
      </c>
      <c r="B134">
        <v>0</v>
      </c>
      <c r="C134" s="43" t="str">
        <f>IF(OR(D134&lt;=15,D134&lt;26),"1","")</f>
        <v>1</v>
      </c>
      <c r="D134">
        <f t="shared" si="12"/>
        <v>20</v>
      </c>
      <c r="E134">
        <v>1999</v>
      </c>
      <c r="F134" s="1" t="s">
        <v>73</v>
      </c>
      <c r="G134" s="2">
        <v>2</v>
      </c>
      <c r="H134" s="2">
        <v>2</v>
      </c>
      <c r="I134" s="2">
        <v>3</v>
      </c>
      <c r="J134" s="2">
        <v>2</v>
      </c>
      <c r="K134" s="2">
        <v>4</v>
      </c>
      <c r="L134" s="2">
        <v>3</v>
      </c>
      <c r="M134" s="2">
        <v>3</v>
      </c>
      <c r="N134" s="2">
        <v>4</v>
      </c>
      <c r="O134" s="2">
        <v>3</v>
      </c>
      <c r="P134" s="2">
        <v>5</v>
      </c>
      <c r="Q134" s="2">
        <v>5</v>
      </c>
      <c r="R134" s="2">
        <v>4</v>
      </c>
      <c r="S134" s="2">
        <v>5</v>
      </c>
      <c r="T134" s="2">
        <v>4</v>
      </c>
      <c r="U134" s="2">
        <v>5</v>
      </c>
      <c r="V134" s="2">
        <v>4</v>
      </c>
      <c r="W134" s="2">
        <v>47</v>
      </c>
      <c r="X134" s="2">
        <v>5</v>
      </c>
      <c r="Y134" s="2">
        <v>5</v>
      </c>
      <c r="Z134" s="2">
        <v>4</v>
      </c>
      <c r="AA134" s="2">
        <v>7</v>
      </c>
      <c r="AB134" s="2">
        <v>12</v>
      </c>
      <c r="AC134" s="2">
        <v>4</v>
      </c>
      <c r="AD134" s="2">
        <v>6</v>
      </c>
      <c r="AE134" s="2">
        <v>4</v>
      </c>
      <c r="AF134" s="2">
        <v>5</v>
      </c>
      <c r="AG134" s="2">
        <v>8</v>
      </c>
      <c r="AH134" s="2">
        <v>6</v>
      </c>
      <c r="AI134" s="2">
        <v>5</v>
      </c>
      <c r="AJ134" s="2">
        <v>27</v>
      </c>
      <c r="AK134" s="2">
        <v>3</v>
      </c>
      <c r="AL134" s="2">
        <v>14</v>
      </c>
      <c r="AM134" s="2">
        <v>-17</v>
      </c>
      <c r="AN134" s="5"/>
      <c r="AO134">
        <f t="shared" si="10"/>
        <v>58</v>
      </c>
      <c r="AP134">
        <f t="shared" si="13"/>
        <v>1.0878112581387147</v>
      </c>
      <c r="AR134">
        <f t="shared" si="11"/>
        <v>162</v>
      </c>
      <c r="AS134">
        <f t="shared" si="14"/>
        <v>11.488399946612814</v>
      </c>
    </row>
    <row r="135" spans="1:45" ht="15" thickBot="1" x14ac:dyDescent="0.4">
      <c r="A135">
        <v>14986</v>
      </c>
      <c r="B135">
        <v>0</v>
      </c>
      <c r="C135" s="43" t="str">
        <f>IF(OR(D135&lt;=15,D135&lt;26),"1","")</f>
        <v>1</v>
      </c>
      <c r="D135">
        <f t="shared" si="12"/>
        <v>20</v>
      </c>
      <c r="E135">
        <v>1999</v>
      </c>
      <c r="F135" s="1" t="s">
        <v>71</v>
      </c>
      <c r="G135" s="2">
        <v>1</v>
      </c>
      <c r="H135" s="2">
        <v>4</v>
      </c>
      <c r="I135" s="2">
        <v>2</v>
      </c>
      <c r="J135" s="2">
        <v>3</v>
      </c>
      <c r="K135" s="2">
        <v>4</v>
      </c>
      <c r="L135" s="2">
        <v>3</v>
      </c>
      <c r="M135" s="2">
        <v>5</v>
      </c>
      <c r="N135" s="2">
        <v>3</v>
      </c>
      <c r="O135" s="2">
        <v>2</v>
      </c>
      <c r="P135" s="2">
        <v>2</v>
      </c>
      <c r="Q135" s="2">
        <v>4</v>
      </c>
      <c r="R135" s="2">
        <v>3</v>
      </c>
      <c r="S135" s="2">
        <v>2</v>
      </c>
      <c r="T135" s="2">
        <v>3</v>
      </c>
      <c r="U135" s="2">
        <v>3</v>
      </c>
      <c r="V135" s="2">
        <v>3</v>
      </c>
      <c r="W135" s="2">
        <v>18</v>
      </c>
      <c r="X135" s="2">
        <v>10</v>
      </c>
      <c r="Y135" s="2">
        <v>12</v>
      </c>
      <c r="Z135" s="2">
        <v>7</v>
      </c>
      <c r="AA135" s="2">
        <v>8</v>
      </c>
      <c r="AB135" s="2">
        <v>7</v>
      </c>
      <c r="AC135" s="2">
        <v>7</v>
      </c>
      <c r="AD135" s="2">
        <v>9</v>
      </c>
      <c r="AE135" s="2">
        <v>11</v>
      </c>
      <c r="AF135" s="2">
        <v>9</v>
      </c>
      <c r="AG135" s="2">
        <v>11</v>
      </c>
      <c r="AH135" s="2">
        <v>26</v>
      </c>
      <c r="AI135" s="2">
        <v>5</v>
      </c>
      <c r="AJ135" s="2">
        <v>8</v>
      </c>
      <c r="AK135" s="2">
        <v>6</v>
      </c>
      <c r="AL135" s="2">
        <v>9</v>
      </c>
      <c r="AM135" s="2">
        <v>-22</v>
      </c>
      <c r="AN135" s="5"/>
      <c r="AO135">
        <f t="shared" ref="AO135:AO198" si="15">SUM(G135,H135,I135,J135,K135,L135,M135,N135,O135,P135,Q135,R135,S135,T135,U135,V135)</f>
        <v>47</v>
      </c>
      <c r="AP135">
        <f t="shared" si="13"/>
        <v>0.99791449199484694</v>
      </c>
      <c r="AR135">
        <f t="shared" ref="AR135:AR198" si="16">SUM(W135:AL135)</f>
        <v>163</v>
      </c>
      <c r="AS135">
        <f t="shared" si="14"/>
        <v>5.1925427297230788</v>
      </c>
    </row>
    <row r="136" spans="1:45" ht="15" thickBot="1" x14ac:dyDescent="0.4">
      <c r="A136">
        <v>15003</v>
      </c>
      <c r="B136">
        <v>0</v>
      </c>
      <c r="C136" s="43">
        <v>3</v>
      </c>
      <c r="D136">
        <f t="shared" si="12"/>
        <v>45</v>
      </c>
      <c r="E136">
        <v>1974</v>
      </c>
      <c r="F136" s="1" t="s">
        <v>71</v>
      </c>
      <c r="G136" s="2">
        <v>1</v>
      </c>
      <c r="H136" s="2">
        <v>4</v>
      </c>
      <c r="I136" s="2">
        <v>3</v>
      </c>
      <c r="J136" s="2">
        <v>4</v>
      </c>
      <c r="K136" s="2">
        <v>2</v>
      </c>
      <c r="L136" s="2">
        <v>6</v>
      </c>
      <c r="M136" s="2">
        <v>2</v>
      </c>
      <c r="N136" s="2">
        <v>3</v>
      </c>
      <c r="O136" s="2">
        <v>2</v>
      </c>
      <c r="P136" s="2">
        <v>5</v>
      </c>
      <c r="Q136" s="2">
        <v>2</v>
      </c>
      <c r="R136" s="2">
        <v>6</v>
      </c>
      <c r="S136" s="2">
        <v>4</v>
      </c>
      <c r="T136" s="2">
        <v>2</v>
      </c>
      <c r="U136" s="2">
        <v>3</v>
      </c>
      <c r="V136" s="2">
        <v>6</v>
      </c>
      <c r="W136" s="2">
        <v>15</v>
      </c>
      <c r="X136" s="2">
        <v>54</v>
      </c>
      <c r="Y136" s="2">
        <v>9</v>
      </c>
      <c r="Z136" s="2">
        <v>13</v>
      </c>
      <c r="AA136" s="2">
        <v>7</v>
      </c>
      <c r="AB136" s="2">
        <v>13</v>
      </c>
      <c r="AC136" s="2">
        <v>11</v>
      </c>
      <c r="AD136" s="2">
        <v>13</v>
      </c>
      <c r="AE136" s="2">
        <v>14</v>
      </c>
      <c r="AF136" s="2">
        <v>11</v>
      </c>
      <c r="AG136" s="2">
        <v>12</v>
      </c>
      <c r="AH136" s="2">
        <v>11</v>
      </c>
      <c r="AI136" s="2">
        <v>8</v>
      </c>
      <c r="AJ136" s="2">
        <v>10</v>
      </c>
      <c r="AK136" s="2">
        <v>8</v>
      </c>
      <c r="AL136" s="2">
        <v>16</v>
      </c>
      <c r="AM136" s="2">
        <v>51</v>
      </c>
      <c r="AN136" s="5"/>
      <c r="AO136">
        <f t="shared" si="15"/>
        <v>55</v>
      </c>
      <c r="AP136">
        <f t="shared" si="13"/>
        <v>1.6317168872080721</v>
      </c>
      <c r="AR136">
        <f t="shared" si="16"/>
        <v>225</v>
      </c>
      <c r="AS136">
        <f t="shared" si="14"/>
        <v>10.957303500405564</v>
      </c>
    </row>
    <row r="137" spans="1:45" ht="15" thickBot="1" x14ac:dyDescent="0.4">
      <c r="A137">
        <v>15000</v>
      </c>
      <c r="B137">
        <v>0</v>
      </c>
      <c r="C137" s="43">
        <v>3</v>
      </c>
      <c r="D137">
        <f t="shared" si="12"/>
        <v>36</v>
      </c>
      <c r="E137">
        <v>1983</v>
      </c>
      <c r="F137" s="1" t="s">
        <v>76</v>
      </c>
      <c r="G137" s="2">
        <v>2</v>
      </c>
      <c r="H137" s="2">
        <v>2</v>
      </c>
      <c r="I137" s="2">
        <v>3</v>
      </c>
      <c r="J137" s="2">
        <v>4</v>
      </c>
      <c r="K137" s="2">
        <v>4</v>
      </c>
      <c r="L137" s="2">
        <v>3</v>
      </c>
      <c r="M137" s="2">
        <v>5</v>
      </c>
      <c r="N137" s="2">
        <v>4</v>
      </c>
      <c r="O137" s="2">
        <v>6</v>
      </c>
      <c r="P137" s="2">
        <v>3</v>
      </c>
      <c r="Q137" s="2">
        <v>4</v>
      </c>
      <c r="R137" s="2">
        <v>5</v>
      </c>
      <c r="S137" s="2">
        <v>6</v>
      </c>
      <c r="T137" s="2">
        <v>3</v>
      </c>
      <c r="U137" s="2">
        <v>3</v>
      </c>
      <c r="V137" s="2">
        <v>4</v>
      </c>
      <c r="W137" s="2">
        <v>7</v>
      </c>
      <c r="X137" s="2">
        <v>9</v>
      </c>
      <c r="Y137" s="2">
        <v>5</v>
      </c>
      <c r="Z137" s="2">
        <v>6</v>
      </c>
      <c r="AA137" s="2">
        <v>4</v>
      </c>
      <c r="AB137" s="2">
        <v>5</v>
      </c>
      <c r="AC137" s="2">
        <v>5</v>
      </c>
      <c r="AD137" s="2">
        <v>8</v>
      </c>
      <c r="AE137" s="2">
        <v>6</v>
      </c>
      <c r="AF137" s="2">
        <v>7</v>
      </c>
      <c r="AG137" s="2">
        <v>9</v>
      </c>
      <c r="AH137" s="2">
        <v>6</v>
      </c>
      <c r="AI137" s="2">
        <v>5</v>
      </c>
      <c r="AJ137" s="2">
        <v>10</v>
      </c>
      <c r="AK137" s="2">
        <v>4</v>
      </c>
      <c r="AL137" s="2">
        <v>6</v>
      </c>
      <c r="AM137" s="2">
        <v>-22</v>
      </c>
      <c r="AN137" s="5"/>
      <c r="AO137">
        <f t="shared" si="15"/>
        <v>61</v>
      </c>
      <c r="AP137">
        <f t="shared" si="13"/>
        <v>1.2230426539304888</v>
      </c>
      <c r="AR137">
        <f t="shared" si="16"/>
        <v>102</v>
      </c>
      <c r="AS137">
        <f t="shared" si="14"/>
        <v>1.8211717839530315</v>
      </c>
    </row>
    <row r="138" spans="1:45" ht="15" thickBot="1" x14ac:dyDescent="0.4">
      <c r="A138">
        <v>15002</v>
      </c>
      <c r="B138" s="26">
        <v>0</v>
      </c>
      <c r="C138" s="43">
        <v>4</v>
      </c>
      <c r="D138">
        <f t="shared" si="12"/>
        <v>55</v>
      </c>
      <c r="E138" s="26">
        <v>1964</v>
      </c>
      <c r="F138" s="46" t="s">
        <v>89</v>
      </c>
      <c r="G138" s="28">
        <v>2</v>
      </c>
      <c r="H138" s="28">
        <v>2</v>
      </c>
      <c r="I138" s="28">
        <v>2</v>
      </c>
      <c r="J138" s="28">
        <v>3</v>
      </c>
      <c r="K138" s="28">
        <v>3</v>
      </c>
      <c r="L138" s="28">
        <v>3</v>
      </c>
      <c r="M138" s="28">
        <v>6</v>
      </c>
      <c r="N138" s="28">
        <v>3</v>
      </c>
      <c r="O138" s="28">
        <v>3</v>
      </c>
      <c r="P138" s="28">
        <v>2</v>
      </c>
      <c r="Q138" s="28">
        <v>2</v>
      </c>
      <c r="R138" s="28">
        <v>3</v>
      </c>
      <c r="S138" s="28">
        <v>1</v>
      </c>
      <c r="T138" s="28">
        <v>3</v>
      </c>
      <c r="U138" s="28">
        <v>4</v>
      </c>
      <c r="V138" s="28">
        <v>2</v>
      </c>
      <c r="W138" s="28">
        <v>32</v>
      </c>
      <c r="X138" s="28">
        <v>72</v>
      </c>
      <c r="Y138" s="28">
        <v>10</v>
      </c>
      <c r="Z138" s="28">
        <v>9</v>
      </c>
      <c r="AA138" s="28">
        <v>33</v>
      </c>
      <c r="AB138" s="28">
        <v>12</v>
      </c>
      <c r="AC138" s="28">
        <v>22</v>
      </c>
      <c r="AD138" s="28">
        <v>20</v>
      </c>
      <c r="AE138" s="28">
        <v>419</v>
      </c>
      <c r="AF138" s="28">
        <v>15</v>
      </c>
      <c r="AG138" s="28">
        <v>14</v>
      </c>
      <c r="AH138" s="28">
        <v>28</v>
      </c>
      <c r="AI138" s="28">
        <v>619</v>
      </c>
      <c r="AJ138" s="28">
        <v>19</v>
      </c>
      <c r="AK138" s="28">
        <v>9</v>
      </c>
      <c r="AL138" s="28">
        <v>11</v>
      </c>
      <c r="AM138" s="28">
        <v>-16</v>
      </c>
      <c r="AN138" s="29"/>
      <c r="AO138" s="26">
        <f t="shared" si="15"/>
        <v>44</v>
      </c>
      <c r="AP138">
        <f t="shared" si="13"/>
        <v>1.1254628677422756</v>
      </c>
      <c r="AQ138" s="26"/>
      <c r="AR138" s="26">
        <f t="shared" si="16"/>
        <v>1344</v>
      </c>
      <c r="AS138">
        <f t="shared" si="14"/>
        <v>174.37507467142964</v>
      </c>
    </row>
    <row r="139" spans="1:45" ht="15" thickBot="1" x14ac:dyDescent="0.4">
      <c r="A139">
        <v>15061</v>
      </c>
      <c r="B139">
        <v>0</v>
      </c>
      <c r="C139" s="43" t="str">
        <f>IF(OR(D139&lt;=15,D139&lt;26),"1","")</f>
        <v>1</v>
      </c>
      <c r="D139">
        <f t="shared" si="12"/>
        <v>21</v>
      </c>
      <c r="E139">
        <v>1998</v>
      </c>
      <c r="F139" s="1" t="s">
        <v>77</v>
      </c>
      <c r="G139" s="2">
        <v>1</v>
      </c>
      <c r="H139" s="2">
        <v>1</v>
      </c>
      <c r="I139" s="2">
        <v>1</v>
      </c>
      <c r="J139" s="2">
        <v>2</v>
      </c>
      <c r="K139" s="2">
        <v>3</v>
      </c>
      <c r="L139" s="2">
        <v>2</v>
      </c>
      <c r="M139" s="2">
        <v>2</v>
      </c>
      <c r="N139" s="2">
        <v>3</v>
      </c>
      <c r="O139" s="2">
        <v>6</v>
      </c>
      <c r="P139" s="2">
        <v>3</v>
      </c>
      <c r="Q139" s="2">
        <v>3</v>
      </c>
      <c r="R139" s="2">
        <v>3</v>
      </c>
      <c r="S139" s="2">
        <v>6</v>
      </c>
      <c r="T139" s="2">
        <v>3</v>
      </c>
      <c r="U139" s="2">
        <v>3</v>
      </c>
      <c r="V139" s="2">
        <v>2</v>
      </c>
      <c r="W139" s="2">
        <v>30</v>
      </c>
      <c r="X139" s="2">
        <v>71</v>
      </c>
      <c r="Y139" s="2">
        <v>17</v>
      </c>
      <c r="Z139" s="2">
        <v>28</v>
      </c>
      <c r="AA139" s="2">
        <v>25</v>
      </c>
      <c r="AB139" s="2">
        <v>13</v>
      </c>
      <c r="AC139" s="2">
        <v>11</v>
      </c>
      <c r="AD139" s="2">
        <v>14</v>
      </c>
      <c r="AE139" s="2">
        <v>18</v>
      </c>
      <c r="AF139" s="2">
        <v>24</v>
      </c>
      <c r="AG139" s="2">
        <v>52</v>
      </c>
      <c r="AH139" s="2">
        <v>13</v>
      </c>
      <c r="AI139" s="2">
        <v>12</v>
      </c>
      <c r="AJ139" s="2">
        <v>19</v>
      </c>
      <c r="AK139" s="2">
        <v>14</v>
      </c>
      <c r="AL139" s="2">
        <v>16</v>
      </c>
      <c r="AM139" s="2">
        <v>-6</v>
      </c>
      <c r="AN139" s="5"/>
      <c r="AO139">
        <f t="shared" si="15"/>
        <v>44</v>
      </c>
      <c r="AP139">
        <f t="shared" si="13"/>
        <v>1.4832396974191326</v>
      </c>
      <c r="AR139">
        <f t="shared" si="16"/>
        <v>377</v>
      </c>
      <c r="AS139">
        <f t="shared" si="14"/>
        <v>16.272548458472425</v>
      </c>
    </row>
    <row r="140" spans="1:45" ht="15" thickBot="1" x14ac:dyDescent="0.4">
      <c r="A140">
        <v>15072</v>
      </c>
      <c r="B140">
        <v>0</v>
      </c>
      <c r="C140" s="43">
        <v>3</v>
      </c>
      <c r="D140">
        <f t="shared" si="12"/>
        <v>39</v>
      </c>
      <c r="E140">
        <v>1980</v>
      </c>
      <c r="F140" s="1" t="s">
        <v>76</v>
      </c>
      <c r="G140" s="2">
        <v>2</v>
      </c>
      <c r="H140" s="2">
        <v>2</v>
      </c>
      <c r="I140" s="2">
        <v>4</v>
      </c>
      <c r="J140" s="2">
        <v>5</v>
      </c>
      <c r="K140" s="2">
        <v>6</v>
      </c>
      <c r="L140" s="2">
        <v>4</v>
      </c>
      <c r="M140" s="2">
        <v>5</v>
      </c>
      <c r="N140" s="2">
        <v>5</v>
      </c>
      <c r="O140" s="2">
        <v>6</v>
      </c>
      <c r="P140" s="2">
        <v>5</v>
      </c>
      <c r="Q140" s="2">
        <v>4</v>
      </c>
      <c r="R140" s="2">
        <v>4</v>
      </c>
      <c r="S140" s="2">
        <v>5</v>
      </c>
      <c r="T140" s="2">
        <v>3</v>
      </c>
      <c r="U140" s="2">
        <v>5</v>
      </c>
      <c r="V140" s="2">
        <v>6</v>
      </c>
      <c r="W140" s="2">
        <v>12</v>
      </c>
      <c r="X140" s="2">
        <v>5</v>
      </c>
      <c r="Y140" s="2">
        <v>7</v>
      </c>
      <c r="Z140" s="2">
        <v>5</v>
      </c>
      <c r="AA140" s="2">
        <v>6</v>
      </c>
      <c r="AB140" s="2">
        <v>8</v>
      </c>
      <c r="AC140" s="2">
        <v>7</v>
      </c>
      <c r="AD140" s="2">
        <v>7</v>
      </c>
      <c r="AE140" s="2">
        <v>11</v>
      </c>
      <c r="AF140" s="2">
        <v>6</v>
      </c>
      <c r="AG140" s="2">
        <v>7</v>
      </c>
      <c r="AH140" s="2">
        <v>7</v>
      </c>
      <c r="AI140" s="2">
        <v>8</v>
      </c>
      <c r="AJ140" s="2">
        <v>6</v>
      </c>
      <c r="AK140" s="2">
        <v>6</v>
      </c>
      <c r="AL140" s="2">
        <v>6</v>
      </c>
      <c r="AM140" s="2">
        <v>-16</v>
      </c>
      <c r="AN140" s="5"/>
      <c r="AO140">
        <f t="shared" si="15"/>
        <v>71</v>
      </c>
      <c r="AP140">
        <f t="shared" si="13"/>
        <v>1.2632629707758134</v>
      </c>
      <c r="AR140">
        <f t="shared" si="16"/>
        <v>114</v>
      </c>
      <c r="AS140">
        <f t="shared" si="14"/>
        <v>1.9278658321228339</v>
      </c>
    </row>
    <row r="141" spans="1:45" ht="15" thickBot="1" x14ac:dyDescent="0.4">
      <c r="A141">
        <v>14895</v>
      </c>
      <c r="B141">
        <v>0</v>
      </c>
      <c r="C141" s="43" t="str">
        <f>IF(OR(D141&lt;=15,D141&lt;26),"1","")</f>
        <v>1</v>
      </c>
      <c r="D141">
        <f t="shared" si="12"/>
        <v>24</v>
      </c>
      <c r="E141">
        <v>1995</v>
      </c>
      <c r="F141" s="1" t="s">
        <v>72</v>
      </c>
      <c r="G141" s="2">
        <v>3</v>
      </c>
      <c r="H141" s="2">
        <v>1</v>
      </c>
      <c r="I141" s="2">
        <v>2</v>
      </c>
      <c r="J141" s="2">
        <v>3</v>
      </c>
      <c r="K141" s="2">
        <v>3</v>
      </c>
      <c r="L141" s="2">
        <v>3</v>
      </c>
      <c r="M141" s="2">
        <v>4</v>
      </c>
      <c r="N141" s="2">
        <v>4</v>
      </c>
      <c r="O141" s="2">
        <v>4</v>
      </c>
      <c r="P141" s="2">
        <v>3</v>
      </c>
      <c r="Q141" s="2">
        <v>3</v>
      </c>
      <c r="R141" s="2">
        <v>4</v>
      </c>
      <c r="S141" s="2">
        <v>4</v>
      </c>
      <c r="T141" s="2">
        <v>4</v>
      </c>
      <c r="U141" s="2">
        <v>1</v>
      </c>
      <c r="V141" s="2">
        <v>3</v>
      </c>
      <c r="W141" s="2">
        <v>18</v>
      </c>
      <c r="X141" s="2">
        <v>14</v>
      </c>
      <c r="Y141" s="2">
        <v>5</v>
      </c>
      <c r="Z141" s="2">
        <v>8</v>
      </c>
      <c r="AA141" s="2">
        <v>8</v>
      </c>
      <c r="AB141" s="2">
        <v>11</v>
      </c>
      <c r="AC141" s="2">
        <v>9</v>
      </c>
      <c r="AD141" s="2">
        <v>9</v>
      </c>
      <c r="AE141" s="2">
        <v>11</v>
      </c>
      <c r="AF141" s="2">
        <v>9</v>
      </c>
      <c r="AG141" s="2">
        <v>10</v>
      </c>
      <c r="AH141" s="2">
        <v>9</v>
      </c>
      <c r="AI141" s="2">
        <v>9</v>
      </c>
      <c r="AJ141" s="2">
        <v>8</v>
      </c>
      <c r="AK141" s="2">
        <v>7</v>
      </c>
      <c r="AL141" s="2">
        <v>11</v>
      </c>
      <c r="AM141" s="2">
        <v>-13</v>
      </c>
      <c r="AN141" s="5"/>
      <c r="AO141">
        <f t="shared" si="15"/>
        <v>49</v>
      </c>
      <c r="AP141">
        <f t="shared" si="13"/>
        <v>0.99791449199484694</v>
      </c>
      <c r="AR141">
        <f t="shared" si="16"/>
        <v>156</v>
      </c>
      <c r="AS141">
        <f t="shared" si="14"/>
        <v>2.9776948578836393</v>
      </c>
    </row>
    <row r="142" spans="1:45" ht="15" thickBot="1" x14ac:dyDescent="0.4">
      <c r="A142">
        <v>15075</v>
      </c>
      <c r="B142">
        <v>1</v>
      </c>
      <c r="C142" s="43" t="str">
        <f>IF(OR(D142&lt;=15,D142&lt;26),"1","")</f>
        <v>1</v>
      </c>
      <c r="D142">
        <f t="shared" si="12"/>
        <v>19</v>
      </c>
      <c r="E142">
        <v>2000</v>
      </c>
      <c r="F142" s="1" t="s">
        <v>79</v>
      </c>
      <c r="G142" s="2">
        <v>1</v>
      </c>
      <c r="H142" s="2">
        <v>5</v>
      </c>
      <c r="I142" s="2">
        <v>2</v>
      </c>
      <c r="J142" s="2">
        <v>5</v>
      </c>
      <c r="K142" s="2">
        <v>5</v>
      </c>
      <c r="L142" s="2">
        <v>3</v>
      </c>
      <c r="M142" s="2">
        <v>5</v>
      </c>
      <c r="N142" s="2">
        <v>6</v>
      </c>
      <c r="O142" s="2">
        <v>6</v>
      </c>
      <c r="P142" s="2">
        <v>6</v>
      </c>
      <c r="Q142" s="2">
        <v>4</v>
      </c>
      <c r="R142" s="2">
        <v>3</v>
      </c>
      <c r="S142" s="2">
        <v>3</v>
      </c>
      <c r="T142" s="2">
        <v>4</v>
      </c>
      <c r="U142" s="2">
        <v>6</v>
      </c>
      <c r="V142" s="2">
        <v>6</v>
      </c>
      <c r="W142" s="2">
        <v>12</v>
      </c>
      <c r="X142" s="2">
        <v>11</v>
      </c>
      <c r="Y142" s="2">
        <v>9</v>
      </c>
      <c r="Z142" s="2">
        <v>7</v>
      </c>
      <c r="AA142" s="2">
        <v>10</v>
      </c>
      <c r="AB142" s="2">
        <v>8</v>
      </c>
      <c r="AC142" s="2">
        <v>5</v>
      </c>
      <c r="AD142" s="2">
        <v>9</v>
      </c>
      <c r="AE142" s="2">
        <v>9</v>
      </c>
      <c r="AF142" s="2">
        <v>6</v>
      </c>
      <c r="AG142" s="2">
        <v>9</v>
      </c>
      <c r="AH142" s="2">
        <v>8</v>
      </c>
      <c r="AI142" s="2">
        <v>9</v>
      </c>
      <c r="AJ142" s="2">
        <v>13</v>
      </c>
      <c r="AK142" s="2">
        <v>5</v>
      </c>
      <c r="AL142" s="2">
        <v>9</v>
      </c>
      <c r="AM142" s="2">
        <v>12</v>
      </c>
      <c r="AN142" s="5"/>
      <c r="AO142">
        <f t="shared" si="15"/>
        <v>70</v>
      </c>
      <c r="AP142">
        <f t="shared" si="13"/>
        <v>1.5864005379054391</v>
      </c>
      <c r="AR142">
        <f t="shared" si="16"/>
        <v>139</v>
      </c>
      <c r="AS142">
        <f t="shared" si="14"/>
        <v>2.2425803590209799</v>
      </c>
    </row>
    <row r="143" spans="1:45" ht="15" thickBot="1" x14ac:dyDescent="0.4">
      <c r="A143">
        <v>15083</v>
      </c>
      <c r="B143">
        <v>0</v>
      </c>
      <c r="C143" s="43">
        <v>5</v>
      </c>
      <c r="D143">
        <f t="shared" si="12"/>
        <v>61</v>
      </c>
      <c r="E143">
        <v>1958</v>
      </c>
      <c r="F143" s="1" t="s">
        <v>79</v>
      </c>
      <c r="G143" s="2">
        <v>1</v>
      </c>
      <c r="H143" s="2">
        <v>3</v>
      </c>
      <c r="I143" s="2">
        <v>5</v>
      </c>
      <c r="J143" s="2">
        <v>1</v>
      </c>
      <c r="K143" s="2">
        <v>3</v>
      </c>
      <c r="L143" s="2">
        <v>6</v>
      </c>
      <c r="M143" s="2">
        <v>2</v>
      </c>
      <c r="N143" s="2">
        <v>6</v>
      </c>
      <c r="O143" s="2">
        <v>6</v>
      </c>
      <c r="P143" s="2">
        <v>5</v>
      </c>
      <c r="Q143" s="2">
        <v>3</v>
      </c>
      <c r="R143" s="2">
        <v>4</v>
      </c>
      <c r="S143" s="2">
        <v>6</v>
      </c>
      <c r="T143" s="2">
        <v>2</v>
      </c>
      <c r="U143" s="2">
        <v>6</v>
      </c>
      <c r="V143" s="2">
        <v>3</v>
      </c>
      <c r="W143" s="2">
        <v>20</v>
      </c>
      <c r="X143" s="2">
        <v>24</v>
      </c>
      <c r="Y143" s="2">
        <v>37</v>
      </c>
      <c r="Z143" s="2">
        <v>21</v>
      </c>
      <c r="AA143" s="2">
        <v>19</v>
      </c>
      <c r="AB143" s="2">
        <v>17</v>
      </c>
      <c r="AC143" s="2">
        <v>10</v>
      </c>
      <c r="AD143" s="2">
        <v>20</v>
      </c>
      <c r="AE143" s="2">
        <v>10</v>
      </c>
      <c r="AF143" s="2">
        <v>17</v>
      </c>
      <c r="AG143" s="2">
        <v>25</v>
      </c>
      <c r="AH143" s="2">
        <v>21</v>
      </c>
      <c r="AI143" s="2">
        <v>7</v>
      </c>
      <c r="AJ143" s="2">
        <v>11</v>
      </c>
      <c r="AK143" s="2">
        <v>5</v>
      </c>
      <c r="AL143" s="2">
        <v>39</v>
      </c>
      <c r="AM143" s="2">
        <v>69</v>
      </c>
      <c r="AN143" s="5"/>
      <c r="AO143">
        <f t="shared" si="15"/>
        <v>62</v>
      </c>
      <c r="AP143">
        <f t="shared" si="13"/>
        <v>1.857417562100671</v>
      </c>
      <c r="AR143">
        <f t="shared" si="16"/>
        <v>303</v>
      </c>
      <c r="AS143">
        <f t="shared" si="14"/>
        <v>9.5531408447693273</v>
      </c>
    </row>
    <row r="144" spans="1:45" ht="15" thickBot="1" x14ac:dyDescent="0.4">
      <c r="A144">
        <v>15062</v>
      </c>
      <c r="B144">
        <v>1</v>
      </c>
      <c r="C144" s="43" t="str">
        <f>IF(OR(D144&lt;=15,D144&lt;26),"1","")</f>
        <v>1</v>
      </c>
      <c r="D144">
        <f t="shared" si="12"/>
        <v>15</v>
      </c>
      <c r="E144">
        <v>2004</v>
      </c>
      <c r="F144" s="1" t="s">
        <v>73</v>
      </c>
      <c r="G144" s="2">
        <v>3</v>
      </c>
      <c r="H144" s="2">
        <v>1</v>
      </c>
      <c r="I144" s="2">
        <v>6</v>
      </c>
      <c r="J144" s="2">
        <v>5</v>
      </c>
      <c r="K144" s="2">
        <v>6</v>
      </c>
      <c r="L144" s="2">
        <v>2</v>
      </c>
      <c r="M144" s="2">
        <v>5</v>
      </c>
      <c r="N144" s="2">
        <v>1</v>
      </c>
      <c r="O144" s="2">
        <v>6</v>
      </c>
      <c r="P144" s="2">
        <v>2</v>
      </c>
      <c r="Q144" s="2">
        <v>3</v>
      </c>
      <c r="R144" s="2">
        <v>2</v>
      </c>
      <c r="S144" s="2">
        <v>7</v>
      </c>
      <c r="T144" s="2">
        <v>6</v>
      </c>
      <c r="U144" s="2">
        <v>5</v>
      </c>
      <c r="V144" s="2">
        <v>4</v>
      </c>
      <c r="W144" s="2">
        <v>28</v>
      </c>
      <c r="X144" s="2">
        <v>21</v>
      </c>
      <c r="Y144" s="2">
        <v>36</v>
      </c>
      <c r="Z144" s="2">
        <v>85</v>
      </c>
      <c r="AA144" s="2">
        <v>15</v>
      </c>
      <c r="AB144" s="2">
        <v>205</v>
      </c>
      <c r="AC144" s="2">
        <v>7</v>
      </c>
      <c r="AD144" s="2">
        <v>12</v>
      </c>
      <c r="AE144" s="2">
        <v>16</v>
      </c>
      <c r="AF144" s="2">
        <v>17</v>
      </c>
      <c r="AG144" s="2">
        <v>28</v>
      </c>
      <c r="AH144" s="2">
        <v>13</v>
      </c>
      <c r="AI144" s="2">
        <v>20</v>
      </c>
      <c r="AJ144" s="2">
        <v>14</v>
      </c>
      <c r="AK144" s="2">
        <v>23</v>
      </c>
      <c r="AL144" s="2">
        <v>24</v>
      </c>
      <c r="AM144" s="2">
        <v>73</v>
      </c>
      <c r="AN144" s="5"/>
      <c r="AO144">
        <f t="shared" si="15"/>
        <v>64</v>
      </c>
      <c r="AP144">
        <f t="shared" si="13"/>
        <v>2</v>
      </c>
      <c r="AR144">
        <f t="shared" si="16"/>
        <v>564</v>
      </c>
      <c r="AS144">
        <f t="shared" si="14"/>
        <v>48.653194482308486</v>
      </c>
    </row>
    <row r="145" spans="1:45" ht="15" thickBot="1" x14ac:dyDescent="0.4">
      <c r="A145" s="21">
        <v>15085</v>
      </c>
      <c r="B145" s="21">
        <v>1</v>
      </c>
      <c r="C145" s="43">
        <v>3</v>
      </c>
      <c r="D145">
        <f t="shared" si="12"/>
        <v>40</v>
      </c>
      <c r="E145" s="21">
        <v>1979</v>
      </c>
      <c r="F145" s="24" t="s">
        <v>79</v>
      </c>
      <c r="G145" s="25">
        <v>7</v>
      </c>
      <c r="H145" s="25">
        <v>7</v>
      </c>
      <c r="I145" s="25">
        <v>7</v>
      </c>
      <c r="J145" s="25">
        <v>7</v>
      </c>
      <c r="K145" s="25">
        <v>7</v>
      </c>
      <c r="L145" s="25">
        <v>7</v>
      </c>
      <c r="M145" s="25">
        <v>7</v>
      </c>
      <c r="N145" s="25">
        <v>7</v>
      </c>
      <c r="O145" s="25">
        <v>7</v>
      </c>
      <c r="P145" s="25">
        <v>7</v>
      </c>
      <c r="Q145" s="25">
        <v>7</v>
      </c>
      <c r="R145" s="25">
        <v>7</v>
      </c>
      <c r="S145" s="25">
        <v>7</v>
      </c>
      <c r="T145" s="25">
        <v>7</v>
      </c>
      <c r="U145" s="25">
        <v>7</v>
      </c>
      <c r="V145" s="25">
        <v>7</v>
      </c>
      <c r="W145" s="25">
        <v>123</v>
      </c>
      <c r="X145" s="25">
        <v>24</v>
      </c>
      <c r="Y145" s="25">
        <v>8</v>
      </c>
      <c r="Z145" s="25">
        <v>4</v>
      </c>
      <c r="AA145" s="25">
        <v>29</v>
      </c>
      <c r="AB145" s="25">
        <v>40</v>
      </c>
      <c r="AC145" s="25">
        <v>6</v>
      </c>
      <c r="AD145" s="25">
        <v>2</v>
      </c>
      <c r="AE145" s="25">
        <v>6</v>
      </c>
      <c r="AF145" s="25">
        <v>4</v>
      </c>
      <c r="AG145" s="25">
        <v>4</v>
      </c>
      <c r="AH145" s="25">
        <v>5</v>
      </c>
      <c r="AI145" s="25">
        <v>6</v>
      </c>
      <c r="AJ145" s="25">
        <v>7</v>
      </c>
      <c r="AK145" s="25">
        <v>4</v>
      </c>
      <c r="AL145" s="25">
        <v>10</v>
      </c>
      <c r="AM145" s="25">
        <v>80</v>
      </c>
      <c r="AN145" s="22"/>
      <c r="AO145" s="21">
        <f t="shared" si="15"/>
        <v>112</v>
      </c>
      <c r="AP145">
        <f t="shared" si="13"/>
        <v>0</v>
      </c>
      <c r="AQ145" s="21"/>
      <c r="AR145" s="21">
        <f t="shared" si="16"/>
        <v>282</v>
      </c>
      <c r="AS145">
        <f t="shared" si="14"/>
        <v>30.099557028855646</v>
      </c>
    </row>
    <row r="146" spans="1:45" ht="15" thickBot="1" x14ac:dyDescent="0.4">
      <c r="A146">
        <v>15105</v>
      </c>
      <c r="B146">
        <v>1</v>
      </c>
      <c r="C146" s="43" t="str">
        <f>IF(OR(D146&lt;=15,D146&lt;26),"1","")</f>
        <v>1</v>
      </c>
      <c r="D146">
        <f t="shared" si="12"/>
        <v>24</v>
      </c>
      <c r="E146">
        <v>1995</v>
      </c>
      <c r="F146" s="1" t="s">
        <v>80</v>
      </c>
      <c r="G146" s="2">
        <v>1</v>
      </c>
      <c r="H146" s="2">
        <v>1</v>
      </c>
      <c r="I146" s="2">
        <v>2</v>
      </c>
      <c r="J146" s="2">
        <v>2</v>
      </c>
      <c r="K146" s="2">
        <v>3</v>
      </c>
      <c r="L146" s="2">
        <v>3</v>
      </c>
      <c r="M146" s="2">
        <v>4</v>
      </c>
      <c r="N146" s="2">
        <v>4</v>
      </c>
      <c r="O146" s="2">
        <v>4</v>
      </c>
      <c r="P146" s="2">
        <v>3</v>
      </c>
      <c r="Q146" s="2">
        <v>3</v>
      </c>
      <c r="R146" s="2">
        <v>2</v>
      </c>
      <c r="S146" s="2">
        <v>2</v>
      </c>
      <c r="T146" s="2">
        <v>3</v>
      </c>
      <c r="U146" s="2">
        <v>1</v>
      </c>
      <c r="V146" s="2">
        <v>2</v>
      </c>
      <c r="W146" s="2">
        <v>15</v>
      </c>
      <c r="X146" s="2">
        <v>14</v>
      </c>
      <c r="Y146" s="2">
        <v>8</v>
      </c>
      <c r="Z146" s="2">
        <v>7</v>
      </c>
      <c r="AA146" s="2">
        <v>5</v>
      </c>
      <c r="AB146" s="2">
        <v>8</v>
      </c>
      <c r="AC146" s="2">
        <v>10</v>
      </c>
      <c r="AD146" s="2">
        <v>9</v>
      </c>
      <c r="AE146" s="2">
        <v>7</v>
      </c>
      <c r="AF146" s="2">
        <v>9</v>
      </c>
      <c r="AG146" s="2">
        <v>9</v>
      </c>
      <c r="AH146" s="2">
        <v>9</v>
      </c>
      <c r="AI146" s="2">
        <v>7</v>
      </c>
      <c r="AJ146" s="2">
        <v>20</v>
      </c>
      <c r="AK146" s="2">
        <v>6</v>
      </c>
      <c r="AL146" s="2">
        <v>7</v>
      </c>
      <c r="AM146" s="2">
        <v>-27</v>
      </c>
      <c r="AN146" s="5"/>
      <c r="AO146">
        <f t="shared" si="15"/>
        <v>40</v>
      </c>
      <c r="AP146">
        <f t="shared" si="13"/>
        <v>1.0327955589886444</v>
      </c>
      <c r="AR146">
        <f t="shared" si="16"/>
        <v>150</v>
      </c>
      <c r="AS146">
        <f t="shared" si="14"/>
        <v>3.8622100754188224</v>
      </c>
    </row>
    <row r="147" spans="1:45" ht="15" thickBot="1" x14ac:dyDescent="0.4">
      <c r="A147">
        <v>15100</v>
      </c>
      <c r="B147">
        <v>1</v>
      </c>
      <c r="C147" s="43">
        <v>2</v>
      </c>
      <c r="D147">
        <f t="shared" si="12"/>
        <v>30</v>
      </c>
      <c r="E147">
        <v>1989</v>
      </c>
      <c r="F147" s="1" t="s">
        <v>71</v>
      </c>
      <c r="G147" s="2">
        <v>1</v>
      </c>
      <c r="H147" s="2">
        <v>4</v>
      </c>
      <c r="I147" s="2">
        <v>1</v>
      </c>
      <c r="J147" s="2">
        <v>4</v>
      </c>
      <c r="K147" s="2">
        <v>5</v>
      </c>
      <c r="L147" s="2">
        <v>3</v>
      </c>
      <c r="M147" s="2">
        <v>5</v>
      </c>
      <c r="N147" s="2">
        <v>6</v>
      </c>
      <c r="O147" s="2">
        <v>6</v>
      </c>
      <c r="P147" s="2">
        <v>5</v>
      </c>
      <c r="Q147" s="2">
        <v>5</v>
      </c>
      <c r="R147" s="2">
        <v>4</v>
      </c>
      <c r="S147" s="2">
        <v>5</v>
      </c>
      <c r="T147" s="2">
        <v>4</v>
      </c>
      <c r="U147" s="2">
        <v>7</v>
      </c>
      <c r="V147" s="2">
        <v>1</v>
      </c>
      <c r="W147" s="2">
        <v>54</v>
      </c>
      <c r="X147" s="2">
        <v>17</v>
      </c>
      <c r="Y147" s="2">
        <v>26</v>
      </c>
      <c r="Z147" s="2">
        <v>20</v>
      </c>
      <c r="AA147" s="2">
        <v>22</v>
      </c>
      <c r="AB147" s="2">
        <v>18</v>
      </c>
      <c r="AC147" s="2">
        <v>14</v>
      </c>
      <c r="AD147" s="2">
        <v>15</v>
      </c>
      <c r="AE147" s="2">
        <v>43</v>
      </c>
      <c r="AF147" s="2">
        <v>18</v>
      </c>
      <c r="AG147" s="2">
        <v>9</v>
      </c>
      <c r="AH147" s="2">
        <v>12</v>
      </c>
      <c r="AI147" s="2">
        <v>20</v>
      </c>
      <c r="AJ147" s="2">
        <v>62</v>
      </c>
      <c r="AK147" s="2">
        <v>15</v>
      </c>
      <c r="AL147" s="2">
        <v>24</v>
      </c>
      <c r="AM147" s="2">
        <v>13</v>
      </c>
      <c r="AN147" s="5"/>
      <c r="AO147">
        <f t="shared" si="15"/>
        <v>66</v>
      </c>
      <c r="AP147">
        <f t="shared" si="13"/>
        <v>1.8211717839530315</v>
      </c>
      <c r="AR147">
        <f t="shared" si="16"/>
        <v>389</v>
      </c>
      <c r="AS147">
        <f t="shared" si="14"/>
        <v>15.265292878509298</v>
      </c>
    </row>
    <row r="148" spans="1:45" ht="15" thickBot="1" x14ac:dyDescent="0.4">
      <c r="A148">
        <v>15132</v>
      </c>
      <c r="B148">
        <v>1</v>
      </c>
      <c r="C148" s="43" t="str">
        <f>IF(OR(D148&lt;=15,D148&lt;26),"1","")</f>
        <v>1</v>
      </c>
      <c r="D148">
        <f t="shared" si="12"/>
        <v>24</v>
      </c>
      <c r="E148">
        <v>1995</v>
      </c>
      <c r="F148" s="1" t="s">
        <v>70</v>
      </c>
      <c r="G148" s="2">
        <v>3</v>
      </c>
      <c r="H148" s="2">
        <v>5</v>
      </c>
      <c r="I148" s="2">
        <v>1</v>
      </c>
      <c r="J148" s="2">
        <v>5</v>
      </c>
      <c r="K148" s="2">
        <v>4</v>
      </c>
      <c r="L148" s="2">
        <v>3</v>
      </c>
      <c r="M148" s="2">
        <v>1</v>
      </c>
      <c r="N148" s="2">
        <v>5</v>
      </c>
      <c r="O148" s="2">
        <v>7</v>
      </c>
      <c r="P148" s="2">
        <v>6</v>
      </c>
      <c r="Q148" s="2">
        <v>2</v>
      </c>
      <c r="R148" s="2">
        <v>3</v>
      </c>
      <c r="S148" s="2">
        <v>4</v>
      </c>
      <c r="T148" s="2">
        <v>6</v>
      </c>
      <c r="U148" s="2">
        <v>7</v>
      </c>
      <c r="V148" s="2">
        <v>5</v>
      </c>
      <c r="W148" s="2">
        <v>9</v>
      </c>
      <c r="X148" s="2">
        <v>3</v>
      </c>
      <c r="Y148" s="2">
        <v>2</v>
      </c>
      <c r="Z148" s="2">
        <v>1</v>
      </c>
      <c r="AA148" s="2">
        <v>2</v>
      </c>
      <c r="AB148" s="2">
        <v>2</v>
      </c>
      <c r="AC148" s="2">
        <v>2</v>
      </c>
      <c r="AD148" s="2">
        <v>3</v>
      </c>
      <c r="AE148" s="2">
        <v>1</v>
      </c>
      <c r="AF148" s="2">
        <v>2</v>
      </c>
      <c r="AG148" s="2">
        <v>2</v>
      </c>
      <c r="AH148" s="2">
        <v>3</v>
      </c>
      <c r="AI148" s="2">
        <v>2</v>
      </c>
      <c r="AJ148" s="2">
        <v>3</v>
      </c>
      <c r="AK148" s="2">
        <v>1</v>
      </c>
      <c r="AL148" s="2">
        <v>2</v>
      </c>
      <c r="AM148" s="2">
        <v>62</v>
      </c>
      <c r="AN148" s="5"/>
      <c r="AO148">
        <f t="shared" si="15"/>
        <v>67</v>
      </c>
      <c r="AP148">
        <f t="shared" si="13"/>
        <v>1.9050371824892729</v>
      </c>
      <c r="AR148">
        <f t="shared" si="16"/>
        <v>40</v>
      </c>
      <c r="AS148">
        <f t="shared" si="14"/>
        <v>1.8618986725025255</v>
      </c>
    </row>
    <row r="149" spans="1:45" ht="15" thickBot="1" x14ac:dyDescent="0.4">
      <c r="A149">
        <v>15149</v>
      </c>
      <c r="B149">
        <v>0</v>
      </c>
      <c r="C149" s="43" t="str">
        <f>IF(OR(D149&lt;=15,D149&lt;26),"1","")</f>
        <v>1</v>
      </c>
      <c r="D149">
        <f t="shared" si="12"/>
        <v>20</v>
      </c>
      <c r="E149">
        <v>1999</v>
      </c>
      <c r="F149" s="1" t="s">
        <v>71</v>
      </c>
      <c r="G149" s="2">
        <v>1</v>
      </c>
      <c r="H149" s="2">
        <v>4</v>
      </c>
      <c r="I149" s="2">
        <v>3</v>
      </c>
      <c r="J149" s="2">
        <v>3</v>
      </c>
      <c r="K149" s="2">
        <v>4</v>
      </c>
      <c r="L149" s="2">
        <v>3</v>
      </c>
      <c r="M149" s="2">
        <v>5</v>
      </c>
      <c r="N149" s="2">
        <v>5</v>
      </c>
      <c r="O149" s="2">
        <v>2</v>
      </c>
      <c r="P149" s="2">
        <v>2</v>
      </c>
      <c r="Q149" s="2">
        <v>6</v>
      </c>
      <c r="R149" s="2">
        <v>2</v>
      </c>
      <c r="S149" s="2">
        <v>3</v>
      </c>
      <c r="T149" s="2">
        <v>2</v>
      </c>
      <c r="U149" s="2">
        <v>3</v>
      </c>
      <c r="V149" s="2">
        <v>4</v>
      </c>
      <c r="W149" s="2">
        <v>31</v>
      </c>
      <c r="X149" s="2">
        <v>26</v>
      </c>
      <c r="Y149" s="2">
        <v>13</v>
      </c>
      <c r="Z149" s="2">
        <v>4</v>
      </c>
      <c r="AA149" s="2">
        <v>13</v>
      </c>
      <c r="AB149" s="2">
        <v>11</v>
      </c>
      <c r="AC149" s="2">
        <v>9</v>
      </c>
      <c r="AD149" s="2">
        <v>9</v>
      </c>
      <c r="AE149" s="2">
        <v>8</v>
      </c>
      <c r="AF149" s="2">
        <v>7</v>
      </c>
      <c r="AG149" s="2">
        <v>10</v>
      </c>
      <c r="AH149" s="2">
        <v>7</v>
      </c>
      <c r="AI149" s="2">
        <v>10</v>
      </c>
      <c r="AJ149" s="2">
        <v>14</v>
      </c>
      <c r="AK149" s="2">
        <v>14</v>
      </c>
      <c r="AL149" s="2">
        <v>24</v>
      </c>
      <c r="AM149" s="2">
        <v>4</v>
      </c>
      <c r="AN149" s="5"/>
      <c r="AO149">
        <f t="shared" si="15"/>
        <v>52</v>
      </c>
      <c r="AP149">
        <f t="shared" si="13"/>
        <v>1.3416407864998738</v>
      </c>
      <c r="AR149">
        <f t="shared" si="16"/>
        <v>210</v>
      </c>
      <c r="AS149">
        <f t="shared" si="14"/>
        <v>7.5177567576150448</v>
      </c>
    </row>
    <row r="150" spans="1:45" ht="15" thickBot="1" x14ac:dyDescent="0.4">
      <c r="A150">
        <v>15136</v>
      </c>
      <c r="B150">
        <v>1</v>
      </c>
      <c r="C150" s="43">
        <v>3</v>
      </c>
      <c r="D150">
        <f t="shared" si="12"/>
        <v>45</v>
      </c>
      <c r="E150">
        <v>1974</v>
      </c>
      <c r="F150" s="1" t="s">
        <v>73</v>
      </c>
      <c r="G150" s="2">
        <v>1</v>
      </c>
      <c r="H150" s="2">
        <v>4</v>
      </c>
      <c r="I150" s="2">
        <v>5</v>
      </c>
      <c r="J150" s="2">
        <v>2</v>
      </c>
      <c r="K150" s="2">
        <v>6</v>
      </c>
      <c r="L150" s="2">
        <v>3</v>
      </c>
      <c r="M150" s="2">
        <v>5</v>
      </c>
      <c r="N150" s="2">
        <v>4</v>
      </c>
      <c r="O150" s="2">
        <v>6</v>
      </c>
      <c r="P150" s="2">
        <v>4</v>
      </c>
      <c r="Q150" s="2">
        <v>5</v>
      </c>
      <c r="R150" s="2">
        <v>3</v>
      </c>
      <c r="S150" s="2">
        <v>4</v>
      </c>
      <c r="T150" s="2">
        <v>3</v>
      </c>
      <c r="U150" s="2">
        <v>3</v>
      </c>
      <c r="V150" s="2">
        <v>2</v>
      </c>
      <c r="W150" s="2">
        <v>16</v>
      </c>
      <c r="X150" s="2">
        <v>8</v>
      </c>
      <c r="Y150" s="2">
        <v>12</v>
      </c>
      <c r="Z150" s="2">
        <v>4</v>
      </c>
      <c r="AA150" s="2">
        <v>6</v>
      </c>
      <c r="AB150" s="2">
        <v>12</v>
      </c>
      <c r="AC150" s="2">
        <v>16</v>
      </c>
      <c r="AD150" s="2">
        <v>9</v>
      </c>
      <c r="AE150" s="2">
        <v>7</v>
      </c>
      <c r="AF150" s="2">
        <v>12</v>
      </c>
      <c r="AG150" s="2">
        <v>6</v>
      </c>
      <c r="AH150" s="2">
        <v>8</v>
      </c>
      <c r="AI150" s="2">
        <v>10</v>
      </c>
      <c r="AJ150" s="2">
        <v>8</v>
      </c>
      <c r="AK150" s="2">
        <v>6</v>
      </c>
      <c r="AL150" s="2">
        <v>10</v>
      </c>
      <c r="AM150" s="2">
        <v>-2</v>
      </c>
      <c r="AN150" s="5"/>
      <c r="AO150">
        <f t="shared" si="15"/>
        <v>60</v>
      </c>
      <c r="AP150">
        <f t="shared" si="13"/>
        <v>1.4375905768565218</v>
      </c>
      <c r="AR150">
        <f t="shared" si="16"/>
        <v>150</v>
      </c>
      <c r="AS150">
        <f t="shared" si="14"/>
        <v>3.5</v>
      </c>
    </row>
    <row r="151" spans="1:45" ht="15" thickBot="1" x14ac:dyDescent="0.4">
      <c r="A151">
        <v>15185</v>
      </c>
      <c r="B151">
        <v>1</v>
      </c>
      <c r="C151" s="43">
        <v>3</v>
      </c>
      <c r="D151">
        <f t="shared" si="12"/>
        <v>42</v>
      </c>
      <c r="E151">
        <v>1977</v>
      </c>
      <c r="F151" s="1" t="s">
        <v>71</v>
      </c>
      <c r="G151" s="2">
        <v>3</v>
      </c>
      <c r="H151" s="2">
        <v>1</v>
      </c>
      <c r="I151" s="2">
        <v>3</v>
      </c>
      <c r="J151" s="2">
        <v>3</v>
      </c>
      <c r="K151" s="2">
        <v>1</v>
      </c>
      <c r="L151" s="2">
        <v>3</v>
      </c>
      <c r="M151" s="2">
        <v>5</v>
      </c>
      <c r="N151" s="2">
        <v>1</v>
      </c>
      <c r="O151" s="2">
        <v>4</v>
      </c>
      <c r="P151" s="2">
        <v>3</v>
      </c>
      <c r="Q151" s="2">
        <v>5</v>
      </c>
      <c r="R151" s="2">
        <v>3</v>
      </c>
      <c r="S151" s="2">
        <v>4</v>
      </c>
      <c r="T151" s="2">
        <v>2</v>
      </c>
      <c r="U151" s="2">
        <v>4</v>
      </c>
      <c r="V151" s="2">
        <v>2</v>
      </c>
      <c r="W151" s="2">
        <v>12</v>
      </c>
      <c r="X151" s="2">
        <v>12</v>
      </c>
      <c r="Y151" s="2">
        <v>9</v>
      </c>
      <c r="Z151" s="2">
        <v>4</v>
      </c>
      <c r="AA151" s="2">
        <v>7</v>
      </c>
      <c r="AB151" s="2">
        <v>7</v>
      </c>
      <c r="AC151" s="2">
        <v>17</v>
      </c>
      <c r="AD151" s="2">
        <v>9</v>
      </c>
      <c r="AE151" s="2">
        <v>16</v>
      </c>
      <c r="AF151" s="2">
        <v>9</v>
      </c>
      <c r="AG151" s="2">
        <v>11</v>
      </c>
      <c r="AH151" s="2">
        <v>8</v>
      </c>
      <c r="AI151" s="2">
        <v>9</v>
      </c>
      <c r="AJ151" s="2">
        <v>11</v>
      </c>
      <c r="AK151" s="2">
        <v>6</v>
      </c>
      <c r="AL151" s="2">
        <v>9</v>
      </c>
      <c r="AM151" s="2">
        <v>14</v>
      </c>
      <c r="AN151" s="5"/>
      <c r="AO151">
        <f t="shared" si="15"/>
        <v>47</v>
      </c>
      <c r="AP151">
        <f t="shared" si="13"/>
        <v>1.2893796958227628</v>
      </c>
      <c r="AR151">
        <f t="shared" si="16"/>
        <v>156</v>
      </c>
      <c r="AS151">
        <f t="shared" si="14"/>
        <v>3.3960761671866746</v>
      </c>
    </row>
    <row r="152" spans="1:45" ht="15" thickBot="1" x14ac:dyDescent="0.4">
      <c r="A152">
        <v>15177</v>
      </c>
      <c r="B152">
        <v>0</v>
      </c>
      <c r="C152" s="43" t="str">
        <f>IF(OR(D152&lt;=15,D152&lt;26),"1","")</f>
        <v>1</v>
      </c>
      <c r="D152">
        <f t="shared" si="12"/>
        <v>17</v>
      </c>
      <c r="E152">
        <v>2002</v>
      </c>
      <c r="F152" s="1" t="s">
        <v>73</v>
      </c>
      <c r="G152" s="2">
        <v>1</v>
      </c>
      <c r="H152" s="2">
        <v>2</v>
      </c>
      <c r="I152" s="2">
        <v>3</v>
      </c>
      <c r="J152" s="2">
        <v>5</v>
      </c>
      <c r="K152" s="2">
        <v>1</v>
      </c>
      <c r="L152" s="2">
        <v>4</v>
      </c>
      <c r="M152" s="2">
        <v>5</v>
      </c>
      <c r="N152" s="2">
        <v>1</v>
      </c>
      <c r="O152" s="2">
        <v>2</v>
      </c>
      <c r="P152" s="2">
        <v>5</v>
      </c>
      <c r="Q152" s="2">
        <v>3</v>
      </c>
      <c r="R152" s="2">
        <v>4</v>
      </c>
      <c r="S152" s="2">
        <v>1</v>
      </c>
      <c r="T152" s="2">
        <v>3</v>
      </c>
      <c r="U152" s="2">
        <v>5</v>
      </c>
      <c r="V152" s="2">
        <v>4</v>
      </c>
      <c r="W152" s="2">
        <v>11</v>
      </c>
      <c r="X152" s="2">
        <v>22</v>
      </c>
      <c r="Y152" s="2">
        <v>11</v>
      </c>
      <c r="Z152" s="2">
        <v>10</v>
      </c>
      <c r="AA152" s="2">
        <v>8</v>
      </c>
      <c r="AB152" s="2">
        <v>11</v>
      </c>
      <c r="AC152" s="2">
        <v>11</v>
      </c>
      <c r="AD152" s="2">
        <v>11</v>
      </c>
      <c r="AE152" s="2">
        <v>13</v>
      </c>
      <c r="AF152" s="2">
        <v>10</v>
      </c>
      <c r="AG152" s="2">
        <v>14</v>
      </c>
      <c r="AH152" s="2">
        <v>16</v>
      </c>
      <c r="AI152" s="2">
        <v>11</v>
      </c>
      <c r="AJ152" s="2">
        <v>13</v>
      </c>
      <c r="AK152" s="2">
        <v>11</v>
      </c>
      <c r="AL152" s="2">
        <v>10</v>
      </c>
      <c r="AM152" s="2">
        <v>5</v>
      </c>
      <c r="AN152" s="5"/>
      <c r="AO152">
        <f t="shared" si="15"/>
        <v>49</v>
      </c>
      <c r="AP152">
        <f t="shared" si="13"/>
        <v>1.5692354826475214</v>
      </c>
      <c r="AR152">
        <f t="shared" si="16"/>
        <v>193</v>
      </c>
      <c r="AS152">
        <f t="shared" si="14"/>
        <v>3.2345787979271736</v>
      </c>
    </row>
    <row r="153" spans="1:45" ht="15" thickBot="1" x14ac:dyDescent="0.4">
      <c r="A153">
        <v>14987</v>
      </c>
      <c r="B153">
        <v>1</v>
      </c>
      <c r="C153" s="43">
        <v>3</v>
      </c>
      <c r="D153">
        <f t="shared" si="12"/>
        <v>41</v>
      </c>
      <c r="E153">
        <v>1978</v>
      </c>
      <c r="F153" s="1" t="s">
        <v>84</v>
      </c>
      <c r="G153" s="2">
        <v>1</v>
      </c>
      <c r="H153" s="2">
        <v>2</v>
      </c>
      <c r="I153" s="2">
        <v>5</v>
      </c>
      <c r="J153" s="2">
        <v>1</v>
      </c>
      <c r="K153" s="2">
        <v>6</v>
      </c>
      <c r="L153" s="2">
        <v>2</v>
      </c>
      <c r="M153" s="2">
        <v>3</v>
      </c>
      <c r="N153" s="2">
        <v>4</v>
      </c>
      <c r="O153" s="2">
        <v>4</v>
      </c>
      <c r="P153" s="2">
        <v>2</v>
      </c>
      <c r="Q153" s="2">
        <v>4</v>
      </c>
      <c r="R153" s="2">
        <v>4</v>
      </c>
      <c r="S153" s="2">
        <v>4</v>
      </c>
      <c r="T153" s="2">
        <v>4</v>
      </c>
      <c r="U153" s="2">
        <v>1</v>
      </c>
      <c r="V153" s="2">
        <v>4</v>
      </c>
      <c r="W153" s="2">
        <v>20</v>
      </c>
      <c r="X153" s="2">
        <v>15</v>
      </c>
      <c r="Y153" s="2">
        <v>8</v>
      </c>
      <c r="Z153" s="2">
        <v>5</v>
      </c>
      <c r="AA153" s="2">
        <v>35</v>
      </c>
      <c r="AB153" s="2">
        <v>63</v>
      </c>
      <c r="AC153" s="2">
        <v>11</v>
      </c>
      <c r="AD153" s="2">
        <v>12</v>
      </c>
      <c r="AE153" s="2">
        <v>63</v>
      </c>
      <c r="AF153" s="2">
        <v>7</v>
      </c>
      <c r="AG153" s="2">
        <v>15</v>
      </c>
      <c r="AH153" s="2">
        <v>8</v>
      </c>
      <c r="AI153" s="2">
        <v>6</v>
      </c>
      <c r="AJ153" s="2">
        <v>9</v>
      </c>
      <c r="AK153" s="2">
        <v>9</v>
      </c>
      <c r="AL153" s="2">
        <v>8</v>
      </c>
      <c r="AM153" s="2">
        <v>11</v>
      </c>
      <c r="AN153" s="5"/>
      <c r="AO153">
        <f t="shared" si="15"/>
        <v>51</v>
      </c>
      <c r="AP153">
        <f t="shared" si="13"/>
        <v>1.5152007567755943</v>
      </c>
      <c r="AR153">
        <f t="shared" si="16"/>
        <v>294</v>
      </c>
      <c r="AS153">
        <f t="shared" si="14"/>
        <v>18.867520593160442</v>
      </c>
    </row>
    <row r="154" spans="1:45" ht="15" thickBot="1" x14ac:dyDescent="0.4">
      <c r="A154">
        <v>15200</v>
      </c>
      <c r="B154">
        <v>0</v>
      </c>
      <c r="C154" s="43">
        <v>3</v>
      </c>
      <c r="D154">
        <f t="shared" si="12"/>
        <v>38</v>
      </c>
      <c r="E154">
        <v>1981</v>
      </c>
      <c r="F154" s="1" t="s">
        <v>72</v>
      </c>
      <c r="G154" s="2">
        <v>1</v>
      </c>
      <c r="H154" s="2">
        <v>2</v>
      </c>
      <c r="I154" s="2">
        <v>3</v>
      </c>
      <c r="J154" s="2">
        <v>5</v>
      </c>
      <c r="K154" s="2">
        <v>3</v>
      </c>
      <c r="L154" s="2">
        <v>3</v>
      </c>
      <c r="M154" s="2">
        <v>5</v>
      </c>
      <c r="N154" s="2">
        <v>4</v>
      </c>
      <c r="O154" s="2">
        <v>3</v>
      </c>
      <c r="P154" s="2">
        <v>4</v>
      </c>
      <c r="Q154" s="2">
        <v>4</v>
      </c>
      <c r="R154" s="2">
        <v>4</v>
      </c>
      <c r="S154" s="2">
        <v>3</v>
      </c>
      <c r="T154" s="2">
        <v>4</v>
      </c>
      <c r="U154" s="2">
        <v>5</v>
      </c>
      <c r="V154" s="2">
        <v>2</v>
      </c>
      <c r="W154" s="2">
        <v>25</v>
      </c>
      <c r="X154" s="2">
        <v>23</v>
      </c>
      <c r="Y154" s="2">
        <v>14</v>
      </c>
      <c r="Z154" s="2">
        <v>14</v>
      </c>
      <c r="AA154" s="2">
        <v>22</v>
      </c>
      <c r="AB154" s="2">
        <v>11</v>
      </c>
      <c r="AC154" s="2">
        <v>12</v>
      </c>
      <c r="AD154" s="2">
        <v>30</v>
      </c>
      <c r="AE154" s="2">
        <v>42</v>
      </c>
      <c r="AF154" s="2">
        <v>18</v>
      </c>
      <c r="AG154" s="2">
        <v>14</v>
      </c>
      <c r="AH154" s="2">
        <v>11</v>
      </c>
      <c r="AI154" s="2">
        <v>6</v>
      </c>
      <c r="AJ154" s="2">
        <v>14</v>
      </c>
      <c r="AK154" s="2">
        <v>6</v>
      </c>
      <c r="AL154" s="2">
        <v>18</v>
      </c>
      <c r="AM154" s="2">
        <v>-29</v>
      </c>
      <c r="AN154" s="5"/>
      <c r="AO154">
        <f t="shared" si="15"/>
        <v>55</v>
      </c>
      <c r="AP154">
        <f t="shared" si="13"/>
        <v>1.1528949070347507</v>
      </c>
      <c r="AR154">
        <f t="shared" si="16"/>
        <v>280</v>
      </c>
      <c r="AS154">
        <f t="shared" si="14"/>
        <v>9.2808045628239224</v>
      </c>
    </row>
    <row r="155" spans="1:45" ht="15" thickBot="1" x14ac:dyDescent="0.4">
      <c r="A155">
        <v>15209</v>
      </c>
      <c r="B155">
        <v>1</v>
      </c>
      <c r="C155" s="43">
        <v>3</v>
      </c>
      <c r="D155">
        <f t="shared" si="12"/>
        <v>40</v>
      </c>
      <c r="E155">
        <v>1979</v>
      </c>
      <c r="F155" s="1" t="s">
        <v>72</v>
      </c>
      <c r="G155" s="2">
        <v>1</v>
      </c>
      <c r="H155" s="2">
        <v>4</v>
      </c>
      <c r="I155" s="2">
        <v>1</v>
      </c>
      <c r="J155" s="2">
        <v>2</v>
      </c>
      <c r="K155" s="2">
        <v>3</v>
      </c>
      <c r="L155" s="2">
        <v>1</v>
      </c>
      <c r="M155" s="2">
        <v>5</v>
      </c>
      <c r="N155" s="2">
        <v>4</v>
      </c>
      <c r="O155" s="2">
        <v>1</v>
      </c>
      <c r="P155" s="2">
        <v>4</v>
      </c>
      <c r="Q155" s="2">
        <v>4</v>
      </c>
      <c r="R155" s="2">
        <v>4</v>
      </c>
      <c r="S155" s="2">
        <v>2</v>
      </c>
      <c r="T155" s="2">
        <v>2</v>
      </c>
      <c r="U155" s="2">
        <v>4</v>
      </c>
      <c r="V155" s="2">
        <v>3</v>
      </c>
      <c r="W155" s="2">
        <v>13</v>
      </c>
      <c r="X155" s="2">
        <v>23</v>
      </c>
      <c r="Y155" s="2">
        <v>7</v>
      </c>
      <c r="Z155" s="2">
        <v>18</v>
      </c>
      <c r="AA155" s="2">
        <v>13</v>
      </c>
      <c r="AB155" s="2">
        <v>41</v>
      </c>
      <c r="AC155" s="2">
        <v>11</v>
      </c>
      <c r="AD155" s="2">
        <v>7</v>
      </c>
      <c r="AE155" s="2">
        <v>10</v>
      </c>
      <c r="AF155" s="2">
        <v>20</v>
      </c>
      <c r="AG155" s="2">
        <v>37</v>
      </c>
      <c r="AH155" s="2">
        <v>34</v>
      </c>
      <c r="AI155" s="2">
        <v>11</v>
      </c>
      <c r="AJ155" s="2">
        <v>44</v>
      </c>
      <c r="AK155" s="2">
        <v>25</v>
      </c>
      <c r="AL155" s="2">
        <v>28</v>
      </c>
      <c r="AM155" s="2">
        <v>-2</v>
      </c>
      <c r="AN155" s="5"/>
      <c r="AO155">
        <f t="shared" si="15"/>
        <v>45</v>
      </c>
      <c r="AP155">
        <f t="shared" si="13"/>
        <v>1.3768926368215255</v>
      </c>
      <c r="AR155">
        <f t="shared" si="16"/>
        <v>342</v>
      </c>
      <c r="AS155">
        <f t="shared" si="14"/>
        <v>12.306502346320826</v>
      </c>
    </row>
    <row r="156" spans="1:45" ht="15" thickBot="1" x14ac:dyDescent="0.4">
      <c r="A156">
        <v>15225</v>
      </c>
      <c r="B156">
        <v>0</v>
      </c>
      <c r="C156" s="43" t="str">
        <f>IF(OR(D156&lt;=15,D156&lt;26),"1","")</f>
        <v>1</v>
      </c>
      <c r="D156">
        <f t="shared" si="12"/>
        <v>20</v>
      </c>
      <c r="E156">
        <v>1999</v>
      </c>
      <c r="F156" s="1" t="s">
        <v>76</v>
      </c>
      <c r="G156" s="2">
        <v>1</v>
      </c>
      <c r="H156" s="2">
        <v>2</v>
      </c>
      <c r="I156" s="2">
        <v>1</v>
      </c>
      <c r="J156" s="2">
        <v>1</v>
      </c>
      <c r="K156" s="2">
        <v>2</v>
      </c>
      <c r="L156" s="2">
        <v>3</v>
      </c>
      <c r="M156" s="2">
        <v>5</v>
      </c>
      <c r="N156" s="2">
        <v>3</v>
      </c>
      <c r="O156" s="2">
        <v>1</v>
      </c>
      <c r="P156" s="2">
        <v>3</v>
      </c>
      <c r="Q156" s="2">
        <v>3</v>
      </c>
      <c r="R156" s="2">
        <v>3</v>
      </c>
      <c r="S156" s="2">
        <v>2</v>
      </c>
      <c r="T156" s="2">
        <v>3</v>
      </c>
      <c r="U156" s="2">
        <v>3</v>
      </c>
      <c r="V156" s="2">
        <v>6</v>
      </c>
      <c r="W156" s="2">
        <v>28</v>
      </c>
      <c r="X156" s="2">
        <v>17</v>
      </c>
      <c r="Y156" s="2">
        <v>13</v>
      </c>
      <c r="Z156" s="2">
        <v>5</v>
      </c>
      <c r="AA156" s="2">
        <v>19</v>
      </c>
      <c r="AB156" s="2">
        <v>11</v>
      </c>
      <c r="AC156" s="2">
        <v>8</v>
      </c>
      <c r="AD156" s="2">
        <v>12</v>
      </c>
      <c r="AE156" s="2">
        <v>28</v>
      </c>
      <c r="AF156" s="2">
        <v>9</v>
      </c>
      <c r="AG156" s="2">
        <v>9</v>
      </c>
      <c r="AH156" s="2">
        <v>8</v>
      </c>
      <c r="AI156" s="2">
        <v>10</v>
      </c>
      <c r="AJ156" s="2">
        <v>17</v>
      </c>
      <c r="AK156" s="2">
        <v>7</v>
      </c>
      <c r="AL156" s="2">
        <v>15</v>
      </c>
      <c r="AM156" s="2">
        <v>-8</v>
      </c>
      <c r="AN156" s="5"/>
      <c r="AO156">
        <f t="shared" si="15"/>
        <v>42</v>
      </c>
      <c r="AP156">
        <f t="shared" si="13"/>
        <v>1.4083086782851739</v>
      </c>
      <c r="AR156">
        <f t="shared" si="16"/>
        <v>216</v>
      </c>
      <c r="AS156">
        <f t="shared" si="14"/>
        <v>6.8992753242641358</v>
      </c>
    </row>
    <row r="157" spans="1:45" ht="15" thickBot="1" x14ac:dyDescent="0.4">
      <c r="A157">
        <v>15042</v>
      </c>
      <c r="B157">
        <v>0</v>
      </c>
      <c r="C157" s="43">
        <v>5</v>
      </c>
      <c r="D157">
        <f t="shared" si="12"/>
        <v>63</v>
      </c>
      <c r="E157">
        <v>1956</v>
      </c>
      <c r="F157" s="1" t="s">
        <v>72</v>
      </c>
      <c r="G157" s="2">
        <v>2</v>
      </c>
      <c r="H157" s="2">
        <v>4</v>
      </c>
      <c r="I157" s="2">
        <v>2</v>
      </c>
      <c r="J157" s="2">
        <v>2</v>
      </c>
      <c r="K157" s="2">
        <v>2</v>
      </c>
      <c r="L157" s="2">
        <v>2</v>
      </c>
      <c r="M157" s="2">
        <v>3</v>
      </c>
      <c r="N157" s="2">
        <v>2</v>
      </c>
      <c r="O157" s="2">
        <v>2</v>
      </c>
      <c r="P157" s="2">
        <v>3</v>
      </c>
      <c r="Q157" s="2">
        <v>4</v>
      </c>
      <c r="R157" s="2">
        <v>4</v>
      </c>
      <c r="S157" s="2">
        <v>2</v>
      </c>
      <c r="T157" s="2">
        <v>5</v>
      </c>
      <c r="U157" s="2">
        <v>4</v>
      </c>
      <c r="V157" s="2">
        <v>6</v>
      </c>
      <c r="W157" s="2">
        <v>17</v>
      </c>
      <c r="X157" s="2">
        <v>23</v>
      </c>
      <c r="Y157" s="2">
        <v>16</v>
      </c>
      <c r="Z157" s="2">
        <v>13</v>
      </c>
      <c r="AA157" s="2">
        <v>11</v>
      </c>
      <c r="AB157" s="2">
        <v>13</v>
      </c>
      <c r="AC157" s="2">
        <v>12</v>
      </c>
      <c r="AD157" s="2">
        <v>15</v>
      </c>
      <c r="AE157" s="2">
        <v>19</v>
      </c>
      <c r="AF157" s="2">
        <v>7</v>
      </c>
      <c r="AG157" s="2">
        <v>13</v>
      </c>
      <c r="AH157" s="2">
        <v>15</v>
      </c>
      <c r="AI157" s="2">
        <v>17</v>
      </c>
      <c r="AJ157" s="2">
        <v>17</v>
      </c>
      <c r="AK157" s="2">
        <v>8</v>
      </c>
      <c r="AL157" s="2">
        <v>13</v>
      </c>
      <c r="AM157" s="2">
        <v>12</v>
      </c>
      <c r="AN157" s="5"/>
      <c r="AO157">
        <f t="shared" si="15"/>
        <v>49</v>
      </c>
      <c r="AP157">
        <f t="shared" si="13"/>
        <v>1.2893796958227628</v>
      </c>
      <c r="AR157">
        <f t="shared" si="16"/>
        <v>229</v>
      </c>
      <c r="AS157">
        <f t="shared" si="14"/>
        <v>3.9953097501945956</v>
      </c>
    </row>
    <row r="158" spans="1:45" ht="15" thickBot="1" x14ac:dyDescent="0.4">
      <c r="A158">
        <v>15256</v>
      </c>
      <c r="B158" s="6">
        <v>0</v>
      </c>
      <c r="C158" s="43" t="str">
        <f t="shared" ref="C158:C163" si="17">IF(OR(D158&lt;=15,D158&lt;26),"1","")</f>
        <v>1</v>
      </c>
      <c r="D158">
        <f t="shared" si="12"/>
        <v>21</v>
      </c>
      <c r="E158" s="6">
        <v>1998</v>
      </c>
      <c r="F158" s="31"/>
      <c r="G158" s="10">
        <v>1</v>
      </c>
      <c r="H158" s="10">
        <v>3</v>
      </c>
      <c r="I158" s="10">
        <v>2</v>
      </c>
      <c r="J158" s="10">
        <v>5</v>
      </c>
      <c r="K158" s="10">
        <v>3</v>
      </c>
      <c r="L158" s="10">
        <v>5</v>
      </c>
      <c r="M158" s="10">
        <v>5</v>
      </c>
      <c r="N158" s="10">
        <v>6</v>
      </c>
      <c r="O158" s="10">
        <v>4</v>
      </c>
      <c r="P158" s="10">
        <v>6</v>
      </c>
      <c r="Q158" s="10">
        <v>5</v>
      </c>
      <c r="R158" s="10">
        <v>6</v>
      </c>
      <c r="S158" s="10">
        <v>6</v>
      </c>
      <c r="T158" s="10">
        <v>5</v>
      </c>
      <c r="U158" s="10">
        <v>6</v>
      </c>
      <c r="V158" s="10">
        <v>3</v>
      </c>
      <c r="W158" s="10">
        <v>13</v>
      </c>
      <c r="X158" s="10">
        <v>11</v>
      </c>
      <c r="Y158" s="10">
        <v>8</v>
      </c>
      <c r="Z158" s="10">
        <v>5</v>
      </c>
      <c r="AA158" s="10">
        <v>11</v>
      </c>
      <c r="AB158" s="10">
        <v>8</v>
      </c>
      <c r="AC158" s="10">
        <v>10</v>
      </c>
      <c r="AD158" s="10">
        <v>8</v>
      </c>
      <c r="AE158" s="10">
        <v>8</v>
      </c>
      <c r="AF158" s="10">
        <v>8</v>
      </c>
      <c r="AG158" s="10">
        <v>8</v>
      </c>
      <c r="AH158" s="10">
        <v>6</v>
      </c>
      <c r="AI158" s="10">
        <v>6</v>
      </c>
      <c r="AJ158" s="10">
        <v>12</v>
      </c>
      <c r="AK158" s="10">
        <v>5</v>
      </c>
      <c r="AL158" s="10">
        <v>7</v>
      </c>
      <c r="AM158" s="10">
        <v>-6</v>
      </c>
      <c r="AN158" s="8"/>
      <c r="AO158">
        <f t="shared" si="15"/>
        <v>71</v>
      </c>
      <c r="AP158">
        <f t="shared" si="13"/>
        <v>1.5903353943953669</v>
      </c>
      <c r="AQ158" s="6"/>
      <c r="AR158">
        <f t="shared" si="16"/>
        <v>134</v>
      </c>
      <c r="AS158">
        <f t="shared" si="14"/>
        <v>2.4186773244895647</v>
      </c>
    </row>
    <row r="159" spans="1:45" ht="15" thickBot="1" x14ac:dyDescent="0.4">
      <c r="A159">
        <v>15179</v>
      </c>
      <c r="B159">
        <v>1</v>
      </c>
      <c r="C159" s="43" t="str">
        <f t="shared" si="17"/>
        <v>1</v>
      </c>
      <c r="D159">
        <f t="shared" si="12"/>
        <v>20</v>
      </c>
      <c r="E159">
        <v>1999</v>
      </c>
      <c r="F159" s="1" t="s">
        <v>73</v>
      </c>
      <c r="G159" s="2">
        <v>1</v>
      </c>
      <c r="H159" s="2">
        <v>1</v>
      </c>
      <c r="I159" s="2">
        <v>1</v>
      </c>
      <c r="J159" s="2">
        <v>1</v>
      </c>
      <c r="K159" s="2">
        <v>2</v>
      </c>
      <c r="L159" s="2">
        <v>2</v>
      </c>
      <c r="M159" s="2">
        <v>4</v>
      </c>
      <c r="N159" s="2">
        <v>4</v>
      </c>
      <c r="O159" s="2">
        <v>1</v>
      </c>
      <c r="P159" s="2">
        <v>4</v>
      </c>
      <c r="Q159" s="2">
        <v>4</v>
      </c>
      <c r="R159" s="2">
        <v>1</v>
      </c>
      <c r="S159" s="2">
        <v>4</v>
      </c>
      <c r="T159" s="2">
        <v>1</v>
      </c>
      <c r="U159" s="2">
        <v>1</v>
      </c>
      <c r="V159" s="2">
        <v>1</v>
      </c>
      <c r="W159" s="2">
        <v>9</v>
      </c>
      <c r="X159" s="2">
        <v>22</v>
      </c>
      <c r="Y159" s="2">
        <v>7</v>
      </c>
      <c r="Z159" s="2">
        <v>10</v>
      </c>
      <c r="AA159" s="2">
        <v>10</v>
      </c>
      <c r="AB159" s="2">
        <v>9</v>
      </c>
      <c r="AC159" s="2">
        <v>10</v>
      </c>
      <c r="AD159" s="2">
        <v>11</v>
      </c>
      <c r="AE159" s="2">
        <v>17</v>
      </c>
      <c r="AF159" s="2">
        <v>12</v>
      </c>
      <c r="AG159" s="2">
        <v>10</v>
      </c>
      <c r="AH159" s="2">
        <v>37</v>
      </c>
      <c r="AI159" s="2">
        <v>14</v>
      </c>
      <c r="AJ159" s="2">
        <v>11</v>
      </c>
      <c r="AK159" s="2">
        <v>6</v>
      </c>
      <c r="AL159" s="2">
        <v>38</v>
      </c>
      <c r="AM159" s="2">
        <v>5</v>
      </c>
      <c r="AN159" s="5"/>
      <c r="AO159">
        <f t="shared" si="15"/>
        <v>33</v>
      </c>
      <c r="AP159">
        <f t="shared" si="13"/>
        <v>1.3889444433333777</v>
      </c>
      <c r="AR159">
        <f t="shared" si="16"/>
        <v>233</v>
      </c>
      <c r="AS159">
        <f t="shared" si="14"/>
        <v>9.736315182518144</v>
      </c>
    </row>
    <row r="160" spans="1:45" ht="15" thickBot="1" x14ac:dyDescent="0.4">
      <c r="A160">
        <v>15264</v>
      </c>
      <c r="B160">
        <v>1</v>
      </c>
      <c r="C160" s="43" t="str">
        <f t="shared" si="17"/>
        <v>1</v>
      </c>
      <c r="D160">
        <f t="shared" si="12"/>
        <v>21</v>
      </c>
      <c r="E160">
        <v>1998</v>
      </c>
      <c r="F160" s="1" t="s">
        <v>79</v>
      </c>
      <c r="G160" s="2">
        <v>1</v>
      </c>
      <c r="H160" s="2">
        <v>2</v>
      </c>
      <c r="I160" s="2">
        <v>1</v>
      </c>
      <c r="J160" s="2">
        <v>1</v>
      </c>
      <c r="K160" s="2">
        <v>4</v>
      </c>
      <c r="L160" s="2">
        <v>2</v>
      </c>
      <c r="M160" s="2">
        <v>4</v>
      </c>
      <c r="N160" s="2">
        <v>2</v>
      </c>
      <c r="O160" s="2">
        <v>2</v>
      </c>
      <c r="P160" s="2">
        <v>3</v>
      </c>
      <c r="Q160" s="2">
        <v>2</v>
      </c>
      <c r="R160" s="2">
        <v>4</v>
      </c>
      <c r="S160" s="2">
        <v>4</v>
      </c>
      <c r="T160" s="2">
        <v>2</v>
      </c>
      <c r="U160" s="2">
        <v>3</v>
      </c>
      <c r="V160" s="2">
        <v>1</v>
      </c>
      <c r="W160" s="2">
        <v>7</v>
      </c>
      <c r="X160" s="2">
        <v>9</v>
      </c>
      <c r="Y160" s="2">
        <v>8</v>
      </c>
      <c r="Z160" s="2">
        <v>6</v>
      </c>
      <c r="AA160" s="2">
        <v>9</v>
      </c>
      <c r="AB160" s="2">
        <v>6</v>
      </c>
      <c r="AC160" s="2">
        <v>10</v>
      </c>
      <c r="AD160" s="2">
        <v>5</v>
      </c>
      <c r="AE160" s="2">
        <v>7</v>
      </c>
      <c r="AF160" s="2">
        <v>9</v>
      </c>
      <c r="AG160" s="2">
        <v>6</v>
      </c>
      <c r="AH160" s="2">
        <v>5</v>
      </c>
      <c r="AI160" s="2">
        <v>8</v>
      </c>
      <c r="AJ160" s="2">
        <v>6</v>
      </c>
      <c r="AK160" s="2">
        <v>6</v>
      </c>
      <c r="AL160" s="2">
        <v>5</v>
      </c>
      <c r="AM160" s="2">
        <v>-15</v>
      </c>
      <c r="AN160" s="5"/>
      <c r="AO160">
        <f t="shared" si="15"/>
        <v>38</v>
      </c>
      <c r="AP160">
        <f t="shared" si="13"/>
        <v>1.1474609652039003</v>
      </c>
      <c r="AR160">
        <f t="shared" si="16"/>
        <v>112</v>
      </c>
      <c r="AS160">
        <f t="shared" si="14"/>
        <v>1.6329931618554521</v>
      </c>
    </row>
    <row r="161" spans="1:45" ht="15" thickBot="1" x14ac:dyDescent="0.4">
      <c r="A161">
        <v>15269</v>
      </c>
      <c r="B161">
        <v>0</v>
      </c>
      <c r="C161" s="43" t="str">
        <f t="shared" si="17"/>
        <v>1</v>
      </c>
      <c r="D161">
        <f t="shared" si="12"/>
        <v>21</v>
      </c>
      <c r="E161">
        <v>1998</v>
      </c>
      <c r="F161" s="1" t="s">
        <v>72</v>
      </c>
      <c r="G161" s="2">
        <v>2</v>
      </c>
      <c r="H161" s="2">
        <v>1</v>
      </c>
      <c r="I161" s="2">
        <v>3</v>
      </c>
      <c r="J161" s="2">
        <v>4</v>
      </c>
      <c r="K161" s="2">
        <v>4</v>
      </c>
      <c r="L161" s="2">
        <v>3</v>
      </c>
      <c r="M161" s="2">
        <v>5</v>
      </c>
      <c r="N161" s="2">
        <v>2</v>
      </c>
      <c r="O161" s="2">
        <v>6</v>
      </c>
      <c r="P161" s="2">
        <v>2</v>
      </c>
      <c r="Q161" s="2">
        <v>4</v>
      </c>
      <c r="R161" s="2">
        <v>2</v>
      </c>
      <c r="S161" s="2">
        <v>2</v>
      </c>
      <c r="T161" s="2">
        <v>2</v>
      </c>
      <c r="U161" s="2">
        <v>3</v>
      </c>
      <c r="V161" s="2">
        <v>4</v>
      </c>
      <c r="W161" s="2">
        <v>15</v>
      </c>
      <c r="X161" s="2">
        <v>8</v>
      </c>
      <c r="Y161" s="2">
        <v>15</v>
      </c>
      <c r="Z161" s="2">
        <v>8</v>
      </c>
      <c r="AA161" s="2">
        <v>11</v>
      </c>
      <c r="AB161" s="2">
        <v>9</v>
      </c>
      <c r="AC161" s="2">
        <v>9</v>
      </c>
      <c r="AD161" s="2">
        <v>18</v>
      </c>
      <c r="AE161" s="2">
        <v>7</v>
      </c>
      <c r="AF161" s="2">
        <v>9</v>
      </c>
      <c r="AG161" s="2">
        <v>9</v>
      </c>
      <c r="AH161" s="2">
        <v>17</v>
      </c>
      <c r="AI161" s="2">
        <v>15</v>
      </c>
      <c r="AJ161" s="2">
        <v>13</v>
      </c>
      <c r="AK161" s="2">
        <v>11</v>
      </c>
      <c r="AL161" s="2">
        <v>21</v>
      </c>
      <c r="AM161" s="2">
        <v>-6</v>
      </c>
      <c r="AN161" s="5"/>
      <c r="AO161">
        <f t="shared" si="15"/>
        <v>49</v>
      </c>
      <c r="AP161">
        <f t="shared" si="13"/>
        <v>1.3400870618483463</v>
      </c>
      <c r="AR161">
        <f t="shared" si="16"/>
        <v>195</v>
      </c>
      <c r="AS161">
        <f t="shared" si="14"/>
        <v>4.1987101193898422</v>
      </c>
    </row>
    <row r="162" spans="1:45" ht="15" thickBot="1" x14ac:dyDescent="0.4">
      <c r="A162">
        <v>15315</v>
      </c>
      <c r="B162">
        <v>0</v>
      </c>
      <c r="C162" s="43" t="str">
        <f t="shared" si="17"/>
        <v>1</v>
      </c>
      <c r="D162">
        <f t="shared" si="12"/>
        <v>21</v>
      </c>
      <c r="E162">
        <v>1998</v>
      </c>
      <c r="F162" s="1" t="s">
        <v>76</v>
      </c>
      <c r="G162" s="2">
        <v>1</v>
      </c>
      <c r="H162" s="2">
        <v>1</v>
      </c>
      <c r="I162" s="2">
        <v>2</v>
      </c>
      <c r="J162" s="2">
        <v>1</v>
      </c>
      <c r="K162" s="2">
        <v>4</v>
      </c>
      <c r="L162" s="2">
        <v>1</v>
      </c>
      <c r="M162" s="2">
        <v>5</v>
      </c>
      <c r="N162" s="2">
        <v>1</v>
      </c>
      <c r="O162" s="2">
        <v>2</v>
      </c>
      <c r="P162" s="2">
        <v>1</v>
      </c>
      <c r="Q162" s="2">
        <v>5</v>
      </c>
      <c r="R162" s="2">
        <v>1</v>
      </c>
      <c r="S162" s="2">
        <v>3</v>
      </c>
      <c r="T162" s="2">
        <v>6</v>
      </c>
      <c r="U162" s="2">
        <v>5</v>
      </c>
      <c r="V162" s="2">
        <v>2</v>
      </c>
      <c r="W162" s="2">
        <v>18</v>
      </c>
      <c r="X162" s="2">
        <v>25</v>
      </c>
      <c r="Y162" s="2">
        <v>11</v>
      </c>
      <c r="Z162" s="2">
        <v>8</v>
      </c>
      <c r="AA162" s="2">
        <v>17</v>
      </c>
      <c r="AB162" s="2">
        <v>10</v>
      </c>
      <c r="AC162" s="2">
        <v>16</v>
      </c>
      <c r="AD162" s="2">
        <v>36</v>
      </c>
      <c r="AE162" s="2">
        <v>14</v>
      </c>
      <c r="AF162" s="2">
        <v>11</v>
      </c>
      <c r="AG162" s="2">
        <v>13</v>
      </c>
      <c r="AH162" s="2">
        <v>12</v>
      </c>
      <c r="AI162" s="2">
        <v>12</v>
      </c>
      <c r="AJ162" s="2">
        <v>16</v>
      </c>
      <c r="AK162" s="2">
        <v>10</v>
      </c>
      <c r="AL162" s="2">
        <v>14</v>
      </c>
      <c r="AM162" s="2">
        <v>45</v>
      </c>
      <c r="AN162" s="5"/>
      <c r="AO162">
        <f t="shared" si="15"/>
        <v>41</v>
      </c>
      <c r="AP162">
        <f t="shared" si="13"/>
        <v>1.8246004128758346</v>
      </c>
      <c r="AR162">
        <f t="shared" si="16"/>
        <v>243</v>
      </c>
      <c r="AS162">
        <f t="shared" si="14"/>
        <v>6.8820418481726771</v>
      </c>
    </row>
    <row r="163" spans="1:45" ht="15" thickBot="1" x14ac:dyDescent="0.4">
      <c r="A163">
        <v>15340</v>
      </c>
      <c r="B163" s="6">
        <v>1</v>
      </c>
      <c r="C163" s="43" t="str">
        <f t="shared" si="17"/>
        <v>1</v>
      </c>
      <c r="D163">
        <f t="shared" si="12"/>
        <v>22</v>
      </c>
      <c r="E163" s="6">
        <v>1997</v>
      </c>
      <c r="F163" s="31"/>
      <c r="G163" s="10">
        <v>1</v>
      </c>
      <c r="H163" s="10">
        <v>1</v>
      </c>
      <c r="I163" s="10">
        <v>2</v>
      </c>
      <c r="J163" s="10">
        <v>4</v>
      </c>
      <c r="K163" s="10">
        <v>4</v>
      </c>
      <c r="L163" s="10">
        <v>3</v>
      </c>
      <c r="M163" s="10">
        <v>5</v>
      </c>
      <c r="N163" s="10">
        <v>3</v>
      </c>
      <c r="O163" s="10">
        <v>6</v>
      </c>
      <c r="P163" s="10">
        <v>4</v>
      </c>
      <c r="Q163" s="10">
        <v>4</v>
      </c>
      <c r="R163" s="10">
        <v>3</v>
      </c>
      <c r="S163" s="10">
        <v>3</v>
      </c>
      <c r="T163" s="10">
        <v>3</v>
      </c>
      <c r="U163" s="10">
        <v>5</v>
      </c>
      <c r="V163" s="10">
        <v>4</v>
      </c>
      <c r="W163" s="10">
        <v>24</v>
      </c>
      <c r="X163" s="10">
        <v>6</v>
      </c>
      <c r="Y163" s="10">
        <v>18</v>
      </c>
      <c r="Z163" s="10">
        <v>10</v>
      </c>
      <c r="AA163" s="10">
        <v>10</v>
      </c>
      <c r="AB163" s="10">
        <v>7</v>
      </c>
      <c r="AC163" s="10">
        <v>7</v>
      </c>
      <c r="AD163" s="10">
        <v>11</v>
      </c>
      <c r="AE163" s="10">
        <v>15</v>
      </c>
      <c r="AF163" s="10">
        <v>15</v>
      </c>
      <c r="AG163" s="10">
        <v>20</v>
      </c>
      <c r="AH163" s="10">
        <v>10</v>
      </c>
      <c r="AI163" s="10">
        <v>7</v>
      </c>
      <c r="AJ163" s="10">
        <v>10</v>
      </c>
      <c r="AK163" s="10">
        <v>6</v>
      </c>
      <c r="AL163" s="10">
        <v>13</v>
      </c>
      <c r="AM163" s="10">
        <v>-20</v>
      </c>
      <c r="AN163" s="8"/>
      <c r="AO163">
        <f t="shared" si="15"/>
        <v>55</v>
      </c>
      <c r="AP163">
        <f t="shared" si="13"/>
        <v>1.3647344063956182</v>
      </c>
      <c r="AQ163" s="6"/>
      <c r="AR163">
        <f t="shared" si="16"/>
        <v>189</v>
      </c>
      <c r="AS163">
        <f t="shared" si="14"/>
        <v>5.3319008492906796</v>
      </c>
    </row>
    <row r="164" spans="1:45" ht="15" thickBot="1" x14ac:dyDescent="0.4">
      <c r="A164">
        <v>15355</v>
      </c>
      <c r="B164">
        <v>0</v>
      </c>
      <c r="C164" s="43">
        <v>3</v>
      </c>
      <c r="D164">
        <f t="shared" si="12"/>
        <v>39</v>
      </c>
      <c r="E164">
        <v>1980</v>
      </c>
      <c r="F164" s="1" t="s">
        <v>90</v>
      </c>
      <c r="G164" s="2">
        <v>1</v>
      </c>
      <c r="H164" s="2">
        <v>1</v>
      </c>
      <c r="I164" s="2">
        <v>2</v>
      </c>
      <c r="J164" s="2">
        <v>4</v>
      </c>
      <c r="K164" s="2">
        <v>3</v>
      </c>
      <c r="L164" s="2">
        <v>4</v>
      </c>
      <c r="M164" s="2">
        <v>3</v>
      </c>
      <c r="N164" s="2">
        <v>3</v>
      </c>
      <c r="O164" s="2">
        <v>1</v>
      </c>
      <c r="P164" s="2">
        <v>2</v>
      </c>
      <c r="Q164" s="2">
        <v>3</v>
      </c>
      <c r="R164" s="2">
        <v>3</v>
      </c>
      <c r="S164" s="2">
        <v>2</v>
      </c>
      <c r="T164" s="2">
        <v>3</v>
      </c>
      <c r="U164" s="2">
        <v>1</v>
      </c>
      <c r="V164" s="2">
        <v>2</v>
      </c>
      <c r="W164" s="2">
        <v>12</v>
      </c>
      <c r="X164" s="2">
        <v>7</v>
      </c>
      <c r="Y164" s="2">
        <v>6</v>
      </c>
      <c r="Z164" s="2">
        <v>6</v>
      </c>
      <c r="AA164" s="2">
        <v>6</v>
      </c>
      <c r="AB164" s="2">
        <v>6</v>
      </c>
      <c r="AC164" s="2">
        <v>5</v>
      </c>
      <c r="AD164" s="2">
        <v>4</v>
      </c>
      <c r="AE164" s="2">
        <v>7</v>
      </c>
      <c r="AF164" s="2">
        <v>6</v>
      </c>
      <c r="AG164" s="2">
        <v>8</v>
      </c>
      <c r="AH164" s="2">
        <v>6</v>
      </c>
      <c r="AI164" s="2">
        <v>4</v>
      </c>
      <c r="AJ164" s="2">
        <v>9</v>
      </c>
      <c r="AK164" s="2">
        <v>3</v>
      </c>
      <c r="AL164" s="2">
        <v>5</v>
      </c>
      <c r="AM164" s="2">
        <v>-11</v>
      </c>
      <c r="AN164" s="5"/>
      <c r="AO164">
        <f t="shared" si="15"/>
        <v>38</v>
      </c>
      <c r="AP164">
        <f t="shared" si="13"/>
        <v>1.0246950765959599</v>
      </c>
      <c r="AR164">
        <f t="shared" si="16"/>
        <v>100</v>
      </c>
      <c r="AS164">
        <f t="shared" si="14"/>
        <v>2.1447610589527217</v>
      </c>
    </row>
    <row r="165" spans="1:45" ht="15" thickBot="1" x14ac:dyDescent="0.4">
      <c r="A165">
        <v>15380</v>
      </c>
      <c r="B165">
        <v>0</v>
      </c>
      <c r="C165" s="43" t="str">
        <f>IF(OR(D165&lt;=15,D165&lt;26),"1","")</f>
        <v>1</v>
      </c>
      <c r="D165">
        <f t="shared" si="12"/>
        <v>22</v>
      </c>
      <c r="E165">
        <v>1997</v>
      </c>
      <c r="F165" s="1" t="s">
        <v>72</v>
      </c>
      <c r="G165" s="2">
        <v>1</v>
      </c>
      <c r="H165" s="2">
        <v>1</v>
      </c>
      <c r="I165" s="2">
        <v>2</v>
      </c>
      <c r="J165" s="2">
        <v>4</v>
      </c>
      <c r="K165" s="2">
        <v>4</v>
      </c>
      <c r="L165" s="2">
        <v>4</v>
      </c>
      <c r="M165" s="2">
        <v>2</v>
      </c>
      <c r="N165" s="2">
        <v>3</v>
      </c>
      <c r="O165" s="2">
        <v>4</v>
      </c>
      <c r="P165" s="2">
        <v>3</v>
      </c>
      <c r="Q165" s="2">
        <v>3</v>
      </c>
      <c r="R165" s="2">
        <v>3</v>
      </c>
      <c r="S165" s="2">
        <v>3</v>
      </c>
      <c r="T165" s="2">
        <v>2</v>
      </c>
      <c r="U165" s="2">
        <v>3</v>
      </c>
      <c r="V165" s="2">
        <v>4</v>
      </c>
      <c r="W165" s="2">
        <v>32</v>
      </c>
      <c r="X165" s="2">
        <v>11</v>
      </c>
      <c r="Y165" s="2">
        <v>6</v>
      </c>
      <c r="Z165" s="2">
        <v>6</v>
      </c>
      <c r="AA165" s="2">
        <v>8</v>
      </c>
      <c r="AB165" s="2">
        <v>11</v>
      </c>
      <c r="AC165" s="2">
        <v>7</v>
      </c>
      <c r="AD165" s="2">
        <v>9</v>
      </c>
      <c r="AE165" s="2">
        <v>13</v>
      </c>
      <c r="AF165" s="2">
        <v>9</v>
      </c>
      <c r="AG165" s="2">
        <v>15</v>
      </c>
      <c r="AH165" s="2">
        <v>11</v>
      </c>
      <c r="AI165" s="2">
        <v>6</v>
      </c>
      <c r="AJ165" s="2">
        <v>9</v>
      </c>
      <c r="AK165" s="2">
        <v>5</v>
      </c>
      <c r="AL165" s="2">
        <v>24</v>
      </c>
      <c r="AM165" s="2">
        <v>-15</v>
      </c>
      <c r="AN165" s="5"/>
      <c r="AO165">
        <f t="shared" si="15"/>
        <v>46</v>
      </c>
      <c r="AP165">
        <f t="shared" si="13"/>
        <v>1.0246950765959599</v>
      </c>
      <c r="AR165">
        <f t="shared" si="16"/>
        <v>182</v>
      </c>
      <c r="AS165">
        <f t="shared" si="14"/>
        <v>7.191430084946016</v>
      </c>
    </row>
    <row r="166" spans="1:45" ht="15" thickBot="1" x14ac:dyDescent="0.4">
      <c r="A166">
        <v>15230</v>
      </c>
      <c r="B166">
        <v>0</v>
      </c>
      <c r="C166" s="43">
        <v>2</v>
      </c>
      <c r="D166">
        <f t="shared" si="12"/>
        <v>28</v>
      </c>
      <c r="E166">
        <v>1991</v>
      </c>
      <c r="F166" s="1" t="s">
        <v>80</v>
      </c>
      <c r="G166" s="2">
        <v>1</v>
      </c>
      <c r="H166" s="2">
        <v>2</v>
      </c>
      <c r="I166" s="2">
        <v>2</v>
      </c>
      <c r="J166" s="2">
        <v>5</v>
      </c>
      <c r="K166" s="2">
        <v>3</v>
      </c>
      <c r="L166" s="2">
        <v>2</v>
      </c>
      <c r="M166" s="2">
        <v>5</v>
      </c>
      <c r="N166" s="2">
        <v>2</v>
      </c>
      <c r="O166" s="2">
        <v>4</v>
      </c>
      <c r="P166" s="2">
        <v>2</v>
      </c>
      <c r="Q166" s="2">
        <v>4</v>
      </c>
      <c r="R166" s="2">
        <v>2</v>
      </c>
      <c r="S166" s="2">
        <v>3</v>
      </c>
      <c r="T166" s="2">
        <v>5</v>
      </c>
      <c r="U166" s="2">
        <v>4</v>
      </c>
      <c r="V166" s="2">
        <v>4</v>
      </c>
      <c r="W166" s="2">
        <v>17</v>
      </c>
      <c r="X166" s="2">
        <v>17</v>
      </c>
      <c r="Y166" s="2">
        <v>11</v>
      </c>
      <c r="Z166" s="2">
        <v>9</v>
      </c>
      <c r="AA166" s="2">
        <v>11</v>
      </c>
      <c r="AB166" s="2">
        <v>8</v>
      </c>
      <c r="AC166" s="2">
        <v>19</v>
      </c>
      <c r="AD166" s="2">
        <v>23</v>
      </c>
      <c r="AE166" s="2">
        <v>7</v>
      </c>
      <c r="AF166" s="2">
        <v>8</v>
      </c>
      <c r="AG166" s="2">
        <v>8</v>
      </c>
      <c r="AH166" s="2">
        <v>11</v>
      </c>
      <c r="AI166" s="2">
        <v>10</v>
      </c>
      <c r="AJ166" s="2">
        <v>12</v>
      </c>
      <c r="AK166" s="2">
        <v>8</v>
      </c>
      <c r="AL166" s="2">
        <v>14</v>
      </c>
      <c r="AM166" s="2">
        <v>-4</v>
      </c>
      <c r="AN166" s="5"/>
      <c r="AO166">
        <f t="shared" si="15"/>
        <v>50</v>
      </c>
      <c r="AP166">
        <f t="shared" si="13"/>
        <v>1.3102162671355697</v>
      </c>
      <c r="AR166">
        <f t="shared" si="16"/>
        <v>193</v>
      </c>
      <c r="AS166">
        <f t="shared" si="14"/>
        <v>4.6828588134457636</v>
      </c>
    </row>
    <row r="167" spans="1:45" ht="15" thickBot="1" x14ac:dyDescent="0.4">
      <c r="A167">
        <v>15403</v>
      </c>
      <c r="B167">
        <v>0</v>
      </c>
      <c r="C167" s="43">
        <v>3</v>
      </c>
      <c r="D167">
        <f t="shared" si="12"/>
        <v>44</v>
      </c>
      <c r="E167">
        <v>1975</v>
      </c>
      <c r="F167" s="1" t="s">
        <v>73</v>
      </c>
      <c r="G167" s="2">
        <v>1</v>
      </c>
      <c r="H167" s="2">
        <v>4</v>
      </c>
      <c r="I167" s="2">
        <v>4</v>
      </c>
      <c r="J167" s="2">
        <v>4</v>
      </c>
      <c r="K167" s="2">
        <v>1</v>
      </c>
      <c r="L167" s="2">
        <v>4</v>
      </c>
      <c r="M167" s="2">
        <v>5</v>
      </c>
      <c r="N167" s="2">
        <v>3</v>
      </c>
      <c r="O167" s="2">
        <v>6</v>
      </c>
      <c r="P167" s="2">
        <v>5</v>
      </c>
      <c r="Q167" s="2">
        <v>4</v>
      </c>
      <c r="R167" s="2">
        <v>4</v>
      </c>
      <c r="S167" s="2">
        <v>6</v>
      </c>
      <c r="T167" s="2">
        <v>3</v>
      </c>
      <c r="U167" s="2">
        <v>6</v>
      </c>
      <c r="V167" s="2">
        <v>6</v>
      </c>
      <c r="W167" s="2">
        <v>28</v>
      </c>
      <c r="X167" s="2">
        <v>76</v>
      </c>
      <c r="Y167" s="2">
        <v>134</v>
      </c>
      <c r="Z167" s="2">
        <v>26</v>
      </c>
      <c r="AA167" s="2">
        <v>116</v>
      </c>
      <c r="AB167" s="2">
        <v>145</v>
      </c>
      <c r="AC167" s="2">
        <v>16</v>
      </c>
      <c r="AD167" s="2">
        <v>30</v>
      </c>
      <c r="AE167" s="2">
        <v>8</v>
      </c>
      <c r="AF167" s="2">
        <v>28</v>
      </c>
      <c r="AG167" s="2">
        <v>41</v>
      </c>
      <c r="AH167" s="2">
        <v>31</v>
      </c>
      <c r="AI167" s="2">
        <v>9</v>
      </c>
      <c r="AJ167" s="2">
        <v>16</v>
      </c>
      <c r="AK167" s="2">
        <v>11</v>
      </c>
      <c r="AL167" s="2">
        <v>29</v>
      </c>
      <c r="AM167" s="2">
        <v>10</v>
      </c>
      <c r="AN167" s="5"/>
      <c r="AO167">
        <f t="shared" si="15"/>
        <v>66</v>
      </c>
      <c r="AP167">
        <f t="shared" si="13"/>
        <v>1.5864005379054391</v>
      </c>
      <c r="AR167">
        <f t="shared" si="16"/>
        <v>744</v>
      </c>
      <c r="AS167">
        <f t="shared" si="14"/>
        <v>45.476733978302939</v>
      </c>
    </row>
    <row r="168" spans="1:45" ht="15" thickBot="1" x14ac:dyDescent="0.4">
      <c r="A168">
        <v>15382</v>
      </c>
      <c r="B168">
        <v>0</v>
      </c>
      <c r="C168" s="43">
        <v>2</v>
      </c>
      <c r="D168">
        <f t="shared" si="12"/>
        <v>27</v>
      </c>
      <c r="E168">
        <v>1992</v>
      </c>
      <c r="F168" s="1" t="s">
        <v>72</v>
      </c>
      <c r="G168" s="2">
        <v>1</v>
      </c>
      <c r="H168" s="2">
        <v>1</v>
      </c>
      <c r="I168" s="2">
        <v>3</v>
      </c>
      <c r="J168" s="2">
        <v>3</v>
      </c>
      <c r="K168" s="2">
        <v>4</v>
      </c>
      <c r="L168" s="2">
        <v>3</v>
      </c>
      <c r="M168" s="2">
        <v>5</v>
      </c>
      <c r="N168" s="2">
        <v>5</v>
      </c>
      <c r="O168" s="2">
        <v>2</v>
      </c>
      <c r="P168" s="2">
        <v>3</v>
      </c>
      <c r="Q168" s="2">
        <v>4</v>
      </c>
      <c r="R168" s="2">
        <v>4</v>
      </c>
      <c r="S168" s="2">
        <v>4</v>
      </c>
      <c r="T168" s="2">
        <v>2</v>
      </c>
      <c r="U168" s="2">
        <v>2</v>
      </c>
      <c r="V168" s="2">
        <v>4</v>
      </c>
      <c r="W168" s="2">
        <v>18</v>
      </c>
      <c r="X168" s="2">
        <v>18</v>
      </c>
      <c r="Y168" s="2">
        <v>8</v>
      </c>
      <c r="Z168" s="2">
        <v>14</v>
      </c>
      <c r="AA168" s="2">
        <v>18</v>
      </c>
      <c r="AB168" s="2">
        <v>11</v>
      </c>
      <c r="AC168" s="2">
        <v>12</v>
      </c>
      <c r="AD168" s="2">
        <v>12</v>
      </c>
      <c r="AE168" s="2">
        <v>10</v>
      </c>
      <c r="AF168" s="2">
        <v>17</v>
      </c>
      <c r="AG168" s="2">
        <v>16</v>
      </c>
      <c r="AH168" s="2">
        <v>11</v>
      </c>
      <c r="AI168" s="2">
        <v>10</v>
      </c>
      <c r="AJ168" s="2">
        <v>11</v>
      </c>
      <c r="AK168" s="2">
        <v>19</v>
      </c>
      <c r="AL168" s="2">
        <v>19</v>
      </c>
      <c r="AM168" s="2">
        <v>-18</v>
      </c>
      <c r="AN168" s="5"/>
      <c r="AO168">
        <f t="shared" si="15"/>
        <v>50</v>
      </c>
      <c r="AP168">
        <f t="shared" si="13"/>
        <v>1.2583057392117916</v>
      </c>
      <c r="AR168">
        <f t="shared" si="16"/>
        <v>224</v>
      </c>
      <c r="AS168">
        <f t="shared" si="14"/>
        <v>3.7771241264574118</v>
      </c>
    </row>
    <row r="169" spans="1:45" ht="15" thickBot="1" x14ac:dyDescent="0.4">
      <c r="A169">
        <v>15456</v>
      </c>
      <c r="B169" s="6">
        <v>0</v>
      </c>
      <c r="C169" s="43" t="str">
        <f>IF(OR(D169&lt;=15,D169&lt;26),"1","")</f>
        <v>1</v>
      </c>
      <c r="D169">
        <f t="shared" si="12"/>
        <v>19</v>
      </c>
      <c r="E169" s="6">
        <v>2000</v>
      </c>
      <c r="F169" s="31"/>
      <c r="G169" s="10">
        <v>1</v>
      </c>
      <c r="H169" s="10">
        <v>3</v>
      </c>
      <c r="I169" s="10">
        <v>2</v>
      </c>
      <c r="J169" s="10">
        <v>5</v>
      </c>
      <c r="K169" s="10">
        <v>4</v>
      </c>
      <c r="L169" s="10">
        <v>3</v>
      </c>
      <c r="M169" s="10">
        <v>5</v>
      </c>
      <c r="N169" s="10">
        <v>3</v>
      </c>
      <c r="O169" s="10">
        <v>6</v>
      </c>
      <c r="P169" s="10">
        <v>5</v>
      </c>
      <c r="Q169" s="10">
        <v>3</v>
      </c>
      <c r="R169" s="10">
        <v>3</v>
      </c>
      <c r="S169" s="10">
        <v>4</v>
      </c>
      <c r="T169" s="10">
        <v>3</v>
      </c>
      <c r="U169" s="10">
        <v>3</v>
      </c>
      <c r="V169" s="10">
        <v>2</v>
      </c>
      <c r="W169" s="10">
        <v>10</v>
      </c>
      <c r="X169" s="10">
        <v>13</v>
      </c>
      <c r="Y169" s="10">
        <v>12</v>
      </c>
      <c r="Z169" s="10">
        <v>6</v>
      </c>
      <c r="AA169" s="10">
        <v>6</v>
      </c>
      <c r="AB169" s="10">
        <v>12</v>
      </c>
      <c r="AC169" s="10">
        <v>25</v>
      </c>
      <c r="AD169" s="10">
        <v>9</v>
      </c>
      <c r="AE169" s="10">
        <v>19</v>
      </c>
      <c r="AF169" s="10">
        <v>10</v>
      </c>
      <c r="AG169" s="10">
        <v>16</v>
      </c>
      <c r="AH169" s="10">
        <v>18</v>
      </c>
      <c r="AI169" s="10">
        <v>102</v>
      </c>
      <c r="AJ169" s="10">
        <v>8</v>
      </c>
      <c r="AK169" s="10">
        <v>5</v>
      </c>
      <c r="AL169" s="10">
        <v>11</v>
      </c>
      <c r="AM169" s="10">
        <v>-14</v>
      </c>
      <c r="AN169" s="8"/>
      <c r="AO169">
        <f t="shared" si="15"/>
        <v>55</v>
      </c>
      <c r="AP169">
        <f t="shared" si="13"/>
        <v>1.3149778198382918</v>
      </c>
      <c r="AQ169" s="6"/>
      <c r="AR169">
        <f t="shared" si="16"/>
        <v>282</v>
      </c>
      <c r="AS169">
        <f t="shared" si="14"/>
        <v>23.122499864850255</v>
      </c>
    </row>
    <row r="170" spans="1:45" ht="15" thickBot="1" x14ac:dyDescent="0.4">
      <c r="A170" s="21">
        <v>15462</v>
      </c>
      <c r="B170" s="21">
        <v>0</v>
      </c>
      <c r="C170" s="43">
        <v>2</v>
      </c>
      <c r="D170">
        <f t="shared" si="12"/>
        <v>34</v>
      </c>
      <c r="E170" s="21">
        <v>1985</v>
      </c>
      <c r="F170" s="32"/>
      <c r="G170" s="23">
        <v>7</v>
      </c>
      <c r="H170" s="23">
        <v>7</v>
      </c>
      <c r="I170" s="23">
        <v>7</v>
      </c>
      <c r="J170" s="23">
        <v>7</v>
      </c>
      <c r="K170" s="23">
        <v>7</v>
      </c>
      <c r="L170" s="23">
        <v>7</v>
      </c>
      <c r="M170" s="23">
        <v>7</v>
      </c>
      <c r="N170" s="23">
        <v>7</v>
      </c>
      <c r="O170" s="23">
        <v>7</v>
      </c>
      <c r="P170" s="23">
        <v>7</v>
      </c>
      <c r="Q170" s="23">
        <v>7</v>
      </c>
      <c r="R170" s="23">
        <v>7</v>
      </c>
      <c r="S170" s="23">
        <v>7</v>
      </c>
      <c r="T170" s="23">
        <v>7</v>
      </c>
      <c r="U170" s="23">
        <v>7</v>
      </c>
      <c r="V170" s="23">
        <v>7</v>
      </c>
      <c r="W170" s="23">
        <v>4</v>
      </c>
      <c r="X170" s="23">
        <v>3</v>
      </c>
      <c r="Y170" s="23">
        <v>2</v>
      </c>
      <c r="Z170" s="23">
        <v>2</v>
      </c>
      <c r="AA170" s="23">
        <v>2</v>
      </c>
      <c r="AB170" s="23">
        <v>2</v>
      </c>
      <c r="AC170" s="23">
        <v>2</v>
      </c>
      <c r="AD170" s="23">
        <v>2</v>
      </c>
      <c r="AE170" s="23">
        <v>2</v>
      </c>
      <c r="AF170" s="23">
        <v>2</v>
      </c>
      <c r="AG170" s="23">
        <v>2</v>
      </c>
      <c r="AH170" s="23">
        <v>2</v>
      </c>
      <c r="AI170" s="23">
        <v>2</v>
      </c>
      <c r="AJ170" s="23">
        <v>3</v>
      </c>
      <c r="AK170" s="23">
        <v>2</v>
      </c>
      <c r="AL170" s="23">
        <v>2</v>
      </c>
      <c r="AM170" s="23">
        <v>80</v>
      </c>
      <c r="AN170" s="22"/>
      <c r="AO170" s="21">
        <f t="shared" si="15"/>
        <v>112</v>
      </c>
      <c r="AP170">
        <f t="shared" si="13"/>
        <v>0</v>
      </c>
      <c r="AQ170" s="21"/>
      <c r="AR170" s="21">
        <f t="shared" si="16"/>
        <v>36</v>
      </c>
      <c r="AS170">
        <f t="shared" si="14"/>
        <v>0.57735026918962573</v>
      </c>
    </row>
    <row r="171" spans="1:45" ht="15" thickBot="1" x14ac:dyDescent="0.4">
      <c r="A171">
        <v>15457</v>
      </c>
      <c r="B171">
        <v>0</v>
      </c>
      <c r="C171" s="43">
        <v>2</v>
      </c>
      <c r="D171">
        <f t="shared" si="12"/>
        <v>29</v>
      </c>
      <c r="E171">
        <v>1990</v>
      </c>
      <c r="F171" s="1" t="s">
        <v>72</v>
      </c>
      <c r="G171" s="2">
        <v>1</v>
      </c>
      <c r="H171" s="2">
        <v>1</v>
      </c>
      <c r="I171" s="2">
        <v>3</v>
      </c>
      <c r="J171" s="2">
        <v>2</v>
      </c>
      <c r="K171" s="2">
        <v>1</v>
      </c>
      <c r="L171" s="2">
        <v>2</v>
      </c>
      <c r="M171" s="2">
        <v>5</v>
      </c>
      <c r="N171" s="2">
        <v>4</v>
      </c>
      <c r="O171" s="2">
        <v>2</v>
      </c>
      <c r="P171" s="2">
        <v>5</v>
      </c>
      <c r="Q171" s="2">
        <v>2</v>
      </c>
      <c r="R171" s="2">
        <v>3</v>
      </c>
      <c r="S171" s="2">
        <v>2</v>
      </c>
      <c r="T171" s="2">
        <v>2</v>
      </c>
      <c r="U171" s="2">
        <v>4</v>
      </c>
      <c r="V171" s="2">
        <v>1</v>
      </c>
      <c r="W171" s="2">
        <v>42</v>
      </c>
      <c r="X171" s="2">
        <v>19</v>
      </c>
      <c r="Y171" s="2">
        <v>20</v>
      </c>
      <c r="Z171" s="2">
        <v>13</v>
      </c>
      <c r="AA171" s="2">
        <v>37</v>
      </c>
      <c r="AB171" s="2">
        <v>20</v>
      </c>
      <c r="AC171" s="2">
        <v>19</v>
      </c>
      <c r="AD171" s="2">
        <v>20</v>
      </c>
      <c r="AE171" s="2">
        <v>26</v>
      </c>
      <c r="AF171" s="2">
        <v>22</v>
      </c>
      <c r="AG171" s="2">
        <v>23</v>
      </c>
      <c r="AH171" s="2">
        <v>30</v>
      </c>
      <c r="AI171" s="2">
        <v>18</v>
      </c>
      <c r="AJ171" s="2">
        <v>29</v>
      </c>
      <c r="AK171" s="2">
        <v>13</v>
      </c>
      <c r="AL171" s="2">
        <v>55</v>
      </c>
      <c r="AM171" s="2">
        <v>-3</v>
      </c>
      <c r="AN171" s="5"/>
      <c r="AO171">
        <f t="shared" si="15"/>
        <v>40</v>
      </c>
      <c r="AP171">
        <f t="shared" si="13"/>
        <v>1.3662601021279464</v>
      </c>
      <c r="AR171">
        <f t="shared" si="16"/>
        <v>406</v>
      </c>
      <c r="AS171">
        <f t="shared" si="14"/>
        <v>11.164676439557038</v>
      </c>
    </row>
    <row r="172" spans="1:45" ht="15" thickBot="1" x14ac:dyDescent="0.4">
      <c r="A172">
        <v>15490</v>
      </c>
      <c r="B172">
        <v>1</v>
      </c>
      <c r="C172" s="43">
        <v>2</v>
      </c>
      <c r="D172">
        <f t="shared" si="12"/>
        <v>26</v>
      </c>
      <c r="E172">
        <v>1993</v>
      </c>
      <c r="F172" s="1" t="s">
        <v>82</v>
      </c>
      <c r="G172" s="2">
        <v>1</v>
      </c>
      <c r="H172" s="2">
        <v>3</v>
      </c>
      <c r="I172" s="2">
        <v>2</v>
      </c>
      <c r="J172" s="2">
        <v>2</v>
      </c>
      <c r="K172" s="2">
        <v>2</v>
      </c>
      <c r="L172" s="2">
        <v>3</v>
      </c>
      <c r="M172" s="2">
        <v>4</v>
      </c>
      <c r="N172" s="2">
        <v>4</v>
      </c>
      <c r="O172" s="2">
        <v>4</v>
      </c>
      <c r="P172" s="2">
        <v>5</v>
      </c>
      <c r="Q172" s="2">
        <v>2</v>
      </c>
      <c r="R172" s="2">
        <v>4</v>
      </c>
      <c r="S172" s="2">
        <v>4</v>
      </c>
      <c r="T172" s="2">
        <v>3</v>
      </c>
      <c r="U172" s="2">
        <v>5</v>
      </c>
      <c r="V172" s="2">
        <v>4</v>
      </c>
      <c r="W172" s="2">
        <v>10</v>
      </c>
      <c r="X172" s="2">
        <v>55</v>
      </c>
      <c r="Y172" s="2">
        <v>12</v>
      </c>
      <c r="Z172" s="2">
        <v>10</v>
      </c>
      <c r="AA172" s="2">
        <v>11</v>
      </c>
      <c r="AB172" s="2">
        <v>9</v>
      </c>
      <c r="AC172" s="2">
        <v>15</v>
      </c>
      <c r="AD172" s="2">
        <v>11</v>
      </c>
      <c r="AE172" s="2">
        <v>7</v>
      </c>
      <c r="AF172" s="2">
        <v>8</v>
      </c>
      <c r="AG172" s="2">
        <v>11</v>
      </c>
      <c r="AH172" s="2">
        <v>7</v>
      </c>
      <c r="AI172" s="2">
        <v>8</v>
      </c>
      <c r="AJ172" s="2">
        <v>13</v>
      </c>
      <c r="AK172" s="2">
        <v>7</v>
      </c>
      <c r="AL172" s="2">
        <v>8</v>
      </c>
      <c r="AM172" s="2">
        <v>-20</v>
      </c>
      <c r="AN172" s="5"/>
      <c r="AO172">
        <f t="shared" si="15"/>
        <v>52</v>
      </c>
      <c r="AP172">
        <f t="shared" si="13"/>
        <v>1.1832159566199232</v>
      </c>
      <c r="AR172">
        <f t="shared" si="16"/>
        <v>202</v>
      </c>
      <c r="AS172">
        <f t="shared" si="14"/>
        <v>11.534730165894649</v>
      </c>
    </row>
    <row r="173" spans="1:45" ht="15" thickBot="1" x14ac:dyDescent="0.4">
      <c r="A173">
        <v>15513</v>
      </c>
      <c r="B173" s="6">
        <v>1</v>
      </c>
      <c r="C173" s="43" t="str">
        <f>IF(OR(D173&lt;=15,D173&lt;26),"1","")</f>
        <v>1</v>
      </c>
      <c r="D173">
        <f t="shared" si="12"/>
        <v>22</v>
      </c>
      <c r="E173" s="6">
        <v>1997</v>
      </c>
      <c r="F173" s="31"/>
      <c r="G173" s="10">
        <v>1</v>
      </c>
      <c r="H173" s="10">
        <v>3</v>
      </c>
      <c r="I173" s="10">
        <v>2</v>
      </c>
      <c r="J173" s="10">
        <v>3</v>
      </c>
      <c r="K173" s="10">
        <v>3</v>
      </c>
      <c r="L173" s="10">
        <v>2</v>
      </c>
      <c r="M173" s="10">
        <v>4</v>
      </c>
      <c r="N173" s="10">
        <v>3</v>
      </c>
      <c r="O173" s="10">
        <v>2</v>
      </c>
      <c r="P173" s="10">
        <v>6</v>
      </c>
      <c r="Q173" s="10">
        <v>5</v>
      </c>
      <c r="R173" s="10">
        <v>3</v>
      </c>
      <c r="S173" s="10">
        <v>4</v>
      </c>
      <c r="T173" s="10">
        <v>2</v>
      </c>
      <c r="U173" s="10">
        <v>3</v>
      </c>
      <c r="V173" s="10">
        <v>4</v>
      </c>
      <c r="W173" s="10">
        <v>10</v>
      </c>
      <c r="X173" s="10">
        <v>11</v>
      </c>
      <c r="Y173" s="10">
        <v>13</v>
      </c>
      <c r="Z173" s="10">
        <v>18</v>
      </c>
      <c r="AA173" s="10">
        <v>6</v>
      </c>
      <c r="AB173" s="10">
        <v>10</v>
      </c>
      <c r="AC173" s="10">
        <v>13</v>
      </c>
      <c r="AD173" s="10">
        <v>14</v>
      </c>
      <c r="AE173" s="10">
        <v>7</v>
      </c>
      <c r="AF173" s="10">
        <v>9</v>
      </c>
      <c r="AG173" s="10">
        <v>10</v>
      </c>
      <c r="AH173" s="10">
        <v>12</v>
      </c>
      <c r="AI173" s="10">
        <v>8</v>
      </c>
      <c r="AJ173" s="10">
        <v>11</v>
      </c>
      <c r="AK173" s="10">
        <v>8</v>
      </c>
      <c r="AL173" s="10">
        <v>11</v>
      </c>
      <c r="AM173" s="10">
        <v>-5</v>
      </c>
      <c r="AN173" s="8"/>
      <c r="AO173">
        <f t="shared" si="15"/>
        <v>50</v>
      </c>
      <c r="AP173">
        <f t="shared" si="13"/>
        <v>1.2583057392117916</v>
      </c>
      <c r="AQ173" s="6"/>
      <c r="AR173">
        <f t="shared" si="16"/>
        <v>171</v>
      </c>
      <c r="AS173">
        <f t="shared" si="14"/>
        <v>2.9601520231231366</v>
      </c>
    </row>
    <row r="174" spans="1:45" ht="15" thickBot="1" x14ac:dyDescent="0.4">
      <c r="A174">
        <v>15486</v>
      </c>
      <c r="B174">
        <v>1</v>
      </c>
      <c r="C174" s="43">
        <v>2</v>
      </c>
      <c r="D174">
        <f t="shared" si="12"/>
        <v>29</v>
      </c>
      <c r="E174">
        <v>1990</v>
      </c>
      <c r="F174" s="1" t="s">
        <v>72</v>
      </c>
      <c r="G174" s="2">
        <v>2</v>
      </c>
      <c r="H174" s="2">
        <v>4</v>
      </c>
      <c r="I174" s="2">
        <v>2</v>
      </c>
      <c r="J174" s="2">
        <v>5</v>
      </c>
      <c r="K174" s="2">
        <v>4</v>
      </c>
      <c r="L174" s="2">
        <v>4</v>
      </c>
      <c r="M174" s="2">
        <v>5</v>
      </c>
      <c r="N174" s="2">
        <v>4</v>
      </c>
      <c r="O174" s="2">
        <v>2</v>
      </c>
      <c r="P174" s="2">
        <v>3</v>
      </c>
      <c r="Q174" s="2">
        <v>3</v>
      </c>
      <c r="R174" s="2">
        <v>4</v>
      </c>
      <c r="S174" s="2">
        <v>3</v>
      </c>
      <c r="T174" s="2">
        <v>4</v>
      </c>
      <c r="U174" s="2">
        <v>5</v>
      </c>
      <c r="V174" s="2">
        <v>4</v>
      </c>
      <c r="W174" s="2">
        <v>29</v>
      </c>
      <c r="X174" s="2">
        <v>10</v>
      </c>
      <c r="Y174" s="2">
        <v>9</v>
      </c>
      <c r="Z174" s="2">
        <v>7</v>
      </c>
      <c r="AA174" s="2">
        <v>6</v>
      </c>
      <c r="AB174" s="2">
        <v>6</v>
      </c>
      <c r="AC174" s="2">
        <v>7</v>
      </c>
      <c r="AD174" s="2">
        <v>11</v>
      </c>
      <c r="AE174" s="2">
        <v>8</v>
      </c>
      <c r="AF174" s="2">
        <v>9</v>
      </c>
      <c r="AG174" s="2">
        <v>9</v>
      </c>
      <c r="AH174" s="2">
        <v>7</v>
      </c>
      <c r="AI174" s="2">
        <v>8</v>
      </c>
      <c r="AJ174" s="2">
        <v>12</v>
      </c>
      <c r="AK174" s="2">
        <v>3</v>
      </c>
      <c r="AL174" s="2">
        <v>7</v>
      </c>
      <c r="AM174" s="2">
        <v>-24</v>
      </c>
      <c r="AN174" s="5"/>
      <c r="AO174">
        <f t="shared" si="15"/>
        <v>58</v>
      </c>
      <c r="AP174">
        <f t="shared" si="13"/>
        <v>1.0246950765959599</v>
      </c>
      <c r="AR174">
        <f t="shared" si="16"/>
        <v>148</v>
      </c>
      <c r="AS174">
        <f t="shared" si="14"/>
        <v>5.6862407030773268</v>
      </c>
    </row>
    <row r="175" spans="1:45" ht="15" thickBot="1" x14ac:dyDescent="0.4">
      <c r="A175">
        <v>15494</v>
      </c>
      <c r="B175" s="26">
        <v>0</v>
      </c>
      <c r="C175" s="43">
        <v>3</v>
      </c>
      <c r="D175">
        <f t="shared" si="12"/>
        <v>38</v>
      </c>
      <c r="E175" s="26">
        <v>1981</v>
      </c>
      <c r="F175" s="27" t="s">
        <v>71</v>
      </c>
      <c r="G175" s="28">
        <v>1</v>
      </c>
      <c r="H175" s="28">
        <v>2</v>
      </c>
      <c r="I175" s="28">
        <v>1</v>
      </c>
      <c r="J175" s="28">
        <v>1</v>
      </c>
      <c r="K175" s="28">
        <v>2</v>
      </c>
      <c r="L175" s="28">
        <v>3</v>
      </c>
      <c r="M175" s="28">
        <v>5</v>
      </c>
      <c r="N175" s="28">
        <v>3</v>
      </c>
      <c r="O175" s="28">
        <v>4</v>
      </c>
      <c r="P175" s="28">
        <v>4</v>
      </c>
      <c r="Q175" s="28">
        <v>3</v>
      </c>
      <c r="R175" s="28">
        <v>4</v>
      </c>
      <c r="S175" s="28">
        <v>2</v>
      </c>
      <c r="T175" s="28">
        <v>4</v>
      </c>
      <c r="U175" s="28">
        <v>1</v>
      </c>
      <c r="V175" s="28">
        <v>1</v>
      </c>
      <c r="W175" s="28">
        <v>5</v>
      </c>
      <c r="X175" s="28">
        <v>1376</v>
      </c>
      <c r="Y175" s="28">
        <v>13</v>
      </c>
      <c r="Z175" s="28">
        <v>8</v>
      </c>
      <c r="AA175" s="28">
        <v>4</v>
      </c>
      <c r="AB175" s="28">
        <v>7</v>
      </c>
      <c r="AC175" s="28">
        <v>8</v>
      </c>
      <c r="AD175" s="28">
        <v>16</v>
      </c>
      <c r="AE175" s="28">
        <v>7</v>
      </c>
      <c r="AF175" s="28">
        <v>15</v>
      </c>
      <c r="AG175" s="28">
        <v>14</v>
      </c>
      <c r="AH175" s="28">
        <v>13</v>
      </c>
      <c r="AI175" s="28">
        <v>14</v>
      </c>
      <c r="AJ175" s="28">
        <v>8</v>
      </c>
      <c r="AK175" s="28">
        <v>6</v>
      </c>
      <c r="AL175" s="28">
        <v>14</v>
      </c>
      <c r="AM175" s="28">
        <v>-8</v>
      </c>
      <c r="AN175" s="29"/>
      <c r="AO175" s="26">
        <f t="shared" si="15"/>
        <v>41</v>
      </c>
      <c r="AP175">
        <f t="shared" si="13"/>
        <v>1.3647344063956182</v>
      </c>
      <c r="AQ175" s="26"/>
      <c r="AR175" s="26">
        <f t="shared" si="16"/>
        <v>1528</v>
      </c>
      <c r="AS175">
        <f t="shared" si="14"/>
        <v>341.48948251251704</v>
      </c>
    </row>
    <row r="176" spans="1:45" ht="15" thickBot="1" x14ac:dyDescent="0.4">
      <c r="A176">
        <v>15475</v>
      </c>
      <c r="B176">
        <v>0</v>
      </c>
      <c r="C176" s="43" t="str">
        <f>IF(OR(D176&lt;=15,D176&lt;26),"1","")</f>
        <v>1</v>
      </c>
      <c r="D176">
        <f t="shared" si="12"/>
        <v>21</v>
      </c>
      <c r="E176">
        <v>1998</v>
      </c>
      <c r="F176" s="1" t="s">
        <v>73</v>
      </c>
      <c r="G176" s="2">
        <v>1</v>
      </c>
      <c r="H176" s="2">
        <v>2</v>
      </c>
      <c r="I176" s="2">
        <v>2</v>
      </c>
      <c r="J176" s="2">
        <v>2</v>
      </c>
      <c r="K176" s="2">
        <v>3</v>
      </c>
      <c r="L176" s="2">
        <v>3</v>
      </c>
      <c r="M176" s="2">
        <v>5</v>
      </c>
      <c r="N176" s="2">
        <v>2</v>
      </c>
      <c r="O176" s="2">
        <v>4</v>
      </c>
      <c r="P176" s="2">
        <v>3</v>
      </c>
      <c r="Q176" s="2">
        <v>3</v>
      </c>
      <c r="R176" s="2">
        <v>4</v>
      </c>
      <c r="S176" s="2">
        <v>4</v>
      </c>
      <c r="T176" s="2">
        <v>2</v>
      </c>
      <c r="U176" s="2">
        <v>3</v>
      </c>
      <c r="V176" s="2">
        <v>4</v>
      </c>
      <c r="W176" s="2">
        <v>25</v>
      </c>
      <c r="X176" s="2">
        <v>12</v>
      </c>
      <c r="Y176" s="2">
        <v>8</v>
      </c>
      <c r="Z176" s="2">
        <v>8</v>
      </c>
      <c r="AA176" s="2">
        <v>7</v>
      </c>
      <c r="AB176" s="2">
        <v>9</v>
      </c>
      <c r="AC176" s="2">
        <v>8</v>
      </c>
      <c r="AD176" s="2">
        <v>7</v>
      </c>
      <c r="AE176" s="2">
        <v>6</v>
      </c>
      <c r="AF176" s="2">
        <v>10</v>
      </c>
      <c r="AG176" s="2">
        <v>18</v>
      </c>
      <c r="AH176" s="2">
        <v>25</v>
      </c>
      <c r="AI176" s="2">
        <v>16</v>
      </c>
      <c r="AJ176" s="2">
        <v>11</v>
      </c>
      <c r="AK176" s="2">
        <v>7</v>
      </c>
      <c r="AL176" s="2">
        <v>9</v>
      </c>
      <c r="AM176" s="2">
        <v>-32</v>
      </c>
      <c r="AN176" s="5"/>
      <c r="AO176">
        <f t="shared" si="15"/>
        <v>47</v>
      </c>
      <c r="AP176">
        <f t="shared" si="13"/>
        <v>1.0626225419530053</v>
      </c>
      <c r="AR176">
        <f t="shared" si="16"/>
        <v>186</v>
      </c>
      <c r="AS176">
        <f t="shared" si="14"/>
        <v>6.1630620095317337</v>
      </c>
    </row>
    <row r="177" spans="1:45" ht="15" thickBot="1" x14ac:dyDescent="0.4">
      <c r="A177">
        <v>15546</v>
      </c>
      <c r="B177">
        <v>0</v>
      </c>
      <c r="C177" s="43" t="str">
        <f>IF(OR(D177&lt;=15,D177&lt;26),"1","")</f>
        <v>1</v>
      </c>
      <c r="D177">
        <f t="shared" si="12"/>
        <v>15</v>
      </c>
      <c r="E177">
        <v>2004</v>
      </c>
      <c r="F177" s="1" t="s">
        <v>73</v>
      </c>
      <c r="G177" s="2">
        <v>1</v>
      </c>
      <c r="H177" s="2">
        <v>4</v>
      </c>
      <c r="I177" s="2">
        <v>3</v>
      </c>
      <c r="J177" s="2">
        <v>5</v>
      </c>
      <c r="K177" s="2">
        <v>4</v>
      </c>
      <c r="L177" s="2">
        <v>4</v>
      </c>
      <c r="M177" s="2">
        <v>6</v>
      </c>
      <c r="N177" s="2">
        <v>4</v>
      </c>
      <c r="O177" s="2">
        <v>6</v>
      </c>
      <c r="P177" s="2">
        <v>3</v>
      </c>
      <c r="Q177" s="2">
        <v>2</v>
      </c>
      <c r="R177" s="2">
        <v>3</v>
      </c>
      <c r="S177" s="2">
        <v>4</v>
      </c>
      <c r="T177" s="2">
        <v>3</v>
      </c>
      <c r="U177" s="2">
        <v>5</v>
      </c>
      <c r="V177" s="2">
        <v>4</v>
      </c>
      <c r="W177" s="2">
        <v>18</v>
      </c>
      <c r="X177" s="2">
        <v>18</v>
      </c>
      <c r="Y177" s="2">
        <v>21</v>
      </c>
      <c r="Z177" s="2">
        <v>14</v>
      </c>
      <c r="AA177" s="2">
        <v>7</v>
      </c>
      <c r="AB177" s="2">
        <v>8</v>
      </c>
      <c r="AC177" s="2">
        <v>11</v>
      </c>
      <c r="AD177" s="2">
        <v>15</v>
      </c>
      <c r="AE177" s="2">
        <v>15</v>
      </c>
      <c r="AF177" s="2">
        <v>9</v>
      </c>
      <c r="AG177" s="2">
        <v>10</v>
      </c>
      <c r="AH177" s="2">
        <v>10</v>
      </c>
      <c r="AI177" s="2">
        <v>6</v>
      </c>
      <c r="AJ177" s="2">
        <v>11</v>
      </c>
      <c r="AK177" s="2">
        <v>7</v>
      </c>
      <c r="AL177" s="2">
        <v>7</v>
      </c>
      <c r="AM177" s="2">
        <v>-9</v>
      </c>
      <c r="AN177" s="5"/>
      <c r="AO177">
        <f t="shared" si="15"/>
        <v>61</v>
      </c>
      <c r="AP177">
        <f t="shared" si="13"/>
        <v>1.3275918047351754</v>
      </c>
      <c r="AR177">
        <f t="shared" si="16"/>
        <v>187</v>
      </c>
      <c r="AS177">
        <f t="shared" si="14"/>
        <v>4.6147408739097511</v>
      </c>
    </row>
    <row r="178" spans="1:45" ht="15" thickBot="1" x14ac:dyDescent="0.4">
      <c r="A178">
        <v>15251</v>
      </c>
      <c r="B178">
        <v>0</v>
      </c>
      <c r="C178" s="43">
        <v>2</v>
      </c>
      <c r="D178">
        <f t="shared" si="12"/>
        <v>26</v>
      </c>
      <c r="E178">
        <v>1993</v>
      </c>
      <c r="F178" s="1" t="s">
        <v>71</v>
      </c>
      <c r="G178" s="2">
        <v>2</v>
      </c>
      <c r="H178" s="2">
        <v>1</v>
      </c>
      <c r="I178" s="2">
        <v>2</v>
      </c>
      <c r="J178" s="2">
        <v>2</v>
      </c>
      <c r="K178" s="2">
        <v>1</v>
      </c>
      <c r="L178" s="2">
        <v>3</v>
      </c>
      <c r="M178" s="2">
        <v>5</v>
      </c>
      <c r="N178" s="2">
        <v>3</v>
      </c>
      <c r="O178" s="2">
        <v>2</v>
      </c>
      <c r="P178" s="2">
        <v>3</v>
      </c>
      <c r="Q178" s="2">
        <v>4</v>
      </c>
      <c r="R178" s="2">
        <v>3</v>
      </c>
      <c r="S178" s="2">
        <v>4</v>
      </c>
      <c r="T178" s="2">
        <v>4</v>
      </c>
      <c r="U178" s="2">
        <v>4</v>
      </c>
      <c r="V178" s="2">
        <v>3</v>
      </c>
      <c r="W178" s="2">
        <v>16</v>
      </c>
      <c r="X178" s="2">
        <v>8</v>
      </c>
      <c r="Y178" s="2">
        <v>11</v>
      </c>
      <c r="Z178" s="2">
        <v>8</v>
      </c>
      <c r="AA178" s="2">
        <v>7</v>
      </c>
      <c r="AB178" s="2">
        <v>7</v>
      </c>
      <c r="AC178" s="2">
        <v>8</v>
      </c>
      <c r="AD178" s="2">
        <v>8</v>
      </c>
      <c r="AE178" s="2">
        <v>19</v>
      </c>
      <c r="AF178" s="2">
        <v>6</v>
      </c>
      <c r="AG178" s="2">
        <v>7</v>
      </c>
      <c r="AH178" s="2">
        <v>7</v>
      </c>
      <c r="AI178" s="2">
        <v>7</v>
      </c>
      <c r="AJ178" s="2">
        <v>24</v>
      </c>
      <c r="AK178" s="2">
        <v>7</v>
      </c>
      <c r="AL178" s="2">
        <v>11</v>
      </c>
      <c r="AM178" s="2">
        <v>-19</v>
      </c>
      <c r="AN178" s="5"/>
      <c r="AO178">
        <f t="shared" si="15"/>
        <v>46</v>
      </c>
      <c r="AP178">
        <f t="shared" si="13"/>
        <v>1.1474609652039003</v>
      </c>
      <c r="AR178">
        <f t="shared" si="16"/>
        <v>161</v>
      </c>
      <c r="AS178">
        <f t="shared" si="14"/>
        <v>5.1700257897487001</v>
      </c>
    </row>
    <row r="179" spans="1:45" ht="15" thickBot="1" x14ac:dyDescent="0.4">
      <c r="A179">
        <v>15575</v>
      </c>
      <c r="B179">
        <v>0</v>
      </c>
      <c r="C179" s="43">
        <v>4</v>
      </c>
      <c r="D179">
        <f t="shared" si="12"/>
        <v>48</v>
      </c>
      <c r="E179">
        <v>1971</v>
      </c>
      <c r="F179" s="1" t="s">
        <v>73</v>
      </c>
      <c r="G179" s="2">
        <v>1</v>
      </c>
      <c r="H179" s="2">
        <v>4</v>
      </c>
      <c r="I179" s="2">
        <v>3</v>
      </c>
      <c r="J179" s="2">
        <v>2</v>
      </c>
      <c r="K179" s="2">
        <v>3</v>
      </c>
      <c r="L179" s="2">
        <v>2</v>
      </c>
      <c r="M179" s="2">
        <v>5</v>
      </c>
      <c r="N179" s="2">
        <v>3</v>
      </c>
      <c r="O179" s="2">
        <v>4</v>
      </c>
      <c r="P179" s="2">
        <v>5</v>
      </c>
      <c r="Q179" s="2">
        <v>3</v>
      </c>
      <c r="R179" s="2">
        <v>4</v>
      </c>
      <c r="S179" s="2">
        <v>4</v>
      </c>
      <c r="T179" s="2">
        <v>3</v>
      </c>
      <c r="U179" s="2">
        <v>6</v>
      </c>
      <c r="V179" s="2">
        <v>2</v>
      </c>
      <c r="W179" s="2">
        <v>13</v>
      </c>
      <c r="X179" s="2">
        <v>9</v>
      </c>
      <c r="Y179" s="2">
        <v>10</v>
      </c>
      <c r="Z179" s="2">
        <v>14</v>
      </c>
      <c r="AA179" s="2">
        <v>7</v>
      </c>
      <c r="AB179" s="2">
        <v>9</v>
      </c>
      <c r="AC179" s="2">
        <v>12</v>
      </c>
      <c r="AD179" s="2">
        <v>13</v>
      </c>
      <c r="AE179" s="2">
        <v>10</v>
      </c>
      <c r="AF179" s="2">
        <v>9</v>
      </c>
      <c r="AG179" s="2">
        <v>7</v>
      </c>
      <c r="AH179" s="2">
        <v>15</v>
      </c>
      <c r="AI179" s="2">
        <v>9</v>
      </c>
      <c r="AJ179" s="2">
        <v>9</v>
      </c>
      <c r="AK179" s="2">
        <v>10</v>
      </c>
      <c r="AL179" s="2">
        <v>11</v>
      </c>
      <c r="AM179" s="2">
        <v>-14</v>
      </c>
      <c r="AN179" s="5"/>
      <c r="AO179">
        <f t="shared" si="15"/>
        <v>54</v>
      </c>
      <c r="AP179">
        <f t="shared" si="13"/>
        <v>1.3102162671355697</v>
      </c>
      <c r="AR179">
        <f t="shared" si="16"/>
        <v>167</v>
      </c>
      <c r="AS179">
        <f t="shared" si="14"/>
        <v>2.3655513804044359</v>
      </c>
    </row>
    <row r="180" spans="1:45" ht="15" thickBot="1" x14ac:dyDescent="0.4">
      <c r="A180">
        <v>15602</v>
      </c>
      <c r="B180">
        <v>1</v>
      </c>
      <c r="C180" s="43">
        <v>2</v>
      </c>
      <c r="D180">
        <f t="shared" si="12"/>
        <v>31</v>
      </c>
      <c r="E180">
        <v>1988</v>
      </c>
      <c r="F180" s="1" t="s">
        <v>79</v>
      </c>
      <c r="G180" s="2">
        <v>4</v>
      </c>
      <c r="H180" s="2">
        <v>5</v>
      </c>
      <c r="I180" s="2">
        <v>5</v>
      </c>
      <c r="J180" s="2">
        <v>5</v>
      </c>
      <c r="K180" s="2">
        <v>6</v>
      </c>
      <c r="L180" s="2">
        <v>4</v>
      </c>
      <c r="M180" s="2">
        <v>5</v>
      </c>
      <c r="N180" s="2">
        <v>6</v>
      </c>
      <c r="O180" s="2">
        <v>4</v>
      </c>
      <c r="P180" s="2">
        <v>5</v>
      </c>
      <c r="Q180" s="2">
        <v>6</v>
      </c>
      <c r="R180" s="2">
        <v>3</v>
      </c>
      <c r="S180" s="2">
        <v>4</v>
      </c>
      <c r="T180" s="2">
        <v>5</v>
      </c>
      <c r="U180" s="2">
        <v>6</v>
      </c>
      <c r="V180" s="2">
        <v>3</v>
      </c>
      <c r="W180" s="2">
        <v>9</v>
      </c>
      <c r="X180" s="2">
        <v>3</v>
      </c>
      <c r="Y180" s="2">
        <v>3</v>
      </c>
      <c r="Z180" s="2">
        <v>2</v>
      </c>
      <c r="AA180" s="2">
        <v>4</v>
      </c>
      <c r="AB180" s="2">
        <v>4</v>
      </c>
      <c r="AC180" s="2">
        <v>10</v>
      </c>
      <c r="AD180" s="2">
        <v>8</v>
      </c>
      <c r="AE180" s="2">
        <v>3</v>
      </c>
      <c r="AF180" s="2">
        <v>4</v>
      </c>
      <c r="AG180" s="2">
        <v>11</v>
      </c>
      <c r="AH180" s="2">
        <v>6</v>
      </c>
      <c r="AI180" s="2">
        <v>8</v>
      </c>
      <c r="AJ180" s="2">
        <v>10</v>
      </c>
      <c r="AK180" s="2">
        <v>5</v>
      </c>
      <c r="AL180" s="2">
        <v>5</v>
      </c>
      <c r="AM180" s="2">
        <v>10</v>
      </c>
      <c r="AN180" s="5"/>
      <c r="AO180">
        <f t="shared" si="15"/>
        <v>76</v>
      </c>
      <c r="AP180">
        <f t="shared" si="13"/>
        <v>1</v>
      </c>
      <c r="AR180">
        <f t="shared" si="16"/>
        <v>95</v>
      </c>
      <c r="AS180">
        <f t="shared" si="14"/>
        <v>2.9545163168726392</v>
      </c>
    </row>
    <row r="181" spans="1:45" ht="15" thickBot="1" x14ac:dyDescent="0.4">
      <c r="A181">
        <v>15597</v>
      </c>
      <c r="B181">
        <v>0</v>
      </c>
      <c r="C181" s="43">
        <v>2</v>
      </c>
      <c r="D181">
        <f t="shared" si="12"/>
        <v>31</v>
      </c>
      <c r="E181">
        <v>1988</v>
      </c>
      <c r="F181" s="1" t="s">
        <v>72</v>
      </c>
      <c r="G181" s="2">
        <v>2</v>
      </c>
      <c r="H181" s="2">
        <v>3</v>
      </c>
      <c r="I181" s="2">
        <v>2</v>
      </c>
      <c r="J181" s="2">
        <v>4</v>
      </c>
      <c r="K181" s="2">
        <v>4</v>
      </c>
      <c r="L181" s="2">
        <v>4</v>
      </c>
      <c r="M181" s="2">
        <v>5</v>
      </c>
      <c r="N181" s="2">
        <v>4</v>
      </c>
      <c r="O181" s="2">
        <v>4</v>
      </c>
      <c r="P181" s="2">
        <v>4</v>
      </c>
      <c r="Q181" s="2">
        <v>4</v>
      </c>
      <c r="R181" s="2">
        <v>4</v>
      </c>
      <c r="S181" s="2">
        <v>4</v>
      </c>
      <c r="T181" s="2">
        <v>3</v>
      </c>
      <c r="U181" s="2">
        <v>4</v>
      </c>
      <c r="V181" s="2">
        <v>3</v>
      </c>
      <c r="W181" s="2">
        <v>23</v>
      </c>
      <c r="X181" s="2">
        <v>13</v>
      </c>
      <c r="Y181" s="2">
        <v>12</v>
      </c>
      <c r="Z181" s="2">
        <v>12</v>
      </c>
      <c r="AA181" s="2">
        <v>11</v>
      </c>
      <c r="AB181" s="2">
        <v>9</v>
      </c>
      <c r="AC181" s="2">
        <v>11</v>
      </c>
      <c r="AD181" s="2">
        <v>9</v>
      </c>
      <c r="AE181" s="2">
        <v>11</v>
      </c>
      <c r="AF181" s="2">
        <v>7</v>
      </c>
      <c r="AG181" s="2">
        <v>10</v>
      </c>
      <c r="AH181" s="2">
        <v>8</v>
      </c>
      <c r="AI181" s="2">
        <v>13</v>
      </c>
      <c r="AJ181" s="2">
        <v>11</v>
      </c>
      <c r="AK181" s="2">
        <v>5</v>
      </c>
      <c r="AL181" s="2">
        <v>10</v>
      </c>
      <c r="AM181" s="2">
        <v>-39</v>
      </c>
      <c r="AN181" s="5"/>
      <c r="AO181">
        <f t="shared" si="15"/>
        <v>58</v>
      </c>
      <c r="AP181">
        <f t="shared" si="13"/>
        <v>0.80622577482985502</v>
      </c>
      <c r="AR181">
        <f t="shared" si="16"/>
        <v>175</v>
      </c>
      <c r="AS181">
        <f t="shared" si="14"/>
        <v>3.8724453944934245</v>
      </c>
    </row>
    <row r="182" spans="1:45" ht="15" thickBot="1" x14ac:dyDescent="0.4">
      <c r="A182">
        <v>15593</v>
      </c>
      <c r="B182">
        <v>0</v>
      </c>
      <c r="C182" s="43">
        <v>3</v>
      </c>
      <c r="D182">
        <f t="shared" si="12"/>
        <v>45</v>
      </c>
      <c r="E182">
        <v>1974</v>
      </c>
      <c r="F182" s="1" t="s">
        <v>72</v>
      </c>
      <c r="G182" s="2">
        <v>1</v>
      </c>
      <c r="H182" s="2">
        <v>2</v>
      </c>
      <c r="I182" s="2">
        <v>2</v>
      </c>
      <c r="J182" s="2">
        <v>5</v>
      </c>
      <c r="K182" s="2">
        <v>3</v>
      </c>
      <c r="L182" s="2">
        <v>2</v>
      </c>
      <c r="M182" s="2">
        <v>5</v>
      </c>
      <c r="N182" s="2">
        <v>5</v>
      </c>
      <c r="O182" s="2">
        <v>4</v>
      </c>
      <c r="P182" s="2">
        <v>5</v>
      </c>
      <c r="Q182" s="2">
        <v>5</v>
      </c>
      <c r="R182" s="2">
        <v>5</v>
      </c>
      <c r="S182" s="2">
        <v>4</v>
      </c>
      <c r="T182" s="2">
        <v>5</v>
      </c>
      <c r="U182" s="2">
        <v>2</v>
      </c>
      <c r="V182" s="2">
        <v>2</v>
      </c>
      <c r="W182" s="2">
        <v>14</v>
      </c>
      <c r="X182" s="2">
        <v>12</v>
      </c>
      <c r="Y182" s="2">
        <v>4</v>
      </c>
      <c r="Z182" s="2">
        <v>7</v>
      </c>
      <c r="AA182" s="2">
        <v>8</v>
      </c>
      <c r="AB182" s="2">
        <v>5</v>
      </c>
      <c r="AC182" s="2">
        <v>5</v>
      </c>
      <c r="AD182" s="2">
        <v>6</v>
      </c>
      <c r="AE182" s="2">
        <v>11</v>
      </c>
      <c r="AF182" s="2">
        <v>6</v>
      </c>
      <c r="AG182" s="2">
        <v>5</v>
      </c>
      <c r="AH182" s="2">
        <v>4</v>
      </c>
      <c r="AI182" s="2">
        <v>6</v>
      </c>
      <c r="AJ182" s="2">
        <v>10</v>
      </c>
      <c r="AK182" s="2">
        <v>4</v>
      </c>
      <c r="AL182" s="2">
        <v>6</v>
      </c>
      <c r="AM182" s="2">
        <v>2</v>
      </c>
      <c r="AN182" s="5"/>
      <c r="AO182">
        <f t="shared" si="15"/>
        <v>57</v>
      </c>
      <c r="AP182">
        <f t="shared" si="13"/>
        <v>1.5041608956491324</v>
      </c>
      <c r="AR182">
        <f t="shared" si="16"/>
        <v>113</v>
      </c>
      <c r="AS182">
        <f t="shared" si="14"/>
        <v>3.0869348335633306</v>
      </c>
    </row>
    <row r="183" spans="1:45" ht="15" thickBot="1" x14ac:dyDescent="0.4">
      <c r="A183">
        <v>15616</v>
      </c>
      <c r="B183">
        <v>1</v>
      </c>
      <c r="C183" s="43">
        <v>2</v>
      </c>
      <c r="D183">
        <f t="shared" si="12"/>
        <v>29</v>
      </c>
      <c r="E183">
        <v>1990</v>
      </c>
      <c r="F183" s="1" t="s">
        <v>73</v>
      </c>
      <c r="G183" s="2">
        <v>1</v>
      </c>
      <c r="H183" s="2">
        <v>3</v>
      </c>
      <c r="I183" s="2">
        <v>4</v>
      </c>
      <c r="J183" s="2">
        <v>2</v>
      </c>
      <c r="K183" s="2">
        <v>4</v>
      </c>
      <c r="L183" s="2">
        <v>3</v>
      </c>
      <c r="M183" s="2">
        <v>5</v>
      </c>
      <c r="N183" s="2">
        <v>3</v>
      </c>
      <c r="O183" s="2">
        <v>2</v>
      </c>
      <c r="P183" s="2">
        <v>5</v>
      </c>
      <c r="Q183" s="2">
        <v>6</v>
      </c>
      <c r="R183" s="2">
        <v>3</v>
      </c>
      <c r="S183" s="2">
        <v>4</v>
      </c>
      <c r="T183" s="2">
        <v>5</v>
      </c>
      <c r="U183" s="2">
        <v>5</v>
      </c>
      <c r="V183" s="2">
        <v>2</v>
      </c>
      <c r="W183" s="2">
        <v>4</v>
      </c>
      <c r="X183" s="2">
        <v>3</v>
      </c>
      <c r="Y183" s="2">
        <v>5</v>
      </c>
      <c r="Z183" s="2">
        <v>4</v>
      </c>
      <c r="AA183" s="2">
        <v>4</v>
      </c>
      <c r="AB183" s="2">
        <v>6</v>
      </c>
      <c r="AC183" s="2">
        <v>5</v>
      </c>
      <c r="AD183" s="2">
        <v>9</v>
      </c>
      <c r="AE183" s="2">
        <v>3</v>
      </c>
      <c r="AF183" s="2">
        <v>5</v>
      </c>
      <c r="AG183" s="2">
        <v>5</v>
      </c>
      <c r="AH183" s="2">
        <v>5</v>
      </c>
      <c r="AI183" s="2">
        <v>5</v>
      </c>
      <c r="AJ183" s="2">
        <v>3</v>
      </c>
      <c r="AK183" s="2">
        <v>3</v>
      </c>
      <c r="AL183" s="2">
        <v>7</v>
      </c>
      <c r="AM183" s="2">
        <v>2</v>
      </c>
      <c r="AN183" s="5"/>
      <c r="AO183">
        <f t="shared" si="15"/>
        <v>57</v>
      </c>
      <c r="AP183">
        <f t="shared" si="13"/>
        <v>1.4127396551853895</v>
      </c>
      <c r="AR183">
        <f t="shared" si="16"/>
        <v>76</v>
      </c>
      <c r="AS183">
        <f t="shared" si="14"/>
        <v>1.61245154965971</v>
      </c>
    </row>
    <row r="184" spans="1:45" ht="15" thickBot="1" x14ac:dyDescent="0.4">
      <c r="A184">
        <v>15627</v>
      </c>
      <c r="B184">
        <v>0</v>
      </c>
      <c r="C184" s="43" t="str">
        <f>IF(OR(D184&lt;=15,D184&lt;26),"1","")</f>
        <v>1</v>
      </c>
      <c r="D184">
        <f t="shared" si="12"/>
        <v>23</v>
      </c>
      <c r="E184">
        <v>1996</v>
      </c>
      <c r="F184" s="1" t="s">
        <v>72</v>
      </c>
      <c r="G184" s="2">
        <v>1</v>
      </c>
      <c r="H184" s="2">
        <v>2</v>
      </c>
      <c r="I184" s="2">
        <v>1</v>
      </c>
      <c r="J184" s="2">
        <v>2</v>
      </c>
      <c r="K184" s="2">
        <v>3</v>
      </c>
      <c r="L184" s="2">
        <v>2</v>
      </c>
      <c r="M184" s="2">
        <v>5</v>
      </c>
      <c r="N184" s="2">
        <v>3</v>
      </c>
      <c r="O184" s="2">
        <v>4</v>
      </c>
      <c r="P184" s="2">
        <v>3</v>
      </c>
      <c r="Q184" s="2">
        <v>4</v>
      </c>
      <c r="R184" s="2">
        <v>4</v>
      </c>
      <c r="S184" s="2">
        <v>3</v>
      </c>
      <c r="T184" s="2">
        <v>3</v>
      </c>
      <c r="U184" s="2">
        <v>5</v>
      </c>
      <c r="V184" s="2">
        <v>5</v>
      </c>
      <c r="W184" s="2">
        <v>8</v>
      </c>
      <c r="X184" s="2">
        <v>7</v>
      </c>
      <c r="Y184" s="2">
        <v>9</v>
      </c>
      <c r="Z184" s="2">
        <v>5</v>
      </c>
      <c r="AA184" s="2">
        <v>8</v>
      </c>
      <c r="AB184" s="2">
        <v>10</v>
      </c>
      <c r="AC184" s="2">
        <v>11</v>
      </c>
      <c r="AD184" s="2">
        <v>8</v>
      </c>
      <c r="AE184" s="2">
        <v>7</v>
      </c>
      <c r="AF184" s="2">
        <v>7</v>
      </c>
      <c r="AG184" s="2">
        <v>11</v>
      </c>
      <c r="AH184" s="2">
        <v>10</v>
      </c>
      <c r="AI184" s="2">
        <v>9</v>
      </c>
      <c r="AJ184" s="2">
        <v>8</v>
      </c>
      <c r="AK184" s="2">
        <v>7</v>
      </c>
      <c r="AL184" s="2">
        <v>12</v>
      </c>
      <c r="AM184" s="2">
        <v>-20</v>
      </c>
      <c r="AN184" s="5"/>
      <c r="AO184">
        <f t="shared" si="15"/>
        <v>50</v>
      </c>
      <c r="AP184">
        <f t="shared" si="13"/>
        <v>1.3102162671355697</v>
      </c>
      <c r="AR184">
        <f t="shared" si="16"/>
        <v>137</v>
      </c>
      <c r="AS184">
        <f t="shared" si="14"/>
        <v>1.8607794065928396</v>
      </c>
    </row>
    <row r="185" spans="1:45" ht="15" thickBot="1" x14ac:dyDescent="0.4">
      <c r="A185">
        <v>15644</v>
      </c>
      <c r="B185">
        <v>0</v>
      </c>
      <c r="C185" s="43" t="str">
        <f>IF(OR(D185&lt;=15,D185&lt;26),"1","")</f>
        <v>1</v>
      </c>
      <c r="D185">
        <f t="shared" si="12"/>
        <v>21</v>
      </c>
      <c r="E185">
        <v>1998</v>
      </c>
      <c r="F185" s="1" t="s">
        <v>73</v>
      </c>
      <c r="G185" s="2">
        <v>1</v>
      </c>
      <c r="H185" s="2">
        <v>4</v>
      </c>
      <c r="I185" s="2">
        <v>2</v>
      </c>
      <c r="J185" s="2">
        <v>3</v>
      </c>
      <c r="K185" s="2">
        <v>3</v>
      </c>
      <c r="L185" s="2">
        <v>3</v>
      </c>
      <c r="M185" s="2">
        <v>5</v>
      </c>
      <c r="N185" s="2">
        <v>2</v>
      </c>
      <c r="O185" s="2">
        <v>2</v>
      </c>
      <c r="P185" s="2">
        <v>3</v>
      </c>
      <c r="Q185" s="2">
        <v>4</v>
      </c>
      <c r="R185" s="2">
        <v>3</v>
      </c>
      <c r="S185" s="2">
        <v>3</v>
      </c>
      <c r="T185" s="2">
        <v>4</v>
      </c>
      <c r="U185" s="2">
        <v>2</v>
      </c>
      <c r="V185" s="2">
        <v>2</v>
      </c>
      <c r="W185" s="2">
        <v>12</v>
      </c>
      <c r="X185" s="2">
        <v>8</v>
      </c>
      <c r="Y185" s="2">
        <v>7</v>
      </c>
      <c r="Z185" s="2">
        <v>4</v>
      </c>
      <c r="AA185" s="2">
        <v>7</v>
      </c>
      <c r="AB185" s="2">
        <v>7</v>
      </c>
      <c r="AC185" s="2">
        <v>6</v>
      </c>
      <c r="AD185" s="2">
        <v>5</v>
      </c>
      <c r="AE185" s="2">
        <v>5</v>
      </c>
      <c r="AF185" s="2">
        <v>5</v>
      </c>
      <c r="AG185" s="2">
        <v>8</v>
      </c>
      <c r="AH185" s="2">
        <v>8</v>
      </c>
      <c r="AI185" s="2">
        <v>6</v>
      </c>
      <c r="AJ185" s="2">
        <v>6</v>
      </c>
      <c r="AK185" s="2">
        <v>3</v>
      </c>
      <c r="AL185" s="2">
        <v>5</v>
      </c>
      <c r="AM185" s="2">
        <v>-17</v>
      </c>
      <c r="AN185" s="5"/>
      <c r="AO185">
        <f t="shared" si="15"/>
        <v>46</v>
      </c>
      <c r="AP185">
        <f t="shared" si="13"/>
        <v>1.0246950765959599</v>
      </c>
      <c r="AR185">
        <f t="shared" si="16"/>
        <v>102</v>
      </c>
      <c r="AS185">
        <f t="shared" si="14"/>
        <v>2.0936411663256274</v>
      </c>
    </row>
    <row r="186" spans="1:45" ht="15" thickBot="1" x14ac:dyDescent="0.4">
      <c r="A186">
        <v>15685</v>
      </c>
      <c r="B186">
        <v>1</v>
      </c>
      <c r="C186" s="43">
        <v>3</v>
      </c>
      <c r="D186">
        <f t="shared" si="12"/>
        <v>44</v>
      </c>
      <c r="E186">
        <v>1975</v>
      </c>
      <c r="F186" s="1" t="s">
        <v>73</v>
      </c>
      <c r="G186" s="2">
        <v>1</v>
      </c>
      <c r="H186" s="2">
        <v>2</v>
      </c>
      <c r="I186" s="2">
        <v>4</v>
      </c>
      <c r="J186" s="2">
        <v>3</v>
      </c>
      <c r="K186" s="2">
        <v>2</v>
      </c>
      <c r="L186" s="2">
        <v>3</v>
      </c>
      <c r="M186" s="2">
        <v>5</v>
      </c>
      <c r="N186" s="2">
        <v>4</v>
      </c>
      <c r="O186" s="2">
        <v>2</v>
      </c>
      <c r="P186" s="2">
        <v>5</v>
      </c>
      <c r="Q186" s="2">
        <v>3</v>
      </c>
      <c r="R186" s="2">
        <v>4</v>
      </c>
      <c r="S186" s="2">
        <v>4</v>
      </c>
      <c r="T186" s="2">
        <v>4</v>
      </c>
      <c r="U186" s="2">
        <v>5</v>
      </c>
      <c r="V186" s="2">
        <v>3</v>
      </c>
      <c r="W186" s="2">
        <v>16</v>
      </c>
      <c r="X186" s="2">
        <v>11</v>
      </c>
      <c r="Y186" s="2">
        <v>9</v>
      </c>
      <c r="Z186" s="2">
        <v>11</v>
      </c>
      <c r="AA186" s="2">
        <v>23</v>
      </c>
      <c r="AB186" s="2">
        <v>13</v>
      </c>
      <c r="AC186" s="2">
        <v>13</v>
      </c>
      <c r="AD186" s="2">
        <v>26</v>
      </c>
      <c r="AE186" s="2">
        <v>143</v>
      </c>
      <c r="AF186" s="2">
        <v>15</v>
      </c>
      <c r="AG186" s="2">
        <v>37</v>
      </c>
      <c r="AH186" s="2">
        <v>11</v>
      </c>
      <c r="AI186" s="2">
        <v>7</v>
      </c>
      <c r="AJ186" s="2">
        <v>12</v>
      </c>
      <c r="AK186" s="2">
        <v>7</v>
      </c>
      <c r="AL186" s="2">
        <v>16</v>
      </c>
      <c r="AM186" s="2">
        <v>-23</v>
      </c>
      <c r="AN186" s="5"/>
      <c r="AO186">
        <f t="shared" si="15"/>
        <v>54</v>
      </c>
      <c r="AP186">
        <f t="shared" si="13"/>
        <v>1.2041594578792296</v>
      </c>
      <c r="AR186">
        <f t="shared" si="16"/>
        <v>370</v>
      </c>
      <c r="AS186">
        <f t="shared" si="14"/>
        <v>32.891488260642753</v>
      </c>
    </row>
    <row r="187" spans="1:45" ht="15" thickBot="1" x14ac:dyDescent="0.4">
      <c r="A187">
        <v>15666</v>
      </c>
      <c r="B187">
        <v>1</v>
      </c>
      <c r="C187" s="43" t="str">
        <f>IF(OR(D187&lt;=15,D187&lt;26),"1","")</f>
        <v>1</v>
      </c>
      <c r="D187">
        <f t="shared" si="12"/>
        <v>24</v>
      </c>
      <c r="E187">
        <v>1995</v>
      </c>
      <c r="F187" s="1" t="s">
        <v>76</v>
      </c>
      <c r="G187" s="2">
        <v>2</v>
      </c>
      <c r="H187" s="2">
        <v>1</v>
      </c>
      <c r="I187" s="2">
        <v>1</v>
      </c>
      <c r="J187" s="2">
        <v>4</v>
      </c>
      <c r="K187" s="2">
        <v>3</v>
      </c>
      <c r="L187" s="2">
        <v>4</v>
      </c>
      <c r="M187" s="2">
        <v>5</v>
      </c>
      <c r="N187" s="2">
        <v>5</v>
      </c>
      <c r="O187" s="2">
        <v>4</v>
      </c>
      <c r="P187" s="2">
        <v>5</v>
      </c>
      <c r="Q187" s="2">
        <v>4</v>
      </c>
      <c r="R187" s="2">
        <v>4</v>
      </c>
      <c r="S187" s="2">
        <v>3</v>
      </c>
      <c r="T187" s="2">
        <v>2</v>
      </c>
      <c r="U187" s="2">
        <v>4</v>
      </c>
      <c r="V187" s="2">
        <v>4</v>
      </c>
      <c r="W187" s="2">
        <v>27</v>
      </c>
      <c r="X187" s="2">
        <v>8</v>
      </c>
      <c r="Y187" s="2">
        <v>12</v>
      </c>
      <c r="Z187" s="2">
        <v>7</v>
      </c>
      <c r="AA187" s="2">
        <v>11</v>
      </c>
      <c r="AB187" s="2">
        <v>11</v>
      </c>
      <c r="AC187" s="2">
        <v>7</v>
      </c>
      <c r="AD187" s="2">
        <v>7</v>
      </c>
      <c r="AE187" s="2">
        <v>10</v>
      </c>
      <c r="AF187" s="2">
        <v>6</v>
      </c>
      <c r="AG187" s="2">
        <v>10</v>
      </c>
      <c r="AH187" s="2">
        <v>12</v>
      </c>
      <c r="AI187" s="2">
        <v>6</v>
      </c>
      <c r="AJ187" s="2">
        <v>9</v>
      </c>
      <c r="AK187" s="2">
        <v>6</v>
      </c>
      <c r="AL187" s="2">
        <v>5</v>
      </c>
      <c r="AM187" s="2">
        <v>-15</v>
      </c>
      <c r="AN187" s="5"/>
      <c r="AO187">
        <f t="shared" si="15"/>
        <v>55</v>
      </c>
      <c r="AP187">
        <f t="shared" si="13"/>
        <v>1.3149778198382918</v>
      </c>
      <c r="AR187">
        <f t="shared" si="16"/>
        <v>154</v>
      </c>
      <c r="AS187">
        <f t="shared" si="14"/>
        <v>5.1752616681027188</v>
      </c>
    </row>
    <row r="188" spans="1:45" ht="15" thickBot="1" x14ac:dyDescent="0.4">
      <c r="A188">
        <v>15682</v>
      </c>
      <c r="B188">
        <v>0</v>
      </c>
      <c r="C188" s="43">
        <v>6</v>
      </c>
      <c r="D188">
        <f t="shared" si="12"/>
        <v>69</v>
      </c>
      <c r="E188">
        <v>1950</v>
      </c>
      <c r="F188" s="1" t="s">
        <v>72</v>
      </c>
      <c r="G188" s="2">
        <v>1</v>
      </c>
      <c r="H188" s="2">
        <v>2</v>
      </c>
      <c r="I188" s="2">
        <v>4</v>
      </c>
      <c r="J188" s="2">
        <v>3</v>
      </c>
      <c r="K188" s="2">
        <v>4</v>
      </c>
      <c r="L188" s="2">
        <v>2</v>
      </c>
      <c r="M188" s="2">
        <v>5</v>
      </c>
      <c r="N188" s="2">
        <v>3</v>
      </c>
      <c r="O188" s="2">
        <v>4</v>
      </c>
      <c r="P188" s="2">
        <v>5</v>
      </c>
      <c r="Q188" s="2">
        <v>4</v>
      </c>
      <c r="R188" s="2">
        <v>4</v>
      </c>
      <c r="S188" s="2">
        <v>4</v>
      </c>
      <c r="T188" s="2">
        <v>3</v>
      </c>
      <c r="U188" s="2">
        <v>2</v>
      </c>
      <c r="V188" s="2">
        <v>2</v>
      </c>
      <c r="W188" s="2">
        <v>16</v>
      </c>
      <c r="X188" s="2">
        <v>11</v>
      </c>
      <c r="Y188" s="2">
        <v>9</v>
      </c>
      <c r="Z188" s="2">
        <v>11</v>
      </c>
      <c r="AA188" s="2">
        <v>17</v>
      </c>
      <c r="AB188" s="2">
        <v>8</v>
      </c>
      <c r="AC188" s="2">
        <v>8</v>
      </c>
      <c r="AD188" s="2">
        <v>15</v>
      </c>
      <c r="AE188" s="2">
        <v>20</v>
      </c>
      <c r="AF188" s="2">
        <v>10</v>
      </c>
      <c r="AG188" s="2">
        <v>11</v>
      </c>
      <c r="AH188" s="2">
        <v>9</v>
      </c>
      <c r="AI188" s="2">
        <v>11</v>
      </c>
      <c r="AJ188" s="2">
        <v>10</v>
      </c>
      <c r="AK188" s="2">
        <v>8</v>
      </c>
      <c r="AL188" s="2">
        <v>10</v>
      </c>
      <c r="AM188" s="2">
        <v>-20</v>
      </c>
      <c r="AN188" s="5"/>
      <c r="AO188">
        <f t="shared" si="15"/>
        <v>52</v>
      </c>
      <c r="AP188">
        <f t="shared" si="13"/>
        <v>1.1832159566199232</v>
      </c>
      <c r="AR188">
        <f t="shared" si="16"/>
        <v>184</v>
      </c>
      <c r="AS188">
        <f t="shared" si="14"/>
        <v>3.5777087639996634</v>
      </c>
    </row>
    <row r="189" spans="1:45" ht="15" thickBot="1" x14ac:dyDescent="0.4">
      <c r="A189">
        <v>15722</v>
      </c>
      <c r="B189">
        <v>0</v>
      </c>
      <c r="C189" s="43">
        <v>2</v>
      </c>
      <c r="D189">
        <f t="shared" si="12"/>
        <v>28</v>
      </c>
      <c r="E189">
        <v>1991</v>
      </c>
      <c r="F189" s="1" t="s">
        <v>79</v>
      </c>
      <c r="G189" s="2">
        <v>2</v>
      </c>
      <c r="H189" s="2">
        <v>4</v>
      </c>
      <c r="I189" s="2">
        <v>1</v>
      </c>
      <c r="J189" s="2">
        <v>3</v>
      </c>
      <c r="K189" s="2">
        <v>2</v>
      </c>
      <c r="L189" s="2">
        <v>3</v>
      </c>
      <c r="M189" s="2">
        <v>5</v>
      </c>
      <c r="N189" s="2">
        <v>4</v>
      </c>
      <c r="O189" s="2">
        <v>4</v>
      </c>
      <c r="P189" s="2">
        <v>5</v>
      </c>
      <c r="Q189" s="2">
        <v>5</v>
      </c>
      <c r="R189" s="2">
        <v>3</v>
      </c>
      <c r="S189" s="2">
        <v>4</v>
      </c>
      <c r="T189" s="2">
        <v>3</v>
      </c>
      <c r="U189" s="2">
        <v>5</v>
      </c>
      <c r="V189" s="2">
        <v>6</v>
      </c>
      <c r="W189" s="2">
        <v>17</v>
      </c>
      <c r="X189" s="2">
        <v>377</v>
      </c>
      <c r="Y189" s="2">
        <v>10</v>
      </c>
      <c r="Z189" s="2">
        <v>7</v>
      </c>
      <c r="AA189" s="2">
        <v>11</v>
      </c>
      <c r="AB189" s="2">
        <v>15</v>
      </c>
      <c r="AC189" s="2">
        <v>10</v>
      </c>
      <c r="AD189" s="2">
        <v>18</v>
      </c>
      <c r="AE189" s="2">
        <v>12</v>
      </c>
      <c r="AF189" s="2">
        <v>10</v>
      </c>
      <c r="AG189" s="2">
        <v>8</v>
      </c>
      <c r="AH189" s="2">
        <v>11</v>
      </c>
      <c r="AI189" s="2">
        <v>10</v>
      </c>
      <c r="AJ189" s="2">
        <v>11</v>
      </c>
      <c r="AK189" s="2">
        <v>6</v>
      </c>
      <c r="AL189" s="2">
        <v>8</v>
      </c>
      <c r="AM189" s="2">
        <v>-13</v>
      </c>
      <c r="AN189" s="5"/>
      <c r="AO189">
        <f t="shared" si="15"/>
        <v>59</v>
      </c>
      <c r="AP189">
        <f t="shared" si="13"/>
        <v>1.3524668819112231</v>
      </c>
      <c r="AR189">
        <f t="shared" si="16"/>
        <v>541</v>
      </c>
      <c r="AS189">
        <f t="shared" si="14"/>
        <v>91.576721023048933</v>
      </c>
    </row>
    <row r="190" spans="1:45" ht="15" thickBot="1" x14ac:dyDescent="0.4">
      <c r="A190">
        <v>15737</v>
      </c>
      <c r="B190" s="6">
        <v>0</v>
      </c>
      <c r="C190" s="43">
        <v>5</v>
      </c>
      <c r="D190">
        <f t="shared" si="12"/>
        <v>58</v>
      </c>
      <c r="E190" s="6">
        <v>1961</v>
      </c>
      <c r="F190" s="31"/>
      <c r="G190" s="10">
        <v>1</v>
      </c>
      <c r="H190" s="10">
        <v>1</v>
      </c>
      <c r="I190" s="10">
        <v>3</v>
      </c>
      <c r="J190" s="10">
        <v>2</v>
      </c>
      <c r="K190" s="10">
        <v>3</v>
      </c>
      <c r="L190" s="10">
        <v>2</v>
      </c>
      <c r="M190" s="10">
        <v>5</v>
      </c>
      <c r="N190" s="10">
        <v>3</v>
      </c>
      <c r="O190" s="10">
        <v>5</v>
      </c>
      <c r="P190" s="10">
        <v>5</v>
      </c>
      <c r="Q190" s="10">
        <v>5</v>
      </c>
      <c r="R190" s="10">
        <v>5</v>
      </c>
      <c r="S190" s="10">
        <v>5</v>
      </c>
      <c r="T190" s="10">
        <v>5</v>
      </c>
      <c r="U190" s="10">
        <v>5</v>
      </c>
      <c r="V190" s="10">
        <v>1</v>
      </c>
      <c r="W190" s="10">
        <v>11</v>
      </c>
      <c r="X190" s="10">
        <v>12</v>
      </c>
      <c r="Y190" s="10">
        <v>21</v>
      </c>
      <c r="Z190" s="10">
        <v>8</v>
      </c>
      <c r="AA190" s="10">
        <v>6</v>
      </c>
      <c r="AB190" s="10">
        <v>16</v>
      </c>
      <c r="AC190" s="10">
        <v>8</v>
      </c>
      <c r="AD190" s="10">
        <v>9</v>
      </c>
      <c r="AE190" s="10">
        <v>17</v>
      </c>
      <c r="AF190" s="10">
        <v>8</v>
      </c>
      <c r="AG190" s="10">
        <v>12</v>
      </c>
      <c r="AH190" s="10">
        <v>9</v>
      </c>
      <c r="AI190" s="10">
        <v>6</v>
      </c>
      <c r="AJ190" s="10">
        <v>10</v>
      </c>
      <c r="AK190" s="10">
        <v>5</v>
      </c>
      <c r="AL190" s="10">
        <v>12</v>
      </c>
      <c r="AM190" s="10">
        <v>-2</v>
      </c>
      <c r="AN190" s="8"/>
      <c r="AO190">
        <f t="shared" si="15"/>
        <v>56</v>
      </c>
      <c r="AP190">
        <f t="shared" si="13"/>
        <v>1.6733200530681511</v>
      </c>
      <c r="AQ190" s="6"/>
      <c r="AR190">
        <f t="shared" si="16"/>
        <v>170</v>
      </c>
      <c r="AS190">
        <f t="shared" si="14"/>
        <v>4.349329450233296</v>
      </c>
    </row>
    <row r="191" spans="1:45" ht="15" thickBot="1" x14ac:dyDescent="0.4">
      <c r="A191">
        <v>15736</v>
      </c>
      <c r="B191">
        <v>1</v>
      </c>
      <c r="C191" s="43">
        <v>2</v>
      </c>
      <c r="D191">
        <f t="shared" si="12"/>
        <v>30</v>
      </c>
      <c r="E191">
        <v>1989</v>
      </c>
      <c r="F191" s="1" t="s">
        <v>79</v>
      </c>
      <c r="G191" s="2">
        <v>2</v>
      </c>
      <c r="H191" s="2">
        <v>5</v>
      </c>
      <c r="I191" s="2">
        <v>1</v>
      </c>
      <c r="J191" s="2">
        <v>4</v>
      </c>
      <c r="K191" s="2">
        <v>3</v>
      </c>
      <c r="L191" s="2">
        <v>3</v>
      </c>
      <c r="M191" s="2">
        <v>5</v>
      </c>
      <c r="N191" s="2">
        <v>4</v>
      </c>
      <c r="O191" s="2">
        <v>4</v>
      </c>
      <c r="P191" s="2">
        <v>4</v>
      </c>
      <c r="Q191" s="2">
        <v>4</v>
      </c>
      <c r="R191" s="2">
        <v>2</v>
      </c>
      <c r="S191" s="2">
        <v>2</v>
      </c>
      <c r="T191" s="2">
        <v>4</v>
      </c>
      <c r="U191" s="2">
        <v>5</v>
      </c>
      <c r="V191" s="2">
        <v>4</v>
      </c>
      <c r="W191" s="2">
        <v>77</v>
      </c>
      <c r="X191" s="2">
        <v>23</v>
      </c>
      <c r="Y191" s="2">
        <v>131</v>
      </c>
      <c r="Z191" s="2">
        <v>17</v>
      </c>
      <c r="AA191" s="2">
        <v>24</v>
      </c>
      <c r="AB191" s="2">
        <v>15</v>
      </c>
      <c r="AC191" s="2">
        <v>14</v>
      </c>
      <c r="AD191" s="2">
        <v>18</v>
      </c>
      <c r="AE191" s="2">
        <v>17</v>
      </c>
      <c r="AF191" s="2">
        <v>3</v>
      </c>
      <c r="AG191" s="2">
        <v>20</v>
      </c>
      <c r="AH191" s="2">
        <v>16</v>
      </c>
      <c r="AI191" s="2">
        <v>13</v>
      </c>
      <c r="AJ191" s="2">
        <v>15</v>
      </c>
      <c r="AK191" s="2">
        <v>6</v>
      </c>
      <c r="AL191" s="2">
        <v>21</v>
      </c>
      <c r="AM191" s="2">
        <v>-12</v>
      </c>
      <c r="AN191" s="5"/>
      <c r="AO191">
        <f t="shared" si="15"/>
        <v>56</v>
      </c>
      <c r="AP191">
        <f t="shared" si="13"/>
        <v>1.2110601416389966</v>
      </c>
      <c r="AR191">
        <f t="shared" si="16"/>
        <v>430</v>
      </c>
      <c r="AS191">
        <f t="shared" si="14"/>
        <v>32.143169310653441</v>
      </c>
    </row>
    <row r="192" spans="1:45" ht="15" thickBot="1" x14ac:dyDescent="0.4">
      <c r="A192">
        <v>15749</v>
      </c>
      <c r="B192">
        <v>0</v>
      </c>
      <c r="C192" s="43">
        <v>2</v>
      </c>
      <c r="D192">
        <f t="shared" si="12"/>
        <v>26</v>
      </c>
      <c r="E192">
        <v>1993</v>
      </c>
      <c r="F192" s="1" t="s">
        <v>72</v>
      </c>
      <c r="G192" s="2">
        <v>1</v>
      </c>
      <c r="H192" s="2">
        <v>4</v>
      </c>
      <c r="I192" s="2">
        <v>5</v>
      </c>
      <c r="J192" s="2">
        <v>2</v>
      </c>
      <c r="K192" s="2">
        <v>3</v>
      </c>
      <c r="L192" s="2">
        <v>2</v>
      </c>
      <c r="M192" s="2">
        <v>5</v>
      </c>
      <c r="N192" s="2">
        <v>3</v>
      </c>
      <c r="O192" s="2">
        <v>4</v>
      </c>
      <c r="P192" s="2">
        <v>3</v>
      </c>
      <c r="Q192" s="2">
        <v>2</v>
      </c>
      <c r="R192" s="2">
        <v>5</v>
      </c>
      <c r="S192" s="2">
        <v>5</v>
      </c>
      <c r="T192" s="2">
        <v>4</v>
      </c>
      <c r="U192" s="2">
        <v>5</v>
      </c>
      <c r="V192" s="2">
        <v>4</v>
      </c>
      <c r="W192" s="2">
        <v>10</v>
      </c>
      <c r="X192" s="2">
        <v>8</v>
      </c>
      <c r="Y192" s="2">
        <v>8</v>
      </c>
      <c r="Z192" s="2">
        <v>7</v>
      </c>
      <c r="AA192" s="2">
        <v>12</v>
      </c>
      <c r="AB192" s="2">
        <v>6</v>
      </c>
      <c r="AC192" s="2">
        <v>6</v>
      </c>
      <c r="AD192" s="2">
        <v>8</v>
      </c>
      <c r="AE192" s="2">
        <v>8</v>
      </c>
      <c r="AF192" s="2">
        <v>10</v>
      </c>
      <c r="AG192" s="2">
        <v>9</v>
      </c>
      <c r="AH192" s="2">
        <v>13</v>
      </c>
      <c r="AI192" s="2">
        <v>6</v>
      </c>
      <c r="AJ192" s="2">
        <v>2</v>
      </c>
      <c r="AK192" s="2">
        <v>5</v>
      </c>
      <c r="AL192" s="2">
        <v>8</v>
      </c>
      <c r="AM192" s="2">
        <v>6</v>
      </c>
      <c r="AN192" s="5"/>
      <c r="AO192">
        <f t="shared" si="15"/>
        <v>57</v>
      </c>
      <c r="AP192">
        <f t="shared" si="13"/>
        <v>1.3149778198382918</v>
      </c>
      <c r="AR192">
        <f t="shared" si="16"/>
        <v>126</v>
      </c>
      <c r="AS192">
        <f t="shared" si="14"/>
        <v>2.6801741236966925</v>
      </c>
    </row>
    <row r="193" spans="1:45" ht="15" thickBot="1" x14ac:dyDescent="0.4">
      <c r="A193">
        <v>15761</v>
      </c>
      <c r="B193">
        <v>0</v>
      </c>
      <c r="C193" s="43" t="str">
        <f>IF(OR(D193&lt;=15,D193&lt;26),"1","")</f>
        <v>1</v>
      </c>
      <c r="D193">
        <f t="shared" si="12"/>
        <v>22</v>
      </c>
      <c r="E193">
        <v>1997</v>
      </c>
      <c r="F193" s="1" t="s">
        <v>73</v>
      </c>
      <c r="G193" s="2">
        <v>2</v>
      </c>
      <c r="H193" s="2">
        <v>2</v>
      </c>
      <c r="I193" s="2">
        <v>3</v>
      </c>
      <c r="J193" s="2">
        <v>4</v>
      </c>
      <c r="K193" s="2">
        <v>4</v>
      </c>
      <c r="L193" s="2">
        <v>4</v>
      </c>
      <c r="M193" s="2">
        <v>5</v>
      </c>
      <c r="N193" s="2">
        <v>5</v>
      </c>
      <c r="O193" s="2">
        <v>4</v>
      </c>
      <c r="P193" s="2">
        <v>4</v>
      </c>
      <c r="Q193" s="2">
        <v>4</v>
      </c>
      <c r="R193" s="2">
        <v>4</v>
      </c>
      <c r="S193" s="2">
        <v>4</v>
      </c>
      <c r="T193" s="2">
        <v>4</v>
      </c>
      <c r="U193" s="2">
        <v>4</v>
      </c>
      <c r="V193" s="2">
        <v>4</v>
      </c>
      <c r="W193" s="2">
        <v>32</v>
      </c>
      <c r="X193" s="2">
        <v>13</v>
      </c>
      <c r="Y193" s="2">
        <v>9</v>
      </c>
      <c r="Z193" s="2">
        <v>10</v>
      </c>
      <c r="AA193" s="2">
        <v>11</v>
      </c>
      <c r="AB193" s="2">
        <v>10</v>
      </c>
      <c r="AC193" s="2">
        <v>12</v>
      </c>
      <c r="AD193" s="2">
        <v>16</v>
      </c>
      <c r="AE193" s="2">
        <v>8</v>
      </c>
      <c r="AF193" s="2">
        <v>13</v>
      </c>
      <c r="AG193" s="2">
        <v>5</v>
      </c>
      <c r="AH193" s="2">
        <v>5</v>
      </c>
      <c r="AI193" s="2">
        <v>14</v>
      </c>
      <c r="AJ193" s="2">
        <v>16</v>
      </c>
      <c r="AK193" s="2">
        <v>11</v>
      </c>
      <c r="AL193" s="2">
        <v>8</v>
      </c>
      <c r="AM193" s="2">
        <v>-40</v>
      </c>
      <c r="AN193" s="5"/>
      <c r="AO193">
        <f t="shared" si="15"/>
        <v>61</v>
      </c>
      <c r="AP193">
        <f t="shared" si="13"/>
        <v>0.83416625041614656</v>
      </c>
      <c r="AR193">
        <f t="shared" si="16"/>
        <v>193</v>
      </c>
      <c r="AS193">
        <f t="shared" si="14"/>
        <v>6.2553310597175162</v>
      </c>
    </row>
    <row r="194" spans="1:45" ht="15" thickBot="1" x14ac:dyDescent="0.4">
      <c r="A194">
        <v>15723</v>
      </c>
      <c r="B194">
        <v>0</v>
      </c>
      <c r="C194" s="43">
        <v>3</v>
      </c>
      <c r="D194">
        <f t="shared" si="12"/>
        <v>39</v>
      </c>
      <c r="E194">
        <v>1980</v>
      </c>
      <c r="F194" s="1" t="s">
        <v>76</v>
      </c>
      <c r="G194" s="2">
        <v>3</v>
      </c>
      <c r="H194" s="2">
        <v>5</v>
      </c>
      <c r="I194" s="2">
        <v>3</v>
      </c>
      <c r="J194" s="2">
        <v>5</v>
      </c>
      <c r="K194" s="2">
        <v>4</v>
      </c>
      <c r="L194" s="2">
        <v>4</v>
      </c>
      <c r="M194" s="2">
        <v>5</v>
      </c>
      <c r="N194" s="2">
        <v>4</v>
      </c>
      <c r="O194" s="2">
        <v>6</v>
      </c>
      <c r="P194" s="2">
        <v>5</v>
      </c>
      <c r="Q194" s="2">
        <v>2</v>
      </c>
      <c r="R194" s="2">
        <v>4</v>
      </c>
      <c r="S194" s="2">
        <v>4</v>
      </c>
      <c r="T194" s="2">
        <v>4</v>
      </c>
      <c r="U194" s="2">
        <v>5</v>
      </c>
      <c r="V194" s="2">
        <v>3</v>
      </c>
      <c r="W194" s="2">
        <v>36</v>
      </c>
      <c r="X194" s="2">
        <v>117</v>
      </c>
      <c r="Y194" s="2">
        <v>13</v>
      </c>
      <c r="Z194" s="2">
        <v>8</v>
      </c>
      <c r="AA194" s="2">
        <v>10</v>
      </c>
      <c r="AB194" s="2">
        <v>20</v>
      </c>
      <c r="AC194" s="2">
        <v>15</v>
      </c>
      <c r="AD194" s="2">
        <v>14</v>
      </c>
      <c r="AE194" s="2">
        <v>16</v>
      </c>
      <c r="AF194" s="2">
        <v>10</v>
      </c>
      <c r="AG194" s="2">
        <v>26</v>
      </c>
      <c r="AH194" s="2">
        <v>47</v>
      </c>
      <c r="AI194" s="2">
        <v>17</v>
      </c>
      <c r="AJ194" s="2">
        <v>16</v>
      </c>
      <c r="AK194" s="2">
        <v>7</v>
      </c>
      <c r="AL194" s="2">
        <v>13</v>
      </c>
      <c r="AM194" s="2">
        <v>-14</v>
      </c>
      <c r="AN194" s="5"/>
      <c r="AO194">
        <f t="shared" si="15"/>
        <v>66</v>
      </c>
      <c r="AP194">
        <f t="shared" si="13"/>
        <v>1.0246950765959599</v>
      </c>
      <c r="AR194">
        <f t="shared" si="16"/>
        <v>385</v>
      </c>
      <c r="AS194">
        <f t="shared" si="14"/>
        <v>26.930698097152998</v>
      </c>
    </row>
    <row r="195" spans="1:45" ht="15" thickBot="1" x14ac:dyDescent="0.4">
      <c r="A195">
        <v>15753</v>
      </c>
      <c r="B195">
        <v>0</v>
      </c>
      <c r="C195" s="43">
        <v>3</v>
      </c>
      <c r="D195">
        <f t="shared" ref="D195:D246" si="18">2019-E195</f>
        <v>42</v>
      </c>
      <c r="E195">
        <v>1977</v>
      </c>
      <c r="F195" s="1" t="s">
        <v>71</v>
      </c>
      <c r="G195" s="2">
        <v>2</v>
      </c>
      <c r="H195" s="2">
        <v>2</v>
      </c>
      <c r="I195" s="2">
        <v>1</v>
      </c>
      <c r="J195" s="2">
        <v>3</v>
      </c>
      <c r="K195" s="2">
        <v>1</v>
      </c>
      <c r="L195" s="2">
        <v>4</v>
      </c>
      <c r="M195" s="2">
        <v>3</v>
      </c>
      <c r="N195" s="2">
        <v>4</v>
      </c>
      <c r="O195" s="2">
        <v>2</v>
      </c>
      <c r="P195" s="2">
        <v>3</v>
      </c>
      <c r="Q195" s="2">
        <v>3</v>
      </c>
      <c r="R195" s="2">
        <v>4</v>
      </c>
      <c r="S195" s="2">
        <v>4</v>
      </c>
      <c r="T195" s="2">
        <v>3</v>
      </c>
      <c r="U195" s="2">
        <v>2</v>
      </c>
      <c r="V195" s="2">
        <v>3</v>
      </c>
      <c r="W195" s="2">
        <v>14</v>
      </c>
      <c r="X195" s="2">
        <v>15</v>
      </c>
      <c r="Y195" s="2">
        <v>5</v>
      </c>
      <c r="Z195" s="2">
        <v>5</v>
      </c>
      <c r="AA195" s="2">
        <v>15</v>
      </c>
      <c r="AB195" s="2">
        <v>12</v>
      </c>
      <c r="AC195" s="2">
        <v>8</v>
      </c>
      <c r="AD195" s="2">
        <v>12</v>
      </c>
      <c r="AE195" s="2">
        <v>7</v>
      </c>
      <c r="AF195" s="2">
        <v>6</v>
      </c>
      <c r="AG195" s="2">
        <v>8</v>
      </c>
      <c r="AH195" s="2">
        <v>7</v>
      </c>
      <c r="AI195" s="2">
        <v>11</v>
      </c>
      <c r="AJ195" s="2">
        <v>8</v>
      </c>
      <c r="AK195" s="2">
        <v>4</v>
      </c>
      <c r="AL195" s="2">
        <v>9</v>
      </c>
      <c r="AM195" s="2">
        <v>-13</v>
      </c>
      <c r="AN195" s="5"/>
      <c r="AO195">
        <f t="shared" si="15"/>
        <v>44</v>
      </c>
      <c r="AP195">
        <f t="shared" ref="AP195:AP258" si="19">_xlfn.STDEV.S(G195,H195,I195,J195,K195,L195,M195,N195,O195,P195,Q195,R195,S195,T195,U195,V195)</f>
        <v>1</v>
      </c>
      <c r="AR195">
        <f t="shared" si="16"/>
        <v>146</v>
      </c>
      <c r="AS195">
        <f t="shared" ref="AS195:AS258" si="20">_xlfn.STDEV.S(W195:AL195)</f>
        <v>3.6124783736376886</v>
      </c>
    </row>
    <row r="196" spans="1:45" ht="15" thickBot="1" x14ac:dyDescent="0.4">
      <c r="A196">
        <v>15751</v>
      </c>
      <c r="B196">
        <v>0</v>
      </c>
      <c r="C196" s="43" t="str">
        <f>IF(OR(D196&lt;=15,D196&lt;26),"1","")</f>
        <v>1</v>
      </c>
      <c r="D196">
        <f t="shared" si="18"/>
        <v>22</v>
      </c>
      <c r="E196">
        <v>1997</v>
      </c>
      <c r="F196" s="1" t="s">
        <v>82</v>
      </c>
      <c r="G196" s="2">
        <v>1</v>
      </c>
      <c r="H196" s="2">
        <v>1</v>
      </c>
      <c r="I196" s="2">
        <v>1</v>
      </c>
      <c r="J196" s="2">
        <v>3</v>
      </c>
      <c r="K196" s="2">
        <v>4</v>
      </c>
      <c r="L196" s="2">
        <v>3</v>
      </c>
      <c r="M196" s="2">
        <v>5</v>
      </c>
      <c r="N196" s="2">
        <v>4</v>
      </c>
      <c r="O196" s="2">
        <v>4</v>
      </c>
      <c r="P196" s="2">
        <v>4</v>
      </c>
      <c r="Q196" s="2">
        <v>4</v>
      </c>
      <c r="R196" s="2">
        <v>4</v>
      </c>
      <c r="S196" s="2">
        <v>4</v>
      </c>
      <c r="T196" s="2">
        <v>4</v>
      </c>
      <c r="U196" s="2">
        <v>3</v>
      </c>
      <c r="V196" s="2">
        <v>4</v>
      </c>
      <c r="W196" s="2">
        <v>105</v>
      </c>
      <c r="X196" s="2">
        <v>6</v>
      </c>
      <c r="Y196" s="2">
        <v>7</v>
      </c>
      <c r="Z196" s="2">
        <v>10</v>
      </c>
      <c r="AA196" s="2">
        <v>6</v>
      </c>
      <c r="AB196" s="2">
        <v>10</v>
      </c>
      <c r="AC196" s="2">
        <v>6</v>
      </c>
      <c r="AD196" s="2">
        <v>14</v>
      </c>
      <c r="AE196" s="2">
        <v>6</v>
      </c>
      <c r="AF196" s="2">
        <v>6</v>
      </c>
      <c r="AG196" s="2">
        <v>10</v>
      </c>
      <c r="AH196" s="2">
        <v>13</v>
      </c>
      <c r="AI196" s="2">
        <v>6</v>
      </c>
      <c r="AJ196" s="2">
        <v>9</v>
      </c>
      <c r="AK196" s="2">
        <v>5</v>
      </c>
      <c r="AL196" s="2">
        <v>6</v>
      </c>
      <c r="AM196" s="2">
        <v>-31</v>
      </c>
      <c r="AN196" s="5"/>
      <c r="AO196">
        <f t="shared" si="15"/>
        <v>53</v>
      </c>
      <c r="AP196">
        <f t="shared" si="19"/>
        <v>1.25</v>
      </c>
      <c r="AR196">
        <f t="shared" si="16"/>
        <v>225</v>
      </c>
      <c r="AS196">
        <f t="shared" si="20"/>
        <v>24.403466283843095</v>
      </c>
    </row>
    <row r="197" spans="1:45" ht="15" thickBot="1" x14ac:dyDescent="0.4">
      <c r="A197">
        <v>15786</v>
      </c>
      <c r="B197">
        <v>0</v>
      </c>
      <c r="C197" s="43">
        <v>2</v>
      </c>
      <c r="D197">
        <f t="shared" si="18"/>
        <v>29</v>
      </c>
      <c r="E197">
        <v>1990</v>
      </c>
      <c r="F197" s="1" t="s">
        <v>73</v>
      </c>
      <c r="G197" s="2">
        <v>1</v>
      </c>
      <c r="H197" s="2">
        <v>2</v>
      </c>
      <c r="I197" s="2">
        <v>2</v>
      </c>
      <c r="J197" s="2">
        <v>3</v>
      </c>
      <c r="K197" s="2">
        <v>2</v>
      </c>
      <c r="L197" s="2">
        <v>3</v>
      </c>
      <c r="M197" s="2">
        <v>2</v>
      </c>
      <c r="N197" s="2">
        <v>4</v>
      </c>
      <c r="O197" s="2">
        <v>4</v>
      </c>
      <c r="P197" s="2">
        <v>3</v>
      </c>
      <c r="Q197" s="2">
        <v>2</v>
      </c>
      <c r="R197" s="2">
        <v>4</v>
      </c>
      <c r="S197" s="2">
        <v>4</v>
      </c>
      <c r="T197" s="2">
        <v>3</v>
      </c>
      <c r="U197" s="2">
        <v>4</v>
      </c>
      <c r="V197" s="2">
        <v>4</v>
      </c>
      <c r="W197" s="2">
        <v>12</v>
      </c>
      <c r="X197" s="2">
        <v>11</v>
      </c>
      <c r="Y197" s="2">
        <v>8</v>
      </c>
      <c r="Z197" s="2">
        <v>11</v>
      </c>
      <c r="AA197" s="2">
        <v>5</v>
      </c>
      <c r="AB197" s="2">
        <v>8</v>
      </c>
      <c r="AC197" s="2">
        <v>9</v>
      </c>
      <c r="AD197" s="2">
        <v>6</v>
      </c>
      <c r="AE197" s="2">
        <v>10</v>
      </c>
      <c r="AF197" s="2">
        <v>8</v>
      </c>
      <c r="AG197" s="2">
        <v>7</v>
      </c>
      <c r="AH197" s="2">
        <v>7</v>
      </c>
      <c r="AI197" s="2">
        <v>6</v>
      </c>
      <c r="AJ197" s="2">
        <v>9</v>
      </c>
      <c r="AK197" s="2">
        <v>5</v>
      </c>
      <c r="AL197" s="2">
        <v>5</v>
      </c>
      <c r="AM197" s="2">
        <v>-19</v>
      </c>
      <c r="AN197" s="5"/>
      <c r="AO197">
        <f t="shared" si="15"/>
        <v>47</v>
      </c>
      <c r="AP197">
        <f t="shared" si="19"/>
        <v>0.99791449199484694</v>
      </c>
      <c r="AR197">
        <f t="shared" si="16"/>
        <v>127</v>
      </c>
      <c r="AS197">
        <f t="shared" si="20"/>
        <v>2.2647663602823727</v>
      </c>
    </row>
    <row r="198" spans="1:45" ht="15" thickBot="1" x14ac:dyDescent="0.4">
      <c r="A198">
        <v>15797</v>
      </c>
      <c r="B198">
        <v>0</v>
      </c>
      <c r="C198" s="43">
        <v>2</v>
      </c>
      <c r="D198">
        <f t="shared" si="18"/>
        <v>28</v>
      </c>
      <c r="E198">
        <v>1991</v>
      </c>
      <c r="F198" s="1" t="s">
        <v>72</v>
      </c>
      <c r="G198" s="2">
        <v>2</v>
      </c>
      <c r="H198" s="2">
        <v>6</v>
      </c>
      <c r="I198" s="2">
        <v>3</v>
      </c>
      <c r="J198" s="2">
        <v>2</v>
      </c>
      <c r="K198" s="2">
        <v>4</v>
      </c>
      <c r="L198" s="2">
        <v>6</v>
      </c>
      <c r="M198" s="2">
        <v>6</v>
      </c>
      <c r="N198" s="2">
        <v>6</v>
      </c>
      <c r="O198" s="2">
        <v>6</v>
      </c>
      <c r="P198" s="2">
        <v>5</v>
      </c>
      <c r="Q198" s="2">
        <v>5</v>
      </c>
      <c r="R198" s="2">
        <v>6</v>
      </c>
      <c r="S198" s="2">
        <v>6</v>
      </c>
      <c r="T198" s="2">
        <v>5</v>
      </c>
      <c r="U198" s="2">
        <v>4</v>
      </c>
      <c r="V198" s="2">
        <v>4</v>
      </c>
      <c r="W198" s="2">
        <v>11</v>
      </c>
      <c r="X198" s="2">
        <v>9</v>
      </c>
      <c r="Y198" s="2">
        <v>14</v>
      </c>
      <c r="Z198" s="2">
        <v>24</v>
      </c>
      <c r="AA198" s="2">
        <v>6</v>
      </c>
      <c r="AB198" s="2">
        <v>11</v>
      </c>
      <c r="AC198" s="2">
        <v>10</v>
      </c>
      <c r="AD198" s="2">
        <v>3</v>
      </c>
      <c r="AE198" s="2">
        <v>6</v>
      </c>
      <c r="AF198" s="2">
        <v>55</v>
      </c>
      <c r="AG198" s="2">
        <v>15</v>
      </c>
      <c r="AH198" s="2">
        <v>10</v>
      </c>
      <c r="AI198" s="2">
        <v>9</v>
      </c>
      <c r="AJ198" s="2">
        <v>8</v>
      </c>
      <c r="AK198" s="2">
        <v>5</v>
      </c>
      <c r="AL198" s="2">
        <v>7</v>
      </c>
      <c r="AM198" s="2">
        <v>21</v>
      </c>
      <c r="AN198" s="5"/>
      <c r="AO198">
        <f t="shared" si="15"/>
        <v>76</v>
      </c>
      <c r="AP198">
        <f t="shared" si="19"/>
        <v>1.4375905768565218</v>
      </c>
      <c r="AR198">
        <f t="shared" si="16"/>
        <v>203</v>
      </c>
      <c r="AS198">
        <f t="shared" si="20"/>
        <v>12.30023712508557</v>
      </c>
    </row>
    <row r="199" spans="1:45" ht="15" thickBot="1" x14ac:dyDescent="0.4">
      <c r="A199">
        <v>15810</v>
      </c>
      <c r="B199">
        <v>0</v>
      </c>
      <c r="C199" s="43" t="str">
        <f>IF(OR(D199&lt;=15,D199&lt;26),"1","")</f>
        <v>1</v>
      </c>
      <c r="D199">
        <f t="shared" si="18"/>
        <v>20</v>
      </c>
      <c r="E199">
        <v>1999</v>
      </c>
      <c r="F199" s="1" t="s">
        <v>73</v>
      </c>
      <c r="G199" s="2">
        <v>2</v>
      </c>
      <c r="H199" s="2">
        <v>2</v>
      </c>
      <c r="I199" s="2">
        <v>4</v>
      </c>
      <c r="J199" s="2">
        <v>4</v>
      </c>
      <c r="K199" s="2">
        <v>4</v>
      </c>
      <c r="L199" s="2">
        <v>3</v>
      </c>
      <c r="M199" s="2">
        <v>7</v>
      </c>
      <c r="N199" s="2">
        <v>5</v>
      </c>
      <c r="O199" s="2">
        <v>6</v>
      </c>
      <c r="P199" s="2">
        <v>2</v>
      </c>
      <c r="Q199" s="2">
        <v>6</v>
      </c>
      <c r="R199" s="2">
        <v>4</v>
      </c>
      <c r="S199" s="2">
        <v>6</v>
      </c>
      <c r="T199" s="2">
        <v>5</v>
      </c>
      <c r="U199" s="2">
        <v>6</v>
      </c>
      <c r="V199" s="2">
        <v>4</v>
      </c>
      <c r="W199" s="2">
        <v>13</v>
      </c>
      <c r="X199" s="2">
        <v>14</v>
      </c>
      <c r="Y199" s="2">
        <v>5</v>
      </c>
      <c r="Z199" s="2">
        <v>4</v>
      </c>
      <c r="AA199" s="2">
        <v>5</v>
      </c>
      <c r="AB199" s="2">
        <v>6</v>
      </c>
      <c r="AC199" s="2">
        <v>6</v>
      </c>
      <c r="AD199" s="2">
        <v>7</v>
      </c>
      <c r="AE199" s="2">
        <v>6</v>
      </c>
      <c r="AF199" s="2">
        <v>7</v>
      </c>
      <c r="AG199" s="2">
        <v>5</v>
      </c>
      <c r="AH199" s="2">
        <v>11</v>
      </c>
      <c r="AI199" s="2">
        <v>4</v>
      </c>
      <c r="AJ199" s="2">
        <v>9</v>
      </c>
      <c r="AK199" s="2">
        <v>5</v>
      </c>
      <c r="AL199" s="2">
        <v>10</v>
      </c>
      <c r="AM199" s="2">
        <v>2</v>
      </c>
      <c r="AN199" s="5"/>
      <c r="AO199">
        <f t="shared" ref="AO199:AO262" si="21">SUM(G199,H199,I199,J199,K199,L199,M199,N199,O199,P199,Q199,R199,S199,T199,U199,V199)</f>
        <v>70</v>
      </c>
      <c r="AP199">
        <f t="shared" si="19"/>
        <v>1.5864005379054391</v>
      </c>
      <c r="AR199">
        <f t="shared" ref="AR199:AR262" si="22">SUM(W199:AL199)</f>
        <v>117</v>
      </c>
      <c r="AS199">
        <f t="shared" si="20"/>
        <v>3.1563428204173261</v>
      </c>
    </row>
    <row r="200" spans="1:45" ht="15" thickBot="1" x14ac:dyDescent="0.4">
      <c r="A200">
        <v>15830</v>
      </c>
      <c r="B200">
        <v>1</v>
      </c>
      <c r="C200" s="43">
        <v>2</v>
      </c>
      <c r="D200">
        <f t="shared" si="18"/>
        <v>28</v>
      </c>
      <c r="E200">
        <v>1991</v>
      </c>
      <c r="F200" s="1" t="s">
        <v>72</v>
      </c>
      <c r="G200" s="2">
        <v>1</v>
      </c>
      <c r="H200" s="2">
        <v>4</v>
      </c>
      <c r="I200" s="2">
        <v>2</v>
      </c>
      <c r="J200" s="2">
        <v>5</v>
      </c>
      <c r="K200" s="2">
        <v>4</v>
      </c>
      <c r="L200" s="2">
        <v>3</v>
      </c>
      <c r="M200" s="2">
        <v>5</v>
      </c>
      <c r="N200" s="2">
        <v>2</v>
      </c>
      <c r="O200" s="2">
        <v>3</v>
      </c>
      <c r="P200" s="2">
        <v>5</v>
      </c>
      <c r="Q200" s="2">
        <v>4</v>
      </c>
      <c r="R200" s="2">
        <v>3</v>
      </c>
      <c r="S200" s="2">
        <v>4</v>
      </c>
      <c r="T200" s="2">
        <v>2</v>
      </c>
      <c r="U200" s="2">
        <v>5</v>
      </c>
      <c r="V200" s="2">
        <v>3</v>
      </c>
      <c r="W200" s="2">
        <v>14</v>
      </c>
      <c r="X200" s="2">
        <v>25</v>
      </c>
      <c r="Y200" s="2">
        <v>15</v>
      </c>
      <c r="Z200" s="2">
        <v>16</v>
      </c>
      <c r="AA200" s="2">
        <v>8</v>
      </c>
      <c r="AB200" s="2">
        <v>11</v>
      </c>
      <c r="AC200" s="2">
        <v>7</v>
      </c>
      <c r="AD200" s="2">
        <v>8</v>
      </c>
      <c r="AE200" s="2">
        <v>15</v>
      </c>
      <c r="AF200" s="2">
        <v>9</v>
      </c>
      <c r="AG200" s="2">
        <v>15</v>
      </c>
      <c r="AH200" s="2">
        <v>18</v>
      </c>
      <c r="AI200" s="2">
        <v>7</v>
      </c>
      <c r="AJ200" s="2">
        <v>14</v>
      </c>
      <c r="AK200" s="2">
        <v>4</v>
      </c>
      <c r="AL200" s="2">
        <v>12</v>
      </c>
      <c r="AM200" s="2">
        <v>-14</v>
      </c>
      <c r="AN200" s="5"/>
      <c r="AO200">
        <f t="shared" si="21"/>
        <v>55</v>
      </c>
      <c r="AP200">
        <f t="shared" si="19"/>
        <v>1.2632629707758134</v>
      </c>
      <c r="AR200">
        <f t="shared" si="22"/>
        <v>198</v>
      </c>
      <c r="AS200">
        <f t="shared" si="20"/>
        <v>5.2265348622836783</v>
      </c>
    </row>
    <row r="201" spans="1:45" ht="15" thickBot="1" x14ac:dyDescent="0.4">
      <c r="A201">
        <v>15791</v>
      </c>
      <c r="B201">
        <v>0</v>
      </c>
      <c r="C201" s="43" t="str">
        <f>IF(OR(D201&lt;=15,D201&lt;26),"1","")</f>
        <v>1</v>
      </c>
      <c r="D201">
        <f t="shared" si="18"/>
        <v>22</v>
      </c>
      <c r="E201">
        <v>1997</v>
      </c>
      <c r="F201" s="1" t="s">
        <v>72</v>
      </c>
      <c r="G201" s="2">
        <v>1</v>
      </c>
      <c r="H201" s="2">
        <v>3</v>
      </c>
      <c r="I201" s="2">
        <v>1</v>
      </c>
      <c r="J201" s="2">
        <v>3</v>
      </c>
      <c r="K201" s="2">
        <v>3</v>
      </c>
      <c r="L201" s="2">
        <v>2</v>
      </c>
      <c r="M201" s="2">
        <v>6</v>
      </c>
      <c r="N201" s="2">
        <v>4</v>
      </c>
      <c r="O201" s="2">
        <v>1</v>
      </c>
      <c r="P201" s="2">
        <v>3</v>
      </c>
      <c r="Q201" s="2">
        <v>4</v>
      </c>
      <c r="R201" s="2">
        <v>3</v>
      </c>
      <c r="S201" s="2">
        <v>3</v>
      </c>
      <c r="T201" s="2">
        <v>1</v>
      </c>
      <c r="U201" s="2">
        <v>5</v>
      </c>
      <c r="V201" s="2">
        <v>1</v>
      </c>
      <c r="W201" s="2">
        <v>28</v>
      </c>
      <c r="X201" s="2">
        <v>18</v>
      </c>
      <c r="Y201" s="2">
        <v>13</v>
      </c>
      <c r="Z201" s="2">
        <v>12</v>
      </c>
      <c r="AA201" s="2">
        <v>13</v>
      </c>
      <c r="AB201" s="2">
        <v>80</v>
      </c>
      <c r="AC201" s="2">
        <v>11</v>
      </c>
      <c r="AD201" s="2">
        <v>15</v>
      </c>
      <c r="AE201" s="2">
        <v>24</v>
      </c>
      <c r="AF201" s="2">
        <v>20</v>
      </c>
      <c r="AG201" s="2">
        <v>36</v>
      </c>
      <c r="AH201" s="2">
        <v>14</v>
      </c>
      <c r="AI201" s="2">
        <v>21</v>
      </c>
      <c r="AJ201" s="2">
        <v>49</v>
      </c>
      <c r="AK201" s="2">
        <v>46</v>
      </c>
      <c r="AL201" s="2">
        <v>21</v>
      </c>
      <c r="AM201" s="2">
        <v>-7</v>
      </c>
      <c r="AN201" s="5"/>
      <c r="AO201">
        <f t="shared" si="21"/>
        <v>44</v>
      </c>
      <c r="AP201">
        <f t="shared" si="19"/>
        <v>1.5275252316519468</v>
      </c>
      <c r="AR201">
        <f t="shared" si="22"/>
        <v>421</v>
      </c>
      <c r="AS201">
        <f t="shared" si="20"/>
        <v>18.485016454775835</v>
      </c>
    </row>
    <row r="202" spans="1:45" ht="15" thickBot="1" x14ac:dyDescent="0.4">
      <c r="A202">
        <v>15866</v>
      </c>
      <c r="B202" s="6">
        <v>0</v>
      </c>
      <c r="C202" s="43">
        <v>2</v>
      </c>
      <c r="D202">
        <f t="shared" si="18"/>
        <v>26</v>
      </c>
      <c r="E202" s="6">
        <v>1993</v>
      </c>
      <c r="F202" s="31"/>
      <c r="G202" s="10">
        <v>1</v>
      </c>
      <c r="H202" s="10">
        <v>3</v>
      </c>
      <c r="I202" s="10">
        <v>3</v>
      </c>
      <c r="J202" s="10">
        <v>3</v>
      </c>
      <c r="K202" s="10">
        <v>4</v>
      </c>
      <c r="L202" s="10">
        <v>3</v>
      </c>
      <c r="M202" s="10">
        <v>5</v>
      </c>
      <c r="N202" s="10">
        <v>3</v>
      </c>
      <c r="O202" s="10">
        <v>4</v>
      </c>
      <c r="P202" s="10">
        <v>3</v>
      </c>
      <c r="Q202" s="10">
        <v>3</v>
      </c>
      <c r="R202" s="10">
        <v>3</v>
      </c>
      <c r="S202" s="10">
        <v>4</v>
      </c>
      <c r="T202" s="10">
        <v>3</v>
      </c>
      <c r="U202" s="10">
        <v>3</v>
      </c>
      <c r="V202" s="10">
        <v>4</v>
      </c>
      <c r="W202" s="10">
        <v>20</v>
      </c>
      <c r="X202" s="10">
        <v>17</v>
      </c>
      <c r="Y202" s="10">
        <v>15</v>
      </c>
      <c r="Z202" s="10">
        <v>15</v>
      </c>
      <c r="AA202" s="10">
        <v>12</v>
      </c>
      <c r="AB202" s="10">
        <v>15</v>
      </c>
      <c r="AC202" s="10">
        <v>23</v>
      </c>
      <c r="AD202" s="10">
        <v>17</v>
      </c>
      <c r="AE202" s="10">
        <v>21</v>
      </c>
      <c r="AF202" s="10">
        <v>16</v>
      </c>
      <c r="AG202" s="10">
        <v>17</v>
      </c>
      <c r="AH202" s="10">
        <v>16</v>
      </c>
      <c r="AI202" s="10">
        <v>10</v>
      </c>
      <c r="AJ202" s="10">
        <v>15</v>
      </c>
      <c r="AK202" s="10">
        <v>10</v>
      </c>
      <c r="AL202" s="10">
        <v>13</v>
      </c>
      <c r="AM202" s="10">
        <v>-38</v>
      </c>
      <c r="AN202" s="8"/>
      <c r="AO202">
        <f t="shared" si="21"/>
        <v>52</v>
      </c>
      <c r="AP202">
        <f t="shared" si="19"/>
        <v>0.85634883857767519</v>
      </c>
      <c r="AQ202" s="6"/>
      <c r="AR202">
        <f t="shared" si="22"/>
        <v>252</v>
      </c>
      <c r="AS202">
        <f t="shared" si="20"/>
        <v>3.5870136139505613</v>
      </c>
    </row>
    <row r="203" spans="1:45" ht="15" thickBot="1" x14ac:dyDescent="0.4">
      <c r="A203">
        <v>15886</v>
      </c>
      <c r="B203">
        <v>0</v>
      </c>
      <c r="C203" s="43" t="str">
        <f>IF(OR(D203&lt;=15,D203&lt;26),"1","")</f>
        <v>1</v>
      </c>
      <c r="D203">
        <f t="shared" si="18"/>
        <v>18</v>
      </c>
      <c r="E203">
        <v>2001</v>
      </c>
      <c r="F203" s="1" t="s">
        <v>72</v>
      </c>
      <c r="G203" s="2">
        <v>1</v>
      </c>
      <c r="H203" s="2">
        <v>2</v>
      </c>
      <c r="I203" s="2">
        <v>2</v>
      </c>
      <c r="J203" s="2">
        <v>1</v>
      </c>
      <c r="K203" s="2">
        <v>4</v>
      </c>
      <c r="L203" s="2">
        <v>3</v>
      </c>
      <c r="M203" s="2">
        <v>5</v>
      </c>
      <c r="N203" s="2">
        <v>4</v>
      </c>
      <c r="O203" s="2">
        <v>2</v>
      </c>
      <c r="P203" s="2">
        <v>5</v>
      </c>
      <c r="Q203" s="2">
        <v>5</v>
      </c>
      <c r="R203" s="2">
        <v>1</v>
      </c>
      <c r="S203" s="2">
        <v>4</v>
      </c>
      <c r="T203" s="2">
        <v>4</v>
      </c>
      <c r="U203" s="2">
        <v>5</v>
      </c>
      <c r="V203" s="2">
        <v>6</v>
      </c>
      <c r="W203" s="2">
        <v>17</v>
      </c>
      <c r="X203" s="2">
        <v>13</v>
      </c>
      <c r="Y203" s="2">
        <v>12</v>
      </c>
      <c r="Z203" s="2">
        <v>8</v>
      </c>
      <c r="AA203" s="2">
        <v>13</v>
      </c>
      <c r="AB203" s="2">
        <v>10</v>
      </c>
      <c r="AC203" s="2">
        <v>24</v>
      </c>
      <c r="AD203" s="2">
        <v>14</v>
      </c>
      <c r="AE203" s="2">
        <v>9</v>
      </c>
      <c r="AF203" s="2">
        <v>15</v>
      </c>
      <c r="AG203" s="2">
        <v>13</v>
      </c>
      <c r="AH203" s="2">
        <v>29</v>
      </c>
      <c r="AI203" s="2">
        <v>11</v>
      </c>
      <c r="AJ203" s="2">
        <v>13</v>
      </c>
      <c r="AK203" s="2">
        <v>11</v>
      </c>
      <c r="AL203" s="2">
        <v>19</v>
      </c>
      <c r="AM203" s="2">
        <v>8</v>
      </c>
      <c r="AN203" s="5"/>
      <c r="AO203">
        <f t="shared" si="21"/>
        <v>54</v>
      </c>
      <c r="AP203">
        <f t="shared" si="19"/>
        <v>1.6683325008322931</v>
      </c>
      <c r="AR203">
        <f t="shared" si="22"/>
        <v>231</v>
      </c>
      <c r="AS203">
        <f t="shared" si="20"/>
        <v>5.5373730233748928</v>
      </c>
    </row>
    <row r="204" spans="1:45" ht="15" thickBot="1" x14ac:dyDescent="0.4">
      <c r="A204">
        <v>15863</v>
      </c>
      <c r="B204" s="6">
        <v>1</v>
      </c>
      <c r="C204" s="43" t="str">
        <f>IF(OR(D204&lt;=15,D204&lt;26),"1","")</f>
        <v>1</v>
      </c>
      <c r="D204">
        <f t="shared" si="18"/>
        <v>20</v>
      </c>
      <c r="E204" s="6">
        <v>1999</v>
      </c>
      <c r="F204" s="31"/>
      <c r="G204" s="10">
        <v>1</v>
      </c>
      <c r="H204" s="10">
        <v>1</v>
      </c>
      <c r="I204" s="10">
        <v>1</v>
      </c>
      <c r="J204" s="10">
        <v>2</v>
      </c>
      <c r="K204" s="10">
        <v>1</v>
      </c>
      <c r="L204" s="10">
        <v>2</v>
      </c>
      <c r="M204" s="10">
        <v>7</v>
      </c>
      <c r="N204" s="10">
        <v>1</v>
      </c>
      <c r="O204" s="10">
        <v>1</v>
      </c>
      <c r="P204" s="10">
        <v>1</v>
      </c>
      <c r="Q204" s="10">
        <v>1</v>
      </c>
      <c r="R204" s="10">
        <v>2</v>
      </c>
      <c r="S204" s="10">
        <v>6</v>
      </c>
      <c r="T204" s="10">
        <v>1</v>
      </c>
      <c r="U204" s="10">
        <v>1</v>
      </c>
      <c r="V204" s="10">
        <v>1</v>
      </c>
      <c r="W204" s="10">
        <v>29</v>
      </c>
      <c r="X204" s="10">
        <v>11</v>
      </c>
      <c r="Y204" s="10">
        <v>15</v>
      </c>
      <c r="Z204" s="10">
        <v>10</v>
      </c>
      <c r="AA204" s="10">
        <v>8</v>
      </c>
      <c r="AB204" s="10">
        <v>18</v>
      </c>
      <c r="AC204" s="10">
        <v>10</v>
      </c>
      <c r="AD204" s="10">
        <v>15</v>
      </c>
      <c r="AE204" s="10">
        <v>12</v>
      </c>
      <c r="AF204" s="10">
        <v>42</v>
      </c>
      <c r="AG204" s="10">
        <v>12</v>
      </c>
      <c r="AH204" s="10">
        <v>26</v>
      </c>
      <c r="AI204" s="10">
        <v>12</v>
      </c>
      <c r="AJ204" s="10">
        <v>16</v>
      </c>
      <c r="AK204" s="10">
        <v>16</v>
      </c>
      <c r="AL204" s="10">
        <v>10</v>
      </c>
      <c r="AM204" s="10">
        <v>37</v>
      </c>
      <c r="AN204" s="8"/>
      <c r="AO204">
        <f t="shared" si="21"/>
        <v>30</v>
      </c>
      <c r="AP204">
        <f t="shared" si="19"/>
        <v>1.857417562100671</v>
      </c>
      <c r="AQ204" s="6"/>
      <c r="AR204">
        <f t="shared" si="22"/>
        <v>262</v>
      </c>
      <c r="AS204">
        <f t="shared" si="20"/>
        <v>8.9209491273817569</v>
      </c>
    </row>
    <row r="205" spans="1:45" ht="15" thickBot="1" x14ac:dyDescent="0.4">
      <c r="A205">
        <v>14575</v>
      </c>
      <c r="B205">
        <v>1</v>
      </c>
      <c r="C205" s="43">
        <v>2</v>
      </c>
      <c r="D205">
        <f t="shared" si="18"/>
        <v>26</v>
      </c>
      <c r="E205">
        <v>1993</v>
      </c>
      <c r="F205" s="1" t="s">
        <v>71</v>
      </c>
      <c r="G205" s="2">
        <v>1</v>
      </c>
      <c r="H205" s="2">
        <v>2</v>
      </c>
      <c r="I205" s="2">
        <v>1</v>
      </c>
      <c r="J205" s="2">
        <v>2</v>
      </c>
      <c r="K205" s="2">
        <v>2</v>
      </c>
      <c r="L205" s="2">
        <v>3</v>
      </c>
      <c r="M205" s="2">
        <v>4</v>
      </c>
      <c r="N205" s="2">
        <v>1</v>
      </c>
      <c r="O205" s="2">
        <v>2</v>
      </c>
      <c r="P205" s="2">
        <v>3</v>
      </c>
      <c r="Q205" s="2">
        <v>3</v>
      </c>
      <c r="R205" s="2">
        <v>2</v>
      </c>
      <c r="S205" s="2">
        <v>3</v>
      </c>
      <c r="T205" s="2">
        <v>1</v>
      </c>
      <c r="U205" s="2">
        <v>1</v>
      </c>
      <c r="V205" s="2">
        <v>2</v>
      </c>
      <c r="W205" s="2">
        <v>12</v>
      </c>
      <c r="X205" s="2">
        <v>22</v>
      </c>
      <c r="Y205" s="2">
        <v>7</v>
      </c>
      <c r="Z205" s="2">
        <v>8</v>
      </c>
      <c r="AA205" s="2">
        <v>8</v>
      </c>
      <c r="AB205" s="2">
        <v>12</v>
      </c>
      <c r="AC205" s="2">
        <v>9</v>
      </c>
      <c r="AD205" s="2">
        <v>9</v>
      </c>
      <c r="AE205" s="2">
        <v>20</v>
      </c>
      <c r="AF205" s="2">
        <v>10</v>
      </c>
      <c r="AG205" s="2">
        <v>13</v>
      </c>
      <c r="AH205" s="2">
        <v>13</v>
      </c>
      <c r="AI205" s="2">
        <v>11</v>
      </c>
      <c r="AJ205" s="2">
        <v>10</v>
      </c>
      <c r="AK205" s="2">
        <v>11</v>
      </c>
      <c r="AL205" s="2">
        <v>9</v>
      </c>
      <c r="AM205" s="2">
        <v>-24</v>
      </c>
      <c r="AN205" s="5"/>
      <c r="AO205">
        <f t="shared" si="21"/>
        <v>33</v>
      </c>
      <c r="AP205">
        <f t="shared" si="19"/>
        <v>0.9287087810503355</v>
      </c>
      <c r="AR205">
        <f t="shared" si="22"/>
        <v>184</v>
      </c>
      <c r="AS205">
        <f t="shared" si="20"/>
        <v>4.1311822359545776</v>
      </c>
    </row>
    <row r="206" spans="1:45" ht="15" thickBot="1" x14ac:dyDescent="0.4">
      <c r="A206">
        <v>15055</v>
      </c>
      <c r="B206">
        <v>1</v>
      </c>
      <c r="C206" s="43">
        <v>3</v>
      </c>
      <c r="D206">
        <f t="shared" si="18"/>
        <v>39</v>
      </c>
      <c r="E206">
        <v>1980</v>
      </c>
      <c r="F206" s="1" t="s">
        <v>73</v>
      </c>
      <c r="G206" s="2">
        <v>1</v>
      </c>
      <c r="H206" s="2">
        <v>2</v>
      </c>
      <c r="I206" s="2">
        <v>4</v>
      </c>
      <c r="J206" s="2">
        <v>5</v>
      </c>
      <c r="K206" s="2">
        <v>2</v>
      </c>
      <c r="L206" s="2">
        <v>4</v>
      </c>
      <c r="M206" s="2">
        <v>6</v>
      </c>
      <c r="N206" s="2">
        <v>4</v>
      </c>
      <c r="O206" s="2">
        <v>2</v>
      </c>
      <c r="P206" s="2">
        <v>2</v>
      </c>
      <c r="Q206" s="2">
        <v>2</v>
      </c>
      <c r="R206" s="2">
        <v>4</v>
      </c>
      <c r="S206" s="2">
        <v>4</v>
      </c>
      <c r="T206" s="2">
        <v>3</v>
      </c>
      <c r="U206" s="2">
        <v>4</v>
      </c>
      <c r="V206" s="2">
        <v>2</v>
      </c>
      <c r="W206" s="2">
        <v>15</v>
      </c>
      <c r="X206" s="2">
        <v>6</v>
      </c>
      <c r="Y206" s="2">
        <v>9</v>
      </c>
      <c r="Z206" s="2">
        <v>8</v>
      </c>
      <c r="AA206" s="2">
        <v>9</v>
      </c>
      <c r="AB206" s="2">
        <v>10</v>
      </c>
      <c r="AC206" s="2">
        <v>13</v>
      </c>
      <c r="AD206" s="2">
        <v>11</v>
      </c>
      <c r="AE206" s="2">
        <v>7</v>
      </c>
      <c r="AF206" s="2">
        <v>7</v>
      </c>
      <c r="AG206" s="2">
        <v>14</v>
      </c>
      <c r="AH206" s="2">
        <v>7</v>
      </c>
      <c r="AI206" s="2">
        <v>9</v>
      </c>
      <c r="AJ206" s="2">
        <v>16</v>
      </c>
      <c r="AK206" s="2">
        <v>8</v>
      </c>
      <c r="AL206" s="2">
        <v>8</v>
      </c>
      <c r="AM206" s="2">
        <v>-4</v>
      </c>
      <c r="AN206" s="5"/>
      <c r="AO206">
        <f t="shared" si="21"/>
        <v>51</v>
      </c>
      <c r="AP206">
        <f t="shared" si="19"/>
        <v>1.3768926368215255</v>
      </c>
      <c r="AR206">
        <f t="shared" si="22"/>
        <v>157</v>
      </c>
      <c r="AS206">
        <f t="shared" si="20"/>
        <v>3.1030898579748971</v>
      </c>
    </row>
    <row r="207" spans="1:45" ht="15" thickBot="1" x14ac:dyDescent="0.4">
      <c r="A207">
        <v>15961</v>
      </c>
      <c r="B207">
        <v>0</v>
      </c>
      <c r="C207" s="43">
        <v>2</v>
      </c>
      <c r="D207">
        <f t="shared" si="18"/>
        <v>31</v>
      </c>
      <c r="E207">
        <v>1988</v>
      </c>
      <c r="F207" s="1" t="s">
        <v>72</v>
      </c>
      <c r="G207" s="2">
        <v>1</v>
      </c>
      <c r="H207" s="2">
        <v>3</v>
      </c>
      <c r="I207" s="2">
        <v>4</v>
      </c>
      <c r="J207" s="2">
        <v>5</v>
      </c>
      <c r="K207" s="2">
        <v>4</v>
      </c>
      <c r="L207" s="2">
        <v>3</v>
      </c>
      <c r="M207" s="2">
        <v>5</v>
      </c>
      <c r="N207" s="2">
        <v>5</v>
      </c>
      <c r="O207" s="2">
        <v>4</v>
      </c>
      <c r="P207" s="2">
        <v>5</v>
      </c>
      <c r="Q207" s="2">
        <v>4</v>
      </c>
      <c r="R207" s="2">
        <v>4</v>
      </c>
      <c r="S207" s="2">
        <v>4</v>
      </c>
      <c r="T207" s="2">
        <v>3</v>
      </c>
      <c r="U207" s="2">
        <v>3</v>
      </c>
      <c r="V207" s="2">
        <v>2</v>
      </c>
      <c r="W207" s="2">
        <v>17</v>
      </c>
      <c r="X207" s="2">
        <v>9</v>
      </c>
      <c r="Y207" s="2">
        <v>10</v>
      </c>
      <c r="Z207" s="2">
        <v>6</v>
      </c>
      <c r="AA207" s="2">
        <v>6</v>
      </c>
      <c r="AB207" s="2">
        <v>8</v>
      </c>
      <c r="AC207" s="2">
        <v>8</v>
      </c>
      <c r="AD207" s="2">
        <v>11</v>
      </c>
      <c r="AE207" s="2">
        <v>6</v>
      </c>
      <c r="AF207" s="2">
        <v>11</v>
      </c>
      <c r="AG207" s="2">
        <v>9</v>
      </c>
      <c r="AH207" s="2">
        <v>9</v>
      </c>
      <c r="AI207" s="2">
        <v>8</v>
      </c>
      <c r="AJ207" s="2">
        <v>11</v>
      </c>
      <c r="AK207" s="2">
        <v>6</v>
      </c>
      <c r="AL207" s="2">
        <v>30</v>
      </c>
      <c r="AM207" s="2">
        <v>-21</v>
      </c>
      <c r="AN207" s="5"/>
      <c r="AO207">
        <f t="shared" si="21"/>
        <v>59</v>
      </c>
      <c r="AP207">
        <f t="shared" si="19"/>
        <v>1.138346754435279</v>
      </c>
      <c r="AR207">
        <f t="shared" si="22"/>
        <v>165</v>
      </c>
      <c r="AS207">
        <f t="shared" si="20"/>
        <v>5.9410296526219541</v>
      </c>
    </row>
    <row r="208" spans="1:45" ht="15" thickBot="1" x14ac:dyDescent="0.4">
      <c r="A208">
        <v>15951</v>
      </c>
      <c r="B208">
        <v>1</v>
      </c>
      <c r="C208" s="43">
        <v>3</v>
      </c>
      <c r="D208">
        <f t="shared" si="18"/>
        <v>41</v>
      </c>
      <c r="E208">
        <v>1978</v>
      </c>
      <c r="F208" s="1" t="s">
        <v>72</v>
      </c>
      <c r="G208" s="2">
        <v>2</v>
      </c>
      <c r="H208" s="2">
        <v>1</v>
      </c>
      <c r="I208" s="2">
        <v>1</v>
      </c>
      <c r="J208" s="2">
        <v>5</v>
      </c>
      <c r="K208" s="2">
        <v>4</v>
      </c>
      <c r="L208" s="2">
        <v>3</v>
      </c>
      <c r="M208" s="2">
        <v>5</v>
      </c>
      <c r="N208" s="2">
        <v>4</v>
      </c>
      <c r="O208" s="2">
        <v>1</v>
      </c>
      <c r="P208" s="2">
        <v>5</v>
      </c>
      <c r="Q208" s="2">
        <v>4</v>
      </c>
      <c r="R208" s="2">
        <v>4</v>
      </c>
      <c r="S208" s="2">
        <v>4</v>
      </c>
      <c r="T208" s="2">
        <v>4</v>
      </c>
      <c r="U208" s="2">
        <v>2</v>
      </c>
      <c r="V208" s="2">
        <v>4</v>
      </c>
      <c r="W208" s="2">
        <v>19</v>
      </c>
      <c r="X208" s="2">
        <v>12</v>
      </c>
      <c r="Y208" s="2">
        <v>15</v>
      </c>
      <c r="Z208" s="2">
        <v>13</v>
      </c>
      <c r="AA208" s="2">
        <v>11</v>
      </c>
      <c r="AB208" s="2">
        <v>17</v>
      </c>
      <c r="AC208" s="2">
        <v>9</v>
      </c>
      <c r="AD208" s="2">
        <v>11</v>
      </c>
      <c r="AE208" s="2">
        <v>53</v>
      </c>
      <c r="AF208" s="2">
        <v>7</v>
      </c>
      <c r="AG208" s="2">
        <v>10</v>
      </c>
      <c r="AH208" s="2">
        <v>8</v>
      </c>
      <c r="AI208" s="2">
        <v>8</v>
      </c>
      <c r="AJ208" s="2">
        <v>16</v>
      </c>
      <c r="AK208" s="2">
        <v>5</v>
      </c>
      <c r="AL208" s="2">
        <v>9</v>
      </c>
      <c r="AM208" s="2">
        <v>3</v>
      </c>
      <c r="AN208" s="5"/>
      <c r="AO208">
        <f t="shared" si="21"/>
        <v>53</v>
      </c>
      <c r="AP208">
        <f t="shared" si="19"/>
        <v>1.4476993242152645</v>
      </c>
      <c r="AR208">
        <f t="shared" si="22"/>
        <v>223</v>
      </c>
      <c r="AS208">
        <f t="shared" si="20"/>
        <v>11.108367716876019</v>
      </c>
    </row>
    <row r="209" spans="1:45" ht="15" thickBot="1" x14ac:dyDescent="0.4">
      <c r="A209">
        <v>15956</v>
      </c>
      <c r="B209">
        <v>0</v>
      </c>
      <c r="C209" s="43" t="str">
        <f t="shared" ref="C209:C217" si="23">IF(OR(D209&lt;=15,D209&lt;26),"1","")</f>
        <v>1</v>
      </c>
      <c r="D209">
        <f t="shared" si="18"/>
        <v>18</v>
      </c>
      <c r="E209">
        <v>2001</v>
      </c>
      <c r="F209" s="1" t="s">
        <v>72</v>
      </c>
      <c r="G209" s="2">
        <v>3</v>
      </c>
      <c r="H209" s="2">
        <v>2</v>
      </c>
      <c r="I209" s="2">
        <v>3</v>
      </c>
      <c r="J209" s="2">
        <v>4</v>
      </c>
      <c r="K209" s="2">
        <v>5</v>
      </c>
      <c r="L209" s="2">
        <v>4</v>
      </c>
      <c r="M209" s="2">
        <v>6</v>
      </c>
      <c r="N209" s="2">
        <v>5</v>
      </c>
      <c r="O209" s="2">
        <v>2</v>
      </c>
      <c r="P209" s="2">
        <v>3</v>
      </c>
      <c r="Q209" s="2">
        <v>6</v>
      </c>
      <c r="R209" s="2">
        <v>4</v>
      </c>
      <c r="S209" s="2">
        <v>3</v>
      </c>
      <c r="T209" s="2">
        <v>2</v>
      </c>
      <c r="U209" s="2">
        <v>5</v>
      </c>
      <c r="V209" s="2">
        <v>3</v>
      </c>
      <c r="W209" s="2">
        <v>77</v>
      </c>
      <c r="X209" s="2">
        <v>47</v>
      </c>
      <c r="Y209" s="2">
        <v>21</v>
      </c>
      <c r="Z209" s="2">
        <v>28</v>
      </c>
      <c r="AA209" s="2">
        <v>52</v>
      </c>
      <c r="AB209" s="2">
        <v>26</v>
      </c>
      <c r="AC209" s="2">
        <v>38</v>
      </c>
      <c r="AD209" s="2">
        <v>25</v>
      </c>
      <c r="AE209" s="2">
        <v>12</v>
      </c>
      <c r="AF209" s="2">
        <v>26</v>
      </c>
      <c r="AG209" s="2">
        <v>31</v>
      </c>
      <c r="AH209" s="2">
        <v>41</v>
      </c>
      <c r="AI209" s="2">
        <v>39</v>
      </c>
      <c r="AJ209" s="2">
        <v>27</v>
      </c>
      <c r="AK209" s="2">
        <v>11</v>
      </c>
      <c r="AL209" s="2">
        <v>41</v>
      </c>
      <c r="AM209" s="2">
        <v>3</v>
      </c>
      <c r="AN209" s="5"/>
      <c r="AO209">
        <f t="shared" si="21"/>
        <v>60</v>
      </c>
      <c r="AP209">
        <f t="shared" si="19"/>
        <v>1.3416407864998738</v>
      </c>
      <c r="AR209">
        <f t="shared" si="22"/>
        <v>542</v>
      </c>
      <c r="AS209">
        <f t="shared" si="20"/>
        <v>16.259868798158653</v>
      </c>
    </row>
    <row r="210" spans="1:45" ht="15" thickBot="1" x14ac:dyDescent="0.4">
      <c r="A210">
        <v>15979</v>
      </c>
      <c r="B210">
        <v>0</v>
      </c>
      <c r="C210" s="43" t="str">
        <f t="shared" si="23"/>
        <v>1</v>
      </c>
      <c r="D210">
        <f t="shared" si="18"/>
        <v>21</v>
      </c>
      <c r="E210">
        <v>1998</v>
      </c>
      <c r="F210" s="1" t="s">
        <v>71</v>
      </c>
      <c r="G210" s="2">
        <v>1</v>
      </c>
      <c r="H210" s="2">
        <v>2</v>
      </c>
      <c r="I210" s="2">
        <v>3</v>
      </c>
      <c r="J210" s="2">
        <v>2</v>
      </c>
      <c r="K210" s="2">
        <v>3</v>
      </c>
      <c r="L210" s="2">
        <v>3</v>
      </c>
      <c r="M210" s="2">
        <v>2</v>
      </c>
      <c r="N210" s="2">
        <v>3</v>
      </c>
      <c r="O210" s="2">
        <v>6</v>
      </c>
      <c r="P210" s="2">
        <v>3</v>
      </c>
      <c r="Q210" s="2">
        <v>2</v>
      </c>
      <c r="R210" s="2">
        <v>2</v>
      </c>
      <c r="S210" s="2">
        <v>3</v>
      </c>
      <c r="T210" s="2">
        <v>2</v>
      </c>
      <c r="U210" s="2">
        <v>1</v>
      </c>
      <c r="V210" s="2">
        <v>3</v>
      </c>
      <c r="W210" s="2">
        <v>9</v>
      </c>
      <c r="X210" s="2">
        <v>10</v>
      </c>
      <c r="Y210" s="2">
        <v>9</v>
      </c>
      <c r="Z210" s="2">
        <v>12</v>
      </c>
      <c r="AA210" s="2">
        <v>9</v>
      </c>
      <c r="AB210" s="2">
        <v>13</v>
      </c>
      <c r="AC210" s="2">
        <v>16</v>
      </c>
      <c r="AD210" s="2">
        <v>13</v>
      </c>
      <c r="AE210" s="2">
        <v>10</v>
      </c>
      <c r="AF210" s="2">
        <v>15</v>
      </c>
      <c r="AG210" s="2">
        <v>9</v>
      </c>
      <c r="AH210" s="2">
        <v>8</v>
      </c>
      <c r="AI210" s="2">
        <v>8</v>
      </c>
      <c r="AJ210" s="2">
        <v>10</v>
      </c>
      <c r="AK210" s="2">
        <v>7</v>
      </c>
      <c r="AL210" s="2">
        <v>13</v>
      </c>
      <c r="AM210" s="2">
        <v>-12</v>
      </c>
      <c r="AN210" s="5"/>
      <c r="AO210">
        <f t="shared" si="21"/>
        <v>41</v>
      </c>
      <c r="AP210">
        <f t="shared" si="19"/>
        <v>1.1528949070347507</v>
      </c>
      <c r="AR210">
        <f t="shared" si="22"/>
        <v>171</v>
      </c>
      <c r="AS210">
        <f t="shared" si="20"/>
        <v>2.651257563245538</v>
      </c>
    </row>
    <row r="211" spans="1:45" ht="15" thickBot="1" x14ac:dyDescent="0.4">
      <c r="A211">
        <v>15915</v>
      </c>
      <c r="B211">
        <v>0</v>
      </c>
      <c r="C211" s="43" t="str">
        <f t="shared" si="23"/>
        <v>1</v>
      </c>
      <c r="D211">
        <f t="shared" si="18"/>
        <v>25</v>
      </c>
      <c r="E211">
        <v>1994</v>
      </c>
      <c r="F211" s="1" t="s">
        <v>85</v>
      </c>
      <c r="G211" s="2">
        <v>1</v>
      </c>
      <c r="H211" s="2">
        <v>4</v>
      </c>
      <c r="I211" s="2">
        <v>3</v>
      </c>
      <c r="J211" s="2">
        <v>5</v>
      </c>
      <c r="K211" s="2">
        <v>5</v>
      </c>
      <c r="L211" s="2">
        <v>4</v>
      </c>
      <c r="M211" s="2">
        <v>5</v>
      </c>
      <c r="N211" s="2">
        <v>5</v>
      </c>
      <c r="O211" s="2">
        <v>4</v>
      </c>
      <c r="P211" s="2">
        <v>5</v>
      </c>
      <c r="Q211" s="2">
        <v>5</v>
      </c>
      <c r="R211" s="2">
        <v>5</v>
      </c>
      <c r="S211" s="2">
        <v>4</v>
      </c>
      <c r="T211" s="2">
        <v>5</v>
      </c>
      <c r="U211" s="2">
        <v>5</v>
      </c>
      <c r="V211" s="2">
        <v>4</v>
      </c>
      <c r="W211" s="2">
        <v>27</v>
      </c>
      <c r="X211" s="2">
        <v>11</v>
      </c>
      <c r="Y211" s="2">
        <v>18</v>
      </c>
      <c r="Z211" s="2">
        <v>8</v>
      </c>
      <c r="AA211" s="2">
        <v>10</v>
      </c>
      <c r="AB211" s="2">
        <v>12</v>
      </c>
      <c r="AC211" s="2">
        <v>4</v>
      </c>
      <c r="AD211" s="2">
        <v>8</v>
      </c>
      <c r="AE211" s="2">
        <v>10</v>
      </c>
      <c r="AF211" s="2">
        <v>4</v>
      </c>
      <c r="AG211" s="2">
        <v>13</v>
      </c>
      <c r="AH211" s="2">
        <v>6</v>
      </c>
      <c r="AI211" s="2">
        <v>6</v>
      </c>
      <c r="AJ211" s="2">
        <v>6</v>
      </c>
      <c r="AK211" s="2">
        <v>4</v>
      </c>
      <c r="AL211" s="2">
        <v>7</v>
      </c>
      <c r="AM211" s="2">
        <v>-26</v>
      </c>
      <c r="AN211" s="5"/>
      <c r="AO211">
        <f t="shared" si="21"/>
        <v>69</v>
      </c>
      <c r="AP211">
        <f t="shared" si="19"/>
        <v>1.0781929326423914</v>
      </c>
      <c r="AR211">
        <f t="shared" si="22"/>
        <v>154</v>
      </c>
      <c r="AS211">
        <f t="shared" si="20"/>
        <v>5.9874869519690819</v>
      </c>
    </row>
    <row r="212" spans="1:45" ht="15" thickBot="1" x14ac:dyDescent="0.4">
      <c r="A212">
        <v>16002</v>
      </c>
      <c r="B212">
        <v>0</v>
      </c>
      <c r="C212" s="43" t="str">
        <f t="shared" si="23"/>
        <v>1</v>
      </c>
      <c r="D212">
        <f t="shared" si="18"/>
        <v>21</v>
      </c>
      <c r="E212">
        <v>1998</v>
      </c>
      <c r="F212" s="1" t="s">
        <v>80</v>
      </c>
      <c r="G212" s="2">
        <v>2</v>
      </c>
      <c r="H212" s="2">
        <v>4</v>
      </c>
      <c r="I212" s="2">
        <v>1</v>
      </c>
      <c r="J212" s="2">
        <v>5</v>
      </c>
      <c r="K212" s="2">
        <v>2</v>
      </c>
      <c r="L212" s="2">
        <v>3</v>
      </c>
      <c r="M212" s="2">
        <v>5</v>
      </c>
      <c r="N212" s="2">
        <v>5</v>
      </c>
      <c r="O212" s="2">
        <v>2</v>
      </c>
      <c r="P212" s="2">
        <v>3</v>
      </c>
      <c r="Q212" s="2">
        <v>4</v>
      </c>
      <c r="R212" s="2">
        <v>2</v>
      </c>
      <c r="S212" s="2">
        <v>6</v>
      </c>
      <c r="T212" s="2">
        <v>5</v>
      </c>
      <c r="U212" s="2">
        <v>4</v>
      </c>
      <c r="V212" s="2">
        <v>6</v>
      </c>
      <c r="W212" s="2">
        <v>35</v>
      </c>
      <c r="X212" s="2">
        <v>25</v>
      </c>
      <c r="Y212" s="2">
        <v>29</v>
      </c>
      <c r="Z212" s="2">
        <v>44</v>
      </c>
      <c r="AA212" s="2">
        <v>36</v>
      </c>
      <c r="AB212" s="2">
        <v>20</v>
      </c>
      <c r="AC212" s="2">
        <v>10</v>
      </c>
      <c r="AD212" s="2">
        <v>13</v>
      </c>
      <c r="AE212" s="2">
        <v>17</v>
      </c>
      <c r="AF212" s="2">
        <v>24</v>
      </c>
      <c r="AG212" s="2">
        <v>13</v>
      </c>
      <c r="AH212" s="2">
        <v>19</v>
      </c>
      <c r="AI212" s="2">
        <v>15</v>
      </c>
      <c r="AJ212" s="2">
        <v>12</v>
      </c>
      <c r="AK212" s="2">
        <v>10</v>
      </c>
      <c r="AL212" s="2">
        <v>19</v>
      </c>
      <c r="AM212" s="2">
        <v>14</v>
      </c>
      <c r="AN212" s="5"/>
      <c r="AO212">
        <f t="shared" si="21"/>
        <v>59</v>
      </c>
      <c r="AP212">
        <f t="shared" si="19"/>
        <v>1.5798206649279321</v>
      </c>
      <c r="AR212">
        <f t="shared" si="22"/>
        <v>341</v>
      </c>
      <c r="AS212">
        <f t="shared" si="20"/>
        <v>10.163455777113084</v>
      </c>
    </row>
    <row r="213" spans="1:45" ht="15" thickBot="1" x14ac:dyDescent="0.4">
      <c r="A213">
        <v>16021</v>
      </c>
      <c r="B213">
        <v>0</v>
      </c>
      <c r="C213" s="43" t="str">
        <f t="shared" si="23"/>
        <v>1</v>
      </c>
      <c r="D213">
        <f t="shared" si="18"/>
        <v>22</v>
      </c>
      <c r="E213">
        <v>1997</v>
      </c>
      <c r="F213" s="1" t="s">
        <v>71</v>
      </c>
      <c r="G213" s="2">
        <v>2</v>
      </c>
      <c r="H213" s="2">
        <v>1</v>
      </c>
      <c r="I213" s="2">
        <v>4</v>
      </c>
      <c r="J213" s="2">
        <v>3</v>
      </c>
      <c r="K213" s="2">
        <v>4</v>
      </c>
      <c r="L213" s="2">
        <v>2</v>
      </c>
      <c r="M213" s="2">
        <v>5</v>
      </c>
      <c r="N213" s="2">
        <v>3</v>
      </c>
      <c r="O213" s="2">
        <v>4</v>
      </c>
      <c r="P213" s="2">
        <v>2</v>
      </c>
      <c r="Q213" s="2">
        <v>3</v>
      </c>
      <c r="R213" s="2">
        <v>3</v>
      </c>
      <c r="S213" s="2">
        <v>2</v>
      </c>
      <c r="T213" s="2">
        <v>3</v>
      </c>
      <c r="U213" s="2">
        <v>5</v>
      </c>
      <c r="V213" s="2">
        <v>1</v>
      </c>
      <c r="W213" s="2">
        <v>14</v>
      </c>
      <c r="X213" s="2">
        <v>10</v>
      </c>
      <c r="Y213" s="2">
        <v>11</v>
      </c>
      <c r="Z213" s="2">
        <v>6</v>
      </c>
      <c r="AA213" s="2">
        <v>8</v>
      </c>
      <c r="AB213" s="2">
        <v>8</v>
      </c>
      <c r="AC213" s="2">
        <v>16</v>
      </c>
      <c r="AD213" s="2">
        <v>8</v>
      </c>
      <c r="AE213" s="2">
        <v>9</v>
      </c>
      <c r="AF213" s="2">
        <v>12</v>
      </c>
      <c r="AG213" s="2">
        <v>11</v>
      </c>
      <c r="AH213" s="2">
        <v>9</v>
      </c>
      <c r="AI213" s="2">
        <v>5</v>
      </c>
      <c r="AJ213" s="2">
        <v>9</v>
      </c>
      <c r="AK213" s="2">
        <v>5</v>
      </c>
      <c r="AL213" s="2">
        <v>5</v>
      </c>
      <c r="AM213" s="2">
        <v>-10</v>
      </c>
      <c r="AN213" s="5"/>
      <c r="AO213">
        <f t="shared" si="21"/>
        <v>47</v>
      </c>
      <c r="AP213">
        <f t="shared" si="19"/>
        <v>1.2365947867699696</v>
      </c>
      <c r="AR213">
        <f t="shared" si="22"/>
        <v>146</v>
      </c>
      <c r="AS213">
        <f t="shared" si="20"/>
        <v>3.1806707887907337</v>
      </c>
    </row>
    <row r="214" spans="1:45" ht="15" thickBot="1" x14ac:dyDescent="0.4">
      <c r="A214">
        <v>16013</v>
      </c>
      <c r="B214">
        <v>0</v>
      </c>
      <c r="C214" s="43" t="str">
        <f t="shared" si="23"/>
        <v>1</v>
      </c>
      <c r="D214">
        <f t="shared" si="18"/>
        <v>18</v>
      </c>
      <c r="E214">
        <v>2001</v>
      </c>
      <c r="F214" s="1" t="s">
        <v>77</v>
      </c>
      <c r="G214" s="2">
        <v>2</v>
      </c>
      <c r="H214" s="2">
        <v>2</v>
      </c>
      <c r="I214" s="2">
        <v>2</v>
      </c>
      <c r="J214" s="2">
        <v>1</v>
      </c>
      <c r="K214" s="2">
        <v>3</v>
      </c>
      <c r="L214" s="2">
        <v>2</v>
      </c>
      <c r="M214" s="2">
        <v>5</v>
      </c>
      <c r="N214" s="2">
        <v>4</v>
      </c>
      <c r="O214" s="2">
        <v>3</v>
      </c>
      <c r="P214" s="2">
        <v>2</v>
      </c>
      <c r="Q214" s="2">
        <v>1</v>
      </c>
      <c r="R214" s="2">
        <v>3</v>
      </c>
      <c r="S214" s="2">
        <v>3</v>
      </c>
      <c r="T214" s="2">
        <v>4</v>
      </c>
      <c r="U214" s="2">
        <v>2</v>
      </c>
      <c r="V214" s="2">
        <v>6</v>
      </c>
      <c r="W214" s="2">
        <v>69</v>
      </c>
      <c r="X214" s="2">
        <v>23</v>
      </c>
      <c r="Y214" s="2">
        <v>27</v>
      </c>
      <c r="Z214" s="2">
        <v>10</v>
      </c>
      <c r="AA214" s="2">
        <v>20</v>
      </c>
      <c r="AB214" s="2">
        <v>12</v>
      </c>
      <c r="AC214" s="2">
        <v>19</v>
      </c>
      <c r="AD214" s="2">
        <v>47</v>
      </c>
      <c r="AE214" s="2">
        <v>15</v>
      </c>
      <c r="AF214" s="2">
        <v>33</v>
      </c>
      <c r="AG214" s="2">
        <v>41</v>
      </c>
      <c r="AH214" s="2">
        <v>22</v>
      </c>
      <c r="AI214" s="2">
        <v>12</v>
      </c>
      <c r="AJ214" s="2">
        <v>35</v>
      </c>
      <c r="AK214" s="2">
        <v>21</v>
      </c>
      <c r="AL214" s="2">
        <v>15</v>
      </c>
      <c r="AM214" s="2">
        <v>8</v>
      </c>
      <c r="AN214" s="5"/>
      <c r="AO214">
        <f t="shared" si="21"/>
        <v>45</v>
      </c>
      <c r="AP214">
        <f t="shared" si="19"/>
        <v>1.3768926368215255</v>
      </c>
      <c r="AR214">
        <f t="shared" si="22"/>
        <v>421</v>
      </c>
      <c r="AS214">
        <f t="shared" si="20"/>
        <v>15.640625520313012</v>
      </c>
    </row>
    <row r="215" spans="1:45" ht="15" thickBot="1" x14ac:dyDescent="0.4">
      <c r="A215">
        <v>15989</v>
      </c>
      <c r="B215">
        <v>0</v>
      </c>
      <c r="C215" s="43" t="str">
        <f t="shared" si="23"/>
        <v>1</v>
      </c>
      <c r="D215">
        <f t="shared" si="18"/>
        <v>24</v>
      </c>
      <c r="E215">
        <v>1995</v>
      </c>
      <c r="F215" s="1" t="s">
        <v>72</v>
      </c>
      <c r="G215" s="2">
        <v>3</v>
      </c>
      <c r="H215" s="2">
        <v>2</v>
      </c>
      <c r="I215" s="2">
        <v>2</v>
      </c>
      <c r="J215" s="2">
        <v>5</v>
      </c>
      <c r="K215" s="2">
        <v>3</v>
      </c>
      <c r="L215" s="2">
        <v>4</v>
      </c>
      <c r="M215" s="2">
        <v>5</v>
      </c>
      <c r="N215" s="2">
        <v>6</v>
      </c>
      <c r="O215" s="2">
        <v>4</v>
      </c>
      <c r="P215" s="2">
        <v>5</v>
      </c>
      <c r="Q215" s="2">
        <v>3</v>
      </c>
      <c r="R215" s="2">
        <v>4</v>
      </c>
      <c r="S215" s="2">
        <v>3</v>
      </c>
      <c r="T215" s="2">
        <v>3</v>
      </c>
      <c r="U215" s="2">
        <v>5</v>
      </c>
      <c r="V215" s="2">
        <v>4</v>
      </c>
      <c r="W215" s="2">
        <v>18</v>
      </c>
      <c r="X215" s="2">
        <v>15</v>
      </c>
      <c r="Y215" s="2">
        <v>9</v>
      </c>
      <c r="Z215" s="2">
        <v>8</v>
      </c>
      <c r="AA215" s="2">
        <v>9</v>
      </c>
      <c r="AB215" s="2">
        <v>7</v>
      </c>
      <c r="AC215" s="2">
        <v>13</v>
      </c>
      <c r="AD215" s="2">
        <v>15</v>
      </c>
      <c r="AE215" s="2">
        <v>10</v>
      </c>
      <c r="AF215" s="2">
        <v>7</v>
      </c>
      <c r="AG215" s="2">
        <v>8</v>
      </c>
      <c r="AH215" s="2">
        <v>7</v>
      </c>
      <c r="AI215" s="2">
        <v>6</v>
      </c>
      <c r="AJ215" s="2">
        <v>14</v>
      </c>
      <c r="AK215" s="2">
        <v>10</v>
      </c>
      <c r="AL215" s="2">
        <v>8</v>
      </c>
      <c r="AM215" s="2">
        <v>-13</v>
      </c>
      <c r="AN215" s="5"/>
      <c r="AO215">
        <f t="shared" si="21"/>
        <v>61</v>
      </c>
      <c r="AP215">
        <f t="shared" si="19"/>
        <v>1.1672617529928753</v>
      </c>
      <c r="AR215">
        <f t="shared" si="22"/>
        <v>164</v>
      </c>
      <c r="AS215">
        <f t="shared" si="20"/>
        <v>3.6055512754639891</v>
      </c>
    </row>
    <row r="216" spans="1:45" ht="15" thickBot="1" x14ac:dyDescent="0.4">
      <c r="A216">
        <v>16037</v>
      </c>
      <c r="B216">
        <v>1</v>
      </c>
      <c r="C216" s="43" t="str">
        <f t="shared" si="23"/>
        <v>1</v>
      </c>
      <c r="D216">
        <f t="shared" si="18"/>
        <v>25</v>
      </c>
      <c r="E216">
        <v>1994</v>
      </c>
      <c r="F216" s="1" t="s">
        <v>72</v>
      </c>
      <c r="G216" s="2">
        <v>1</v>
      </c>
      <c r="H216" s="2">
        <v>1</v>
      </c>
      <c r="I216" s="2">
        <v>4</v>
      </c>
      <c r="J216" s="2">
        <v>2</v>
      </c>
      <c r="K216" s="2">
        <v>4</v>
      </c>
      <c r="L216" s="2">
        <v>3</v>
      </c>
      <c r="M216" s="2">
        <v>4</v>
      </c>
      <c r="N216" s="2">
        <v>1</v>
      </c>
      <c r="O216" s="2">
        <v>1</v>
      </c>
      <c r="P216" s="2">
        <v>4</v>
      </c>
      <c r="Q216" s="2">
        <v>2</v>
      </c>
      <c r="R216" s="2">
        <v>3</v>
      </c>
      <c r="S216" s="2">
        <v>1</v>
      </c>
      <c r="T216" s="2">
        <v>2</v>
      </c>
      <c r="U216" s="2">
        <v>1</v>
      </c>
      <c r="V216" s="2">
        <v>1</v>
      </c>
      <c r="W216" s="2">
        <v>27</v>
      </c>
      <c r="X216" s="2">
        <v>14</v>
      </c>
      <c r="Y216" s="2">
        <v>10</v>
      </c>
      <c r="Z216" s="2">
        <v>14</v>
      </c>
      <c r="AA216" s="2">
        <v>14</v>
      </c>
      <c r="AB216" s="2">
        <v>58</v>
      </c>
      <c r="AC216" s="2">
        <v>21</v>
      </c>
      <c r="AD216" s="2">
        <v>8</v>
      </c>
      <c r="AE216" s="2">
        <v>12</v>
      </c>
      <c r="AF216" s="2">
        <v>82</v>
      </c>
      <c r="AG216" s="2">
        <v>9</v>
      </c>
      <c r="AH216" s="2">
        <v>7</v>
      </c>
      <c r="AI216" s="2">
        <v>7</v>
      </c>
      <c r="AJ216" s="2">
        <v>8</v>
      </c>
      <c r="AK216" s="2">
        <v>22</v>
      </c>
      <c r="AL216" s="2">
        <v>7</v>
      </c>
      <c r="AM216" s="2">
        <v>-4</v>
      </c>
      <c r="AN216" s="5"/>
      <c r="AO216">
        <f t="shared" si="21"/>
        <v>35</v>
      </c>
      <c r="AP216">
        <f t="shared" si="19"/>
        <v>1.2763881332363862</v>
      </c>
      <c r="AR216">
        <f t="shared" si="22"/>
        <v>320</v>
      </c>
      <c r="AS216">
        <f t="shared" si="20"/>
        <v>20.864643139371765</v>
      </c>
    </row>
    <row r="217" spans="1:45" ht="15" thickBot="1" x14ac:dyDescent="0.4">
      <c r="A217">
        <v>16025</v>
      </c>
      <c r="B217">
        <v>1</v>
      </c>
      <c r="C217" s="43" t="str">
        <f t="shared" si="23"/>
        <v>1</v>
      </c>
      <c r="D217">
        <f t="shared" si="18"/>
        <v>22</v>
      </c>
      <c r="E217">
        <v>1997</v>
      </c>
      <c r="F217" s="1" t="s">
        <v>73</v>
      </c>
      <c r="G217" s="2">
        <v>2</v>
      </c>
      <c r="H217" s="2">
        <v>3</v>
      </c>
      <c r="I217" s="2">
        <v>2</v>
      </c>
      <c r="J217" s="2">
        <v>4</v>
      </c>
      <c r="K217" s="2">
        <v>3</v>
      </c>
      <c r="L217" s="2">
        <v>4</v>
      </c>
      <c r="M217" s="2">
        <v>5</v>
      </c>
      <c r="N217" s="2">
        <v>3</v>
      </c>
      <c r="O217" s="2">
        <v>2</v>
      </c>
      <c r="P217" s="2">
        <v>5</v>
      </c>
      <c r="Q217" s="2">
        <v>4</v>
      </c>
      <c r="R217" s="2">
        <v>4</v>
      </c>
      <c r="S217" s="2">
        <v>4</v>
      </c>
      <c r="T217" s="2">
        <v>4</v>
      </c>
      <c r="U217" s="2">
        <v>3</v>
      </c>
      <c r="V217" s="2">
        <v>4</v>
      </c>
      <c r="W217" s="2">
        <v>41</v>
      </c>
      <c r="X217" s="2">
        <v>44</v>
      </c>
      <c r="Y217" s="2">
        <v>91</v>
      </c>
      <c r="Z217" s="2">
        <v>7</v>
      </c>
      <c r="AA217" s="2">
        <v>5</v>
      </c>
      <c r="AB217" s="2">
        <v>6</v>
      </c>
      <c r="AC217" s="2">
        <v>608</v>
      </c>
      <c r="AD217" s="2">
        <v>8</v>
      </c>
      <c r="AE217" s="2">
        <v>36</v>
      </c>
      <c r="AF217" s="2">
        <v>5</v>
      </c>
      <c r="AG217" s="2">
        <v>9</v>
      </c>
      <c r="AH217" s="2">
        <v>11</v>
      </c>
      <c r="AI217" s="2">
        <v>9</v>
      </c>
      <c r="AJ217" s="2">
        <v>11</v>
      </c>
      <c r="AK217" s="2">
        <v>5</v>
      </c>
      <c r="AL217" s="2">
        <v>14</v>
      </c>
      <c r="AM217" s="2">
        <v>-28</v>
      </c>
      <c r="AN217" s="5"/>
      <c r="AO217">
        <f t="shared" si="21"/>
        <v>56</v>
      </c>
      <c r="AP217">
        <f t="shared" si="19"/>
        <v>0.96609178307929588</v>
      </c>
      <c r="AR217">
        <f t="shared" si="22"/>
        <v>910</v>
      </c>
      <c r="AS217">
        <f t="shared" si="20"/>
        <v>148.75612032226888</v>
      </c>
    </row>
    <row r="218" spans="1:45" ht="15" thickBot="1" x14ac:dyDescent="0.4">
      <c r="A218">
        <v>16039</v>
      </c>
      <c r="B218">
        <v>1</v>
      </c>
      <c r="C218" s="43">
        <v>2</v>
      </c>
      <c r="D218">
        <f t="shared" si="18"/>
        <v>33</v>
      </c>
      <c r="E218">
        <v>1986</v>
      </c>
      <c r="F218" s="1" t="s">
        <v>72</v>
      </c>
      <c r="G218" s="2">
        <v>1</v>
      </c>
      <c r="H218" s="2">
        <v>2</v>
      </c>
      <c r="I218" s="2">
        <v>3</v>
      </c>
      <c r="J218" s="2">
        <v>2</v>
      </c>
      <c r="K218" s="2">
        <v>3</v>
      </c>
      <c r="L218" s="2">
        <v>2</v>
      </c>
      <c r="M218" s="2">
        <v>3</v>
      </c>
      <c r="N218" s="2">
        <v>3</v>
      </c>
      <c r="O218" s="2">
        <v>2</v>
      </c>
      <c r="P218" s="2">
        <v>3</v>
      </c>
      <c r="Q218" s="2">
        <v>2</v>
      </c>
      <c r="R218" s="2">
        <v>2</v>
      </c>
      <c r="S218" s="2">
        <v>1</v>
      </c>
      <c r="T218" s="2">
        <v>3</v>
      </c>
      <c r="U218" s="2">
        <v>3</v>
      </c>
      <c r="V218" s="2">
        <v>4</v>
      </c>
      <c r="W218" s="2">
        <v>13</v>
      </c>
      <c r="X218" s="2">
        <v>24</v>
      </c>
      <c r="Y218" s="2">
        <v>8</v>
      </c>
      <c r="Z218" s="2">
        <v>6</v>
      </c>
      <c r="AA218" s="2">
        <v>11</v>
      </c>
      <c r="AB218" s="2">
        <v>9</v>
      </c>
      <c r="AC218" s="2">
        <v>8</v>
      </c>
      <c r="AD218" s="2">
        <v>9</v>
      </c>
      <c r="AE218" s="2">
        <v>9</v>
      </c>
      <c r="AF218" s="2">
        <v>7</v>
      </c>
      <c r="AG218" s="2">
        <v>9</v>
      </c>
      <c r="AH218" s="2">
        <v>8</v>
      </c>
      <c r="AI218" s="2">
        <v>6</v>
      </c>
      <c r="AJ218" s="2">
        <v>10</v>
      </c>
      <c r="AK218" s="2">
        <v>5</v>
      </c>
      <c r="AL218" s="2">
        <v>9</v>
      </c>
      <c r="AM218" s="2">
        <v>-21</v>
      </c>
      <c r="AN218" s="5"/>
      <c r="AO218">
        <f t="shared" si="21"/>
        <v>39</v>
      </c>
      <c r="AP218">
        <f t="shared" si="19"/>
        <v>0.81394102980498528</v>
      </c>
      <c r="AR218">
        <f t="shared" si="22"/>
        <v>151</v>
      </c>
      <c r="AS218">
        <f t="shared" si="20"/>
        <v>4.3507662160436373</v>
      </c>
    </row>
    <row r="219" spans="1:45" ht="15" thickBot="1" x14ac:dyDescent="0.4">
      <c r="A219">
        <v>16045</v>
      </c>
      <c r="B219">
        <v>0</v>
      </c>
      <c r="C219" s="43" t="str">
        <f>IF(OR(D219&lt;=15,D219&lt;26),"1","")</f>
        <v>1</v>
      </c>
      <c r="D219">
        <f t="shared" si="18"/>
        <v>19</v>
      </c>
      <c r="E219">
        <v>2000</v>
      </c>
      <c r="F219" s="1" t="s">
        <v>72</v>
      </c>
      <c r="G219" s="2">
        <v>1</v>
      </c>
      <c r="H219" s="2">
        <v>4</v>
      </c>
      <c r="I219" s="2">
        <v>2</v>
      </c>
      <c r="J219" s="2">
        <v>3</v>
      </c>
      <c r="K219" s="2">
        <v>3</v>
      </c>
      <c r="L219" s="2">
        <v>4</v>
      </c>
      <c r="M219" s="2">
        <v>5</v>
      </c>
      <c r="N219" s="2">
        <v>2</v>
      </c>
      <c r="O219" s="2">
        <v>4</v>
      </c>
      <c r="P219" s="2">
        <v>4</v>
      </c>
      <c r="Q219" s="2">
        <v>4</v>
      </c>
      <c r="R219" s="2">
        <v>4</v>
      </c>
      <c r="S219" s="2">
        <v>4</v>
      </c>
      <c r="T219" s="2">
        <v>3</v>
      </c>
      <c r="U219" s="2">
        <v>2</v>
      </c>
      <c r="V219" s="2">
        <v>3</v>
      </c>
      <c r="W219" s="2">
        <v>28</v>
      </c>
      <c r="X219" s="2">
        <v>21</v>
      </c>
      <c r="Y219" s="2">
        <v>7</v>
      </c>
      <c r="Z219" s="2">
        <v>7</v>
      </c>
      <c r="AA219" s="2">
        <v>37</v>
      </c>
      <c r="AB219" s="2">
        <v>11</v>
      </c>
      <c r="AC219" s="2">
        <v>8</v>
      </c>
      <c r="AD219" s="2">
        <v>13</v>
      </c>
      <c r="AE219" s="2">
        <v>13</v>
      </c>
      <c r="AF219" s="2">
        <v>25</v>
      </c>
      <c r="AG219" s="2">
        <v>155</v>
      </c>
      <c r="AH219" s="2">
        <v>8</v>
      </c>
      <c r="AI219" s="2">
        <v>10</v>
      </c>
      <c r="AJ219" s="2">
        <v>9</v>
      </c>
      <c r="AK219" s="2">
        <v>14</v>
      </c>
      <c r="AL219" s="2">
        <v>10</v>
      </c>
      <c r="AM219" s="2">
        <v>-21</v>
      </c>
      <c r="AN219" s="5"/>
      <c r="AO219">
        <f t="shared" si="21"/>
        <v>52</v>
      </c>
      <c r="AP219">
        <f t="shared" si="19"/>
        <v>1.0645812948447542</v>
      </c>
      <c r="AR219">
        <f t="shared" si="22"/>
        <v>376</v>
      </c>
      <c r="AS219">
        <f t="shared" si="20"/>
        <v>36.120169803956721</v>
      </c>
    </row>
    <row r="220" spans="1:45" ht="15" thickBot="1" x14ac:dyDescent="0.4">
      <c r="A220">
        <v>16051</v>
      </c>
      <c r="B220">
        <v>1</v>
      </c>
      <c r="C220" s="43" t="str">
        <f>IF(OR(D220&lt;=15,D220&lt;26),"1","")</f>
        <v>1</v>
      </c>
      <c r="D220">
        <f t="shared" si="18"/>
        <v>25</v>
      </c>
      <c r="E220">
        <v>1994</v>
      </c>
      <c r="F220" s="1" t="s">
        <v>76</v>
      </c>
      <c r="G220" s="2">
        <v>4</v>
      </c>
      <c r="H220" s="2">
        <v>5</v>
      </c>
      <c r="I220" s="2">
        <v>6</v>
      </c>
      <c r="J220" s="2">
        <v>5</v>
      </c>
      <c r="K220" s="2">
        <v>5</v>
      </c>
      <c r="L220" s="2">
        <v>4</v>
      </c>
      <c r="M220" s="2">
        <v>5</v>
      </c>
      <c r="N220" s="2">
        <v>5</v>
      </c>
      <c r="O220" s="2">
        <v>6</v>
      </c>
      <c r="P220" s="2">
        <v>5</v>
      </c>
      <c r="Q220" s="2">
        <v>3</v>
      </c>
      <c r="R220" s="2">
        <v>4</v>
      </c>
      <c r="S220" s="2">
        <v>5</v>
      </c>
      <c r="T220" s="2">
        <v>3</v>
      </c>
      <c r="U220" s="2">
        <v>5</v>
      </c>
      <c r="V220" s="2">
        <v>3</v>
      </c>
      <c r="W220" s="2">
        <v>35</v>
      </c>
      <c r="X220" s="2">
        <v>30</v>
      </c>
      <c r="Y220" s="2">
        <v>17</v>
      </c>
      <c r="Z220" s="2">
        <v>15</v>
      </c>
      <c r="AA220" s="2">
        <v>14</v>
      </c>
      <c r="AB220" s="2">
        <v>16</v>
      </c>
      <c r="AC220" s="2">
        <v>9</v>
      </c>
      <c r="AD220" s="2">
        <v>14</v>
      </c>
      <c r="AE220" s="2">
        <v>10</v>
      </c>
      <c r="AF220" s="2">
        <v>28</v>
      </c>
      <c r="AG220" s="2">
        <v>21</v>
      </c>
      <c r="AH220" s="2">
        <v>20</v>
      </c>
      <c r="AI220" s="2">
        <v>17</v>
      </c>
      <c r="AJ220" s="2">
        <v>26</v>
      </c>
      <c r="AK220" s="2">
        <v>9</v>
      </c>
      <c r="AL220" s="2">
        <v>22</v>
      </c>
      <c r="AM220" s="2">
        <v>1</v>
      </c>
      <c r="AN220" s="5"/>
      <c r="AO220">
        <f t="shared" si="21"/>
        <v>73</v>
      </c>
      <c r="AP220">
        <f t="shared" si="19"/>
        <v>0.96393291606141696</v>
      </c>
      <c r="AR220">
        <f t="shared" si="22"/>
        <v>303</v>
      </c>
      <c r="AS220">
        <f t="shared" si="20"/>
        <v>7.6808745161819516</v>
      </c>
    </row>
    <row r="221" spans="1:45" ht="15" thickBot="1" x14ac:dyDescent="0.4">
      <c r="A221">
        <v>16047</v>
      </c>
      <c r="B221">
        <v>1</v>
      </c>
      <c r="C221" s="43">
        <v>2</v>
      </c>
      <c r="D221">
        <f t="shared" si="18"/>
        <v>34</v>
      </c>
      <c r="E221">
        <v>1985</v>
      </c>
      <c r="F221" s="1" t="s">
        <v>73</v>
      </c>
      <c r="G221" s="2">
        <v>3</v>
      </c>
      <c r="H221" s="2">
        <v>4</v>
      </c>
      <c r="I221" s="2">
        <v>2</v>
      </c>
      <c r="J221" s="2">
        <v>5</v>
      </c>
      <c r="K221" s="2">
        <v>4</v>
      </c>
      <c r="L221" s="2">
        <v>3</v>
      </c>
      <c r="M221" s="2">
        <v>5</v>
      </c>
      <c r="N221" s="2">
        <v>5</v>
      </c>
      <c r="O221" s="2">
        <v>4</v>
      </c>
      <c r="P221" s="2">
        <v>5</v>
      </c>
      <c r="Q221" s="2">
        <v>5</v>
      </c>
      <c r="R221" s="2">
        <v>3</v>
      </c>
      <c r="S221" s="2">
        <v>4</v>
      </c>
      <c r="T221" s="2">
        <v>2</v>
      </c>
      <c r="U221" s="2">
        <v>2</v>
      </c>
      <c r="V221" s="2">
        <v>4</v>
      </c>
      <c r="W221" s="2">
        <v>20</v>
      </c>
      <c r="X221" s="2">
        <v>12</v>
      </c>
      <c r="Y221" s="2">
        <v>11</v>
      </c>
      <c r="Z221" s="2">
        <v>7</v>
      </c>
      <c r="AA221" s="2">
        <v>7</v>
      </c>
      <c r="AB221" s="2">
        <v>7</v>
      </c>
      <c r="AC221" s="2">
        <v>11</v>
      </c>
      <c r="AD221" s="2">
        <v>11</v>
      </c>
      <c r="AE221" s="2">
        <v>7</v>
      </c>
      <c r="AF221" s="2">
        <v>5</v>
      </c>
      <c r="AG221" s="2">
        <v>12</v>
      </c>
      <c r="AH221" s="2">
        <v>10</v>
      </c>
      <c r="AI221" s="2">
        <v>6</v>
      </c>
      <c r="AJ221" s="2">
        <v>12</v>
      </c>
      <c r="AK221" s="2">
        <v>7</v>
      </c>
      <c r="AL221" s="2">
        <v>14</v>
      </c>
      <c r="AM221" s="2">
        <v>-2</v>
      </c>
      <c r="AN221" s="5"/>
      <c r="AO221">
        <f t="shared" si="21"/>
        <v>60</v>
      </c>
      <c r="AP221">
        <f t="shared" si="19"/>
        <v>1.1254628677422756</v>
      </c>
      <c r="AR221">
        <f t="shared" si="22"/>
        <v>159</v>
      </c>
      <c r="AS221">
        <f t="shared" si="20"/>
        <v>3.8029593739612837</v>
      </c>
    </row>
    <row r="222" spans="1:45" ht="15" thickBot="1" x14ac:dyDescent="0.4">
      <c r="A222">
        <v>16049</v>
      </c>
      <c r="B222">
        <v>0</v>
      </c>
      <c r="C222" s="43" t="str">
        <f>IF(OR(D222&lt;=15,D222&lt;26),"1","")</f>
        <v>1</v>
      </c>
      <c r="D222">
        <f t="shared" si="18"/>
        <v>22</v>
      </c>
      <c r="E222">
        <v>1997</v>
      </c>
      <c r="F222" s="1" t="s">
        <v>79</v>
      </c>
      <c r="G222" s="2">
        <v>1</v>
      </c>
      <c r="H222" s="2">
        <v>2</v>
      </c>
      <c r="I222" s="2">
        <v>3</v>
      </c>
      <c r="J222" s="2">
        <v>5</v>
      </c>
      <c r="K222" s="2">
        <v>6</v>
      </c>
      <c r="L222" s="2">
        <v>4</v>
      </c>
      <c r="M222" s="2">
        <v>5</v>
      </c>
      <c r="N222" s="2">
        <v>1</v>
      </c>
      <c r="O222" s="2">
        <v>4</v>
      </c>
      <c r="P222" s="2">
        <v>4</v>
      </c>
      <c r="Q222" s="2">
        <v>6</v>
      </c>
      <c r="R222" s="2">
        <v>6</v>
      </c>
      <c r="S222" s="2">
        <v>4</v>
      </c>
      <c r="T222" s="2">
        <v>4</v>
      </c>
      <c r="U222" s="2">
        <v>5</v>
      </c>
      <c r="V222" s="2">
        <v>4</v>
      </c>
      <c r="W222" s="2">
        <v>15</v>
      </c>
      <c r="X222" s="2">
        <v>6</v>
      </c>
      <c r="Y222" s="2">
        <v>15</v>
      </c>
      <c r="Z222" s="2">
        <v>5</v>
      </c>
      <c r="AA222" s="2">
        <v>6</v>
      </c>
      <c r="AB222" s="2">
        <v>8</v>
      </c>
      <c r="AC222" s="2">
        <v>6</v>
      </c>
      <c r="AD222" s="2">
        <v>8</v>
      </c>
      <c r="AE222" s="2">
        <v>7</v>
      </c>
      <c r="AF222" s="2">
        <v>8</v>
      </c>
      <c r="AG222" s="2">
        <v>8</v>
      </c>
      <c r="AH222" s="2">
        <v>13</v>
      </c>
      <c r="AI222" s="2">
        <v>9</v>
      </c>
      <c r="AJ222" s="2">
        <v>9</v>
      </c>
      <c r="AK222" s="2">
        <v>4</v>
      </c>
      <c r="AL222" s="2">
        <v>8</v>
      </c>
      <c r="AM222" s="2">
        <v>12</v>
      </c>
      <c r="AN222" s="5"/>
      <c r="AO222">
        <f t="shared" si="21"/>
        <v>64</v>
      </c>
      <c r="AP222">
        <f t="shared" si="19"/>
        <v>1.5916448515084429</v>
      </c>
      <c r="AR222">
        <f t="shared" si="22"/>
        <v>135</v>
      </c>
      <c r="AS222">
        <f t="shared" si="20"/>
        <v>3.2653483734511393</v>
      </c>
    </row>
    <row r="223" spans="1:45" ht="15" thickBot="1" x14ac:dyDescent="0.4">
      <c r="A223">
        <v>16056</v>
      </c>
      <c r="B223">
        <v>0</v>
      </c>
      <c r="C223" s="43" t="str">
        <f>IF(OR(D223&lt;=15,D223&lt;26),"1","")</f>
        <v>1</v>
      </c>
      <c r="D223">
        <f t="shared" si="18"/>
        <v>22</v>
      </c>
      <c r="E223">
        <v>1997</v>
      </c>
      <c r="F223" s="1" t="s">
        <v>86</v>
      </c>
      <c r="G223" s="2">
        <v>3</v>
      </c>
      <c r="H223" s="2">
        <v>2</v>
      </c>
      <c r="I223" s="2">
        <v>4</v>
      </c>
      <c r="J223" s="2">
        <v>3</v>
      </c>
      <c r="K223" s="2">
        <v>4</v>
      </c>
      <c r="L223" s="2">
        <v>4</v>
      </c>
      <c r="M223" s="2">
        <v>5</v>
      </c>
      <c r="N223" s="2">
        <v>4</v>
      </c>
      <c r="O223" s="2">
        <v>4</v>
      </c>
      <c r="P223" s="2">
        <v>4</v>
      </c>
      <c r="Q223" s="2">
        <v>4</v>
      </c>
      <c r="R223" s="2">
        <v>4</v>
      </c>
      <c r="S223" s="2">
        <v>4</v>
      </c>
      <c r="T223" s="2">
        <v>4</v>
      </c>
      <c r="U223" s="2">
        <v>5</v>
      </c>
      <c r="V223" s="2">
        <v>4</v>
      </c>
      <c r="W223" s="2">
        <v>11</v>
      </c>
      <c r="X223" s="2">
        <v>5</v>
      </c>
      <c r="Y223" s="2">
        <v>7</v>
      </c>
      <c r="Z223" s="2">
        <v>37</v>
      </c>
      <c r="AA223" s="2">
        <v>6</v>
      </c>
      <c r="AB223" s="2">
        <v>6</v>
      </c>
      <c r="AC223" s="2">
        <v>4</v>
      </c>
      <c r="AD223" s="2">
        <v>14</v>
      </c>
      <c r="AE223" s="2">
        <v>10</v>
      </c>
      <c r="AF223" s="2">
        <v>6</v>
      </c>
      <c r="AG223" s="2">
        <v>8</v>
      </c>
      <c r="AH223" s="2">
        <v>6</v>
      </c>
      <c r="AI223" s="2">
        <v>5</v>
      </c>
      <c r="AJ223" s="2">
        <v>6</v>
      </c>
      <c r="AK223" s="2">
        <v>3</v>
      </c>
      <c r="AL223" s="2">
        <v>5</v>
      </c>
      <c r="AM223" s="2">
        <v>-30</v>
      </c>
      <c r="AN223" s="5"/>
      <c r="AO223">
        <f t="shared" si="21"/>
        <v>62</v>
      </c>
      <c r="AP223">
        <f t="shared" si="19"/>
        <v>0.7187952884282609</v>
      </c>
      <c r="AR223">
        <f t="shared" si="22"/>
        <v>139</v>
      </c>
      <c r="AS223">
        <f t="shared" si="20"/>
        <v>8.0475151444405491</v>
      </c>
    </row>
    <row r="224" spans="1:45" ht="15" thickBot="1" x14ac:dyDescent="0.4">
      <c r="A224">
        <v>16058</v>
      </c>
      <c r="B224">
        <v>1</v>
      </c>
      <c r="C224" s="43">
        <v>4</v>
      </c>
      <c r="D224">
        <f t="shared" si="18"/>
        <v>49</v>
      </c>
      <c r="E224">
        <v>1970</v>
      </c>
      <c r="F224" s="1" t="s">
        <v>72</v>
      </c>
      <c r="G224" s="2">
        <v>1</v>
      </c>
      <c r="H224" s="2">
        <v>2</v>
      </c>
      <c r="I224" s="2">
        <v>3</v>
      </c>
      <c r="J224" s="2">
        <v>2</v>
      </c>
      <c r="K224" s="2">
        <v>2</v>
      </c>
      <c r="L224" s="2">
        <v>3</v>
      </c>
      <c r="M224" s="2">
        <v>5</v>
      </c>
      <c r="N224" s="2">
        <v>2</v>
      </c>
      <c r="O224" s="2">
        <v>4</v>
      </c>
      <c r="P224" s="2">
        <v>3</v>
      </c>
      <c r="Q224" s="2">
        <v>3</v>
      </c>
      <c r="R224" s="2">
        <v>4</v>
      </c>
      <c r="S224" s="2">
        <v>3</v>
      </c>
      <c r="T224" s="2">
        <v>3</v>
      </c>
      <c r="U224" s="2">
        <v>2</v>
      </c>
      <c r="V224" s="2">
        <v>1</v>
      </c>
      <c r="W224" s="2">
        <v>35</v>
      </c>
      <c r="X224" s="2">
        <v>11</v>
      </c>
      <c r="Y224" s="2">
        <v>19</v>
      </c>
      <c r="Z224" s="2">
        <v>8</v>
      </c>
      <c r="AA224" s="2">
        <v>11</v>
      </c>
      <c r="AB224" s="2">
        <v>13</v>
      </c>
      <c r="AC224" s="2">
        <v>16</v>
      </c>
      <c r="AD224" s="2">
        <v>11</v>
      </c>
      <c r="AE224" s="2">
        <v>21</v>
      </c>
      <c r="AF224" s="2">
        <v>12</v>
      </c>
      <c r="AG224" s="2">
        <v>11</v>
      </c>
      <c r="AH224" s="2">
        <v>13</v>
      </c>
      <c r="AI224" s="2">
        <v>16</v>
      </c>
      <c r="AJ224" s="2">
        <v>12</v>
      </c>
      <c r="AK224" s="2">
        <v>11</v>
      </c>
      <c r="AL224" s="2">
        <v>19</v>
      </c>
      <c r="AM224" s="2">
        <v>-25</v>
      </c>
      <c r="AN224" s="5"/>
      <c r="AO224">
        <f t="shared" si="21"/>
        <v>43</v>
      </c>
      <c r="AP224">
        <f t="shared" si="19"/>
        <v>1.0781929326423914</v>
      </c>
      <c r="AR224">
        <f t="shared" si="22"/>
        <v>239</v>
      </c>
      <c r="AS224">
        <f t="shared" si="20"/>
        <v>6.4546494869977256</v>
      </c>
    </row>
    <row r="225" spans="1:45" ht="15" thickBot="1" x14ac:dyDescent="0.4">
      <c r="A225">
        <v>15974</v>
      </c>
      <c r="B225">
        <v>0</v>
      </c>
      <c r="C225" s="43">
        <v>2</v>
      </c>
      <c r="D225">
        <f t="shared" si="18"/>
        <v>31</v>
      </c>
      <c r="E225">
        <v>1988</v>
      </c>
      <c r="F225" s="1" t="s">
        <v>72</v>
      </c>
      <c r="G225" s="2">
        <v>1</v>
      </c>
      <c r="H225" s="2">
        <v>1</v>
      </c>
      <c r="I225" s="2">
        <v>2</v>
      </c>
      <c r="J225" s="2">
        <v>4</v>
      </c>
      <c r="K225" s="2">
        <v>3</v>
      </c>
      <c r="L225" s="2">
        <v>4</v>
      </c>
      <c r="M225" s="2">
        <v>5</v>
      </c>
      <c r="N225" s="2">
        <v>4</v>
      </c>
      <c r="O225" s="2">
        <v>4</v>
      </c>
      <c r="P225" s="2">
        <v>4</v>
      </c>
      <c r="Q225" s="2">
        <v>4</v>
      </c>
      <c r="R225" s="2">
        <v>3</v>
      </c>
      <c r="S225" s="2">
        <v>4</v>
      </c>
      <c r="T225" s="2">
        <v>4</v>
      </c>
      <c r="U225" s="2">
        <v>4</v>
      </c>
      <c r="V225" s="2">
        <v>3</v>
      </c>
      <c r="W225" s="2">
        <v>15</v>
      </c>
      <c r="X225" s="2">
        <v>16</v>
      </c>
      <c r="Y225" s="2">
        <v>21</v>
      </c>
      <c r="Z225" s="2">
        <v>10</v>
      </c>
      <c r="AA225" s="2">
        <v>10</v>
      </c>
      <c r="AB225" s="2">
        <v>10</v>
      </c>
      <c r="AC225" s="2">
        <v>11</v>
      </c>
      <c r="AD225" s="2">
        <v>8</v>
      </c>
      <c r="AE225" s="2">
        <v>10</v>
      </c>
      <c r="AF225" s="2">
        <v>6</v>
      </c>
      <c r="AG225" s="2">
        <v>7</v>
      </c>
      <c r="AH225" s="2">
        <v>10</v>
      </c>
      <c r="AI225" s="2">
        <v>9</v>
      </c>
      <c r="AJ225" s="2">
        <v>7</v>
      </c>
      <c r="AK225" s="2">
        <v>3</v>
      </c>
      <c r="AL225" s="2">
        <v>9</v>
      </c>
      <c r="AM225" s="2">
        <v>-31</v>
      </c>
      <c r="AN225" s="5"/>
      <c r="AO225">
        <f t="shared" si="21"/>
        <v>54</v>
      </c>
      <c r="AP225">
        <f t="shared" si="19"/>
        <v>1.1474609652039003</v>
      </c>
      <c r="AR225">
        <f t="shared" si="22"/>
        <v>162</v>
      </c>
      <c r="AS225">
        <f t="shared" si="20"/>
        <v>4.2563677785955791</v>
      </c>
    </row>
    <row r="226" spans="1:45" ht="15" thickBot="1" x14ac:dyDescent="0.4">
      <c r="A226">
        <v>16064</v>
      </c>
      <c r="B226">
        <v>0</v>
      </c>
      <c r="C226" s="43">
        <v>3</v>
      </c>
      <c r="D226">
        <f t="shared" si="18"/>
        <v>36</v>
      </c>
      <c r="E226">
        <v>1983</v>
      </c>
      <c r="F226" s="1" t="s">
        <v>71</v>
      </c>
      <c r="G226" s="2">
        <v>3</v>
      </c>
      <c r="H226" s="2">
        <v>2</v>
      </c>
      <c r="I226" s="2">
        <v>2</v>
      </c>
      <c r="J226" s="2">
        <v>5</v>
      </c>
      <c r="K226" s="2">
        <v>3</v>
      </c>
      <c r="L226" s="2">
        <v>2</v>
      </c>
      <c r="M226" s="2">
        <v>2</v>
      </c>
      <c r="N226" s="2">
        <v>2</v>
      </c>
      <c r="O226" s="2">
        <v>2</v>
      </c>
      <c r="P226" s="2">
        <v>3</v>
      </c>
      <c r="Q226" s="2">
        <v>4</v>
      </c>
      <c r="R226" s="2">
        <v>3</v>
      </c>
      <c r="S226" s="2">
        <v>4</v>
      </c>
      <c r="T226" s="2">
        <v>2</v>
      </c>
      <c r="U226" s="2">
        <v>4</v>
      </c>
      <c r="V226" s="2">
        <v>1</v>
      </c>
      <c r="W226" s="2">
        <v>10</v>
      </c>
      <c r="X226" s="2">
        <v>10</v>
      </c>
      <c r="Y226" s="2">
        <v>7</v>
      </c>
      <c r="Z226" s="2">
        <v>8</v>
      </c>
      <c r="AA226" s="2">
        <v>13</v>
      </c>
      <c r="AB226" s="2">
        <v>8</v>
      </c>
      <c r="AC226" s="2">
        <v>7</v>
      </c>
      <c r="AD226" s="2">
        <v>22</v>
      </c>
      <c r="AE226" s="2">
        <v>14</v>
      </c>
      <c r="AF226" s="2">
        <v>8</v>
      </c>
      <c r="AG226" s="2">
        <v>13</v>
      </c>
      <c r="AH226" s="2">
        <v>9</v>
      </c>
      <c r="AI226" s="2">
        <v>8</v>
      </c>
      <c r="AJ226" s="2">
        <v>7</v>
      </c>
      <c r="AK226" s="2">
        <v>9</v>
      </c>
      <c r="AL226" s="2">
        <v>7</v>
      </c>
      <c r="AM226" s="2">
        <v>12</v>
      </c>
      <c r="AN226" s="5"/>
      <c r="AO226">
        <f t="shared" si="21"/>
        <v>44</v>
      </c>
      <c r="AP226">
        <f t="shared" si="19"/>
        <v>1.0645812948447542</v>
      </c>
      <c r="AR226">
        <f t="shared" si="22"/>
        <v>160</v>
      </c>
      <c r="AS226">
        <f t="shared" si="20"/>
        <v>3.9327683210007001</v>
      </c>
    </row>
    <row r="227" spans="1:45" ht="15" thickBot="1" x14ac:dyDescent="0.4">
      <c r="A227">
        <v>16078</v>
      </c>
      <c r="B227">
        <v>0</v>
      </c>
      <c r="C227" s="43">
        <v>5</v>
      </c>
      <c r="D227">
        <f t="shared" si="18"/>
        <v>63</v>
      </c>
      <c r="E227">
        <v>1956</v>
      </c>
      <c r="F227" s="1" t="s">
        <v>71</v>
      </c>
      <c r="G227" s="2">
        <v>1</v>
      </c>
      <c r="H227" s="2">
        <v>1</v>
      </c>
      <c r="I227" s="2">
        <v>2</v>
      </c>
      <c r="J227" s="2">
        <v>2</v>
      </c>
      <c r="K227" s="2">
        <v>1</v>
      </c>
      <c r="L227" s="2">
        <v>1</v>
      </c>
      <c r="M227" s="2">
        <v>3</v>
      </c>
      <c r="N227" s="2">
        <v>2</v>
      </c>
      <c r="O227" s="2">
        <v>2</v>
      </c>
      <c r="P227" s="2">
        <v>2</v>
      </c>
      <c r="Q227" s="2">
        <v>2</v>
      </c>
      <c r="R227" s="2">
        <v>3</v>
      </c>
      <c r="S227" s="2">
        <v>2</v>
      </c>
      <c r="T227" s="2">
        <v>2</v>
      </c>
      <c r="U227" s="2">
        <v>2</v>
      </c>
      <c r="V227" s="2">
        <v>4</v>
      </c>
      <c r="W227" s="2">
        <v>27</v>
      </c>
      <c r="X227" s="2">
        <v>15</v>
      </c>
      <c r="Y227" s="2">
        <v>13</v>
      </c>
      <c r="Z227" s="2">
        <v>14</v>
      </c>
      <c r="AA227" s="2">
        <v>8</v>
      </c>
      <c r="AB227" s="2">
        <v>12</v>
      </c>
      <c r="AC227" s="2">
        <v>24</v>
      </c>
      <c r="AD227" s="2">
        <v>16</v>
      </c>
      <c r="AE227" s="2">
        <v>23</v>
      </c>
      <c r="AF227" s="2">
        <v>20</v>
      </c>
      <c r="AG227" s="2">
        <v>21</v>
      </c>
      <c r="AH227" s="2">
        <v>24</v>
      </c>
      <c r="AI227" s="2">
        <v>10</v>
      </c>
      <c r="AJ227" s="2">
        <v>14</v>
      </c>
      <c r="AK227" s="2">
        <v>19</v>
      </c>
      <c r="AL227" s="2">
        <v>17</v>
      </c>
      <c r="AM227" s="2">
        <v>-17</v>
      </c>
      <c r="AN227" s="5"/>
      <c r="AO227">
        <f t="shared" si="21"/>
        <v>32</v>
      </c>
      <c r="AP227">
        <f t="shared" si="19"/>
        <v>0.81649658092772603</v>
      </c>
      <c r="AR227">
        <f t="shared" si="22"/>
        <v>277</v>
      </c>
      <c r="AS227">
        <f t="shared" si="20"/>
        <v>5.5102177815400362</v>
      </c>
    </row>
    <row r="228" spans="1:45" ht="15" thickBot="1" x14ac:dyDescent="0.4">
      <c r="A228">
        <v>16080</v>
      </c>
      <c r="B228" s="6">
        <v>0</v>
      </c>
      <c r="C228" s="43">
        <v>2</v>
      </c>
      <c r="D228">
        <f t="shared" si="18"/>
        <v>26</v>
      </c>
      <c r="E228" s="6">
        <v>1993</v>
      </c>
      <c r="F228" s="31"/>
      <c r="G228" s="10">
        <v>1</v>
      </c>
      <c r="H228" s="10">
        <v>1</v>
      </c>
      <c r="I228" s="10">
        <v>3</v>
      </c>
      <c r="J228" s="10">
        <v>3</v>
      </c>
      <c r="K228" s="10">
        <v>3</v>
      </c>
      <c r="L228" s="10">
        <v>3</v>
      </c>
      <c r="M228" s="10">
        <v>5</v>
      </c>
      <c r="N228" s="10">
        <v>2</v>
      </c>
      <c r="O228" s="10">
        <v>3</v>
      </c>
      <c r="P228" s="10">
        <v>3</v>
      </c>
      <c r="Q228" s="10">
        <v>3</v>
      </c>
      <c r="R228" s="10">
        <v>3</v>
      </c>
      <c r="S228" s="10">
        <v>3</v>
      </c>
      <c r="T228" s="10">
        <v>3</v>
      </c>
      <c r="U228" s="10">
        <v>3</v>
      </c>
      <c r="V228" s="10">
        <v>3</v>
      </c>
      <c r="W228" s="10">
        <v>8</v>
      </c>
      <c r="X228" s="10">
        <v>5</v>
      </c>
      <c r="Y228" s="10">
        <v>5</v>
      </c>
      <c r="Z228" s="10">
        <v>6</v>
      </c>
      <c r="AA228" s="10">
        <v>4</v>
      </c>
      <c r="AB228" s="10">
        <v>3</v>
      </c>
      <c r="AC228" s="10">
        <v>4</v>
      </c>
      <c r="AD228" s="10">
        <v>5</v>
      </c>
      <c r="AE228" s="10">
        <v>2</v>
      </c>
      <c r="AF228" s="10">
        <v>3</v>
      </c>
      <c r="AG228" s="10">
        <v>4</v>
      </c>
      <c r="AH228" s="10">
        <v>3</v>
      </c>
      <c r="AI228" s="10">
        <v>2</v>
      </c>
      <c r="AJ228" s="10">
        <v>3</v>
      </c>
      <c r="AK228" s="10">
        <v>2</v>
      </c>
      <c r="AL228" s="10">
        <v>16</v>
      </c>
      <c r="AM228" s="10">
        <v>-37</v>
      </c>
      <c r="AN228" s="8"/>
      <c r="AO228">
        <f t="shared" si="21"/>
        <v>45</v>
      </c>
      <c r="AP228">
        <f t="shared" si="19"/>
        <v>0.91058589197651574</v>
      </c>
      <c r="AQ228" s="6"/>
      <c r="AR228">
        <f t="shared" si="22"/>
        <v>75</v>
      </c>
      <c r="AS228">
        <f t="shared" si="20"/>
        <v>3.4199171529926473</v>
      </c>
    </row>
    <row r="229" spans="1:45" ht="15" thickBot="1" x14ac:dyDescent="0.4">
      <c r="A229">
        <v>16083</v>
      </c>
      <c r="B229">
        <v>1</v>
      </c>
      <c r="C229" s="43">
        <v>2</v>
      </c>
      <c r="D229">
        <f t="shared" si="18"/>
        <v>26</v>
      </c>
      <c r="E229">
        <v>1993</v>
      </c>
      <c r="F229" s="1" t="s">
        <v>73</v>
      </c>
      <c r="G229" s="2">
        <v>1</v>
      </c>
      <c r="H229" s="2">
        <v>2</v>
      </c>
      <c r="I229" s="2">
        <v>4</v>
      </c>
      <c r="J229" s="2">
        <v>5</v>
      </c>
      <c r="K229" s="2">
        <v>6</v>
      </c>
      <c r="L229" s="2">
        <v>4</v>
      </c>
      <c r="M229" s="2">
        <v>6</v>
      </c>
      <c r="N229" s="2">
        <v>7</v>
      </c>
      <c r="O229" s="2">
        <v>6</v>
      </c>
      <c r="P229" s="2">
        <v>2</v>
      </c>
      <c r="Q229" s="2">
        <v>4</v>
      </c>
      <c r="R229" s="2">
        <v>3</v>
      </c>
      <c r="S229" s="2">
        <v>5</v>
      </c>
      <c r="T229" s="2">
        <v>5</v>
      </c>
      <c r="U229" s="2">
        <v>5</v>
      </c>
      <c r="V229" s="2">
        <v>3</v>
      </c>
      <c r="W229" s="2">
        <v>12</v>
      </c>
      <c r="X229" s="2">
        <v>8</v>
      </c>
      <c r="Y229" s="2">
        <v>10</v>
      </c>
      <c r="Z229" s="2">
        <v>4</v>
      </c>
      <c r="AA229" s="2">
        <v>6</v>
      </c>
      <c r="AB229" s="2">
        <v>8</v>
      </c>
      <c r="AC229" s="2">
        <v>6</v>
      </c>
      <c r="AD229" s="2">
        <v>8</v>
      </c>
      <c r="AE229" s="2">
        <v>6</v>
      </c>
      <c r="AF229" s="2">
        <v>5</v>
      </c>
      <c r="AG229" s="2">
        <v>13</v>
      </c>
      <c r="AH229" s="2">
        <v>9</v>
      </c>
      <c r="AI229" s="2">
        <v>6</v>
      </c>
      <c r="AJ229" s="2">
        <v>7</v>
      </c>
      <c r="AK229" s="2">
        <v>24</v>
      </c>
      <c r="AL229" s="2">
        <v>3</v>
      </c>
      <c r="AM229" s="2">
        <v>6</v>
      </c>
      <c r="AN229" s="5"/>
      <c r="AO229">
        <f t="shared" si="21"/>
        <v>68</v>
      </c>
      <c r="AP229">
        <f t="shared" si="19"/>
        <v>1.6931233465600393</v>
      </c>
      <c r="AR229">
        <f t="shared" si="22"/>
        <v>135</v>
      </c>
      <c r="AS229">
        <f t="shared" si="20"/>
        <v>4.9392138375791479</v>
      </c>
    </row>
    <row r="230" spans="1:45" ht="15" thickBot="1" x14ac:dyDescent="0.4">
      <c r="A230">
        <v>16084</v>
      </c>
      <c r="B230">
        <v>0</v>
      </c>
      <c r="C230" s="43">
        <v>2</v>
      </c>
      <c r="D230">
        <f t="shared" si="18"/>
        <v>27</v>
      </c>
      <c r="E230">
        <v>1992</v>
      </c>
      <c r="F230" s="1" t="s">
        <v>71</v>
      </c>
      <c r="G230" s="2">
        <v>2</v>
      </c>
      <c r="H230" s="2">
        <v>2</v>
      </c>
      <c r="I230" s="2">
        <v>3</v>
      </c>
      <c r="J230" s="2">
        <v>1</v>
      </c>
      <c r="K230" s="2">
        <v>4</v>
      </c>
      <c r="L230" s="2">
        <v>1</v>
      </c>
      <c r="M230" s="2">
        <v>2</v>
      </c>
      <c r="N230" s="2">
        <v>3</v>
      </c>
      <c r="O230" s="2">
        <v>1</v>
      </c>
      <c r="P230" s="2">
        <v>2</v>
      </c>
      <c r="Q230" s="2">
        <v>1</v>
      </c>
      <c r="R230" s="2">
        <v>4</v>
      </c>
      <c r="S230" s="2">
        <v>2</v>
      </c>
      <c r="T230" s="2">
        <v>2</v>
      </c>
      <c r="U230" s="2">
        <v>2</v>
      </c>
      <c r="V230" s="2">
        <v>1</v>
      </c>
      <c r="W230" s="2">
        <v>5</v>
      </c>
      <c r="X230" s="2">
        <v>7</v>
      </c>
      <c r="Y230" s="2">
        <v>10</v>
      </c>
      <c r="Z230" s="2">
        <v>4</v>
      </c>
      <c r="AA230" s="2">
        <v>10</v>
      </c>
      <c r="AB230" s="2">
        <v>6</v>
      </c>
      <c r="AC230" s="2">
        <v>10</v>
      </c>
      <c r="AD230" s="2">
        <v>8</v>
      </c>
      <c r="AE230" s="2">
        <v>4</v>
      </c>
      <c r="AF230" s="2">
        <v>6</v>
      </c>
      <c r="AG230" s="2">
        <v>6</v>
      </c>
      <c r="AH230" s="2">
        <v>6</v>
      </c>
      <c r="AI230" s="2">
        <v>11</v>
      </c>
      <c r="AJ230" s="2">
        <v>8</v>
      </c>
      <c r="AK230" s="2">
        <v>6</v>
      </c>
      <c r="AL230" s="2">
        <v>5</v>
      </c>
      <c r="AM230" s="2">
        <v>8</v>
      </c>
      <c r="AN230" s="5"/>
      <c r="AO230">
        <f t="shared" si="21"/>
        <v>33</v>
      </c>
      <c r="AP230">
        <f t="shared" si="19"/>
        <v>0.99791449199484694</v>
      </c>
      <c r="AR230">
        <f t="shared" si="22"/>
        <v>112</v>
      </c>
      <c r="AS230">
        <f t="shared" si="20"/>
        <v>2.2509257354845511</v>
      </c>
    </row>
    <row r="231" spans="1:45" ht="15" thickBot="1" x14ac:dyDescent="0.4">
      <c r="A231">
        <v>16096</v>
      </c>
      <c r="B231">
        <v>1</v>
      </c>
      <c r="C231" s="43">
        <v>2</v>
      </c>
      <c r="D231">
        <f t="shared" si="18"/>
        <v>29</v>
      </c>
      <c r="E231">
        <v>1990</v>
      </c>
      <c r="F231" s="1" t="s">
        <v>72</v>
      </c>
      <c r="G231" s="2">
        <v>1</v>
      </c>
      <c r="H231" s="2">
        <v>4</v>
      </c>
      <c r="I231" s="2">
        <v>6</v>
      </c>
      <c r="J231" s="2">
        <v>5</v>
      </c>
      <c r="K231" s="2">
        <v>7</v>
      </c>
      <c r="L231" s="2">
        <v>7</v>
      </c>
      <c r="M231" s="2">
        <v>2</v>
      </c>
      <c r="N231" s="2">
        <v>7</v>
      </c>
      <c r="O231" s="2">
        <v>7</v>
      </c>
      <c r="P231" s="2">
        <v>1</v>
      </c>
      <c r="Q231" s="2">
        <v>7</v>
      </c>
      <c r="R231" s="2">
        <v>6</v>
      </c>
      <c r="S231" s="2">
        <v>7</v>
      </c>
      <c r="T231" s="2">
        <v>7</v>
      </c>
      <c r="U231" s="2">
        <v>6</v>
      </c>
      <c r="V231" s="2">
        <v>7</v>
      </c>
      <c r="W231" s="2">
        <v>14</v>
      </c>
      <c r="X231" s="2">
        <v>12</v>
      </c>
      <c r="Y231" s="2">
        <v>10</v>
      </c>
      <c r="Z231" s="2">
        <v>7</v>
      </c>
      <c r="AA231" s="2">
        <v>10</v>
      </c>
      <c r="AB231" s="2">
        <v>7</v>
      </c>
      <c r="AC231" s="2">
        <v>15</v>
      </c>
      <c r="AD231" s="2">
        <v>6</v>
      </c>
      <c r="AE231" s="2">
        <v>5</v>
      </c>
      <c r="AF231" s="2">
        <v>8</v>
      </c>
      <c r="AG231" s="2">
        <v>9</v>
      </c>
      <c r="AH231" s="2">
        <v>11</v>
      </c>
      <c r="AI231" s="2">
        <v>6</v>
      </c>
      <c r="AJ231" s="2">
        <v>8</v>
      </c>
      <c r="AK231" s="2">
        <v>5</v>
      </c>
      <c r="AL231" s="2">
        <v>6</v>
      </c>
      <c r="AM231" s="37">
        <v>116</v>
      </c>
      <c r="AN231" s="5"/>
      <c r="AO231">
        <f t="shared" si="21"/>
        <v>87</v>
      </c>
      <c r="AP231">
        <f t="shared" si="19"/>
        <v>2.2201726659579131</v>
      </c>
      <c r="AR231">
        <f t="shared" si="22"/>
        <v>139</v>
      </c>
      <c r="AS231">
        <f t="shared" si="20"/>
        <v>3.0923292192132452</v>
      </c>
    </row>
    <row r="232" spans="1:45" ht="15" thickBot="1" x14ac:dyDescent="0.4">
      <c r="A232">
        <v>16143</v>
      </c>
      <c r="B232">
        <v>0</v>
      </c>
      <c r="C232" s="43">
        <v>2</v>
      </c>
      <c r="D232">
        <f t="shared" si="18"/>
        <v>27</v>
      </c>
      <c r="E232">
        <v>1992</v>
      </c>
      <c r="F232" s="1" t="s">
        <v>71</v>
      </c>
      <c r="G232" s="2">
        <v>3</v>
      </c>
      <c r="H232" s="2">
        <v>4</v>
      </c>
      <c r="I232" s="2">
        <v>1</v>
      </c>
      <c r="J232" s="2">
        <v>4</v>
      </c>
      <c r="K232" s="2">
        <v>2</v>
      </c>
      <c r="L232" s="2">
        <v>2</v>
      </c>
      <c r="M232" s="2">
        <v>4</v>
      </c>
      <c r="N232" s="2">
        <v>4</v>
      </c>
      <c r="O232" s="2">
        <v>2</v>
      </c>
      <c r="P232" s="2">
        <v>4</v>
      </c>
      <c r="Q232" s="2">
        <v>3</v>
      </c>
      <c r="R232" s="2">
        <v>3</v>
      </c>
      <c r="S232" s="2">
        <v>3</v>
      </c>
      <c r="T232" s="2">
        <v>4</v>
      </c>
      <c r="U232" s="2">
        <v>3</v>
      </c>
      <c r="V232" s="2">
        <v>6</v>
      </c>
      <c r="W232" s="2">
        <v>110</v>
      </c>
      <c r="X232" s="2">
        <v>47</v>
      </c>
      <c r="Y232" s="2">
        <v>20</v>
      </c>
      <c r="Z232" s="2">
        <v>62</v>
      </c>
      <c r="AA232" s="2">
        <v>40</v>
      </c>
      <c r="AB232" s="2">
        <v>16</v>
      </c>
      <c r="AC232" s="2">
        <v>18</v>
      </c>
      <c r="AD232" s="2">
        <v>28</v>
      </c>
      <c r="AE232" s="2">
        <v>19</v>
      </c>
      <c r="AF232" s="2">
        <v>16</v>
      </c>
      <c r="AG232" s="2">
        <v>60</v>
      </c>
      <c r="AH232" s="2">
        <v>11</v>
      </c>
      <c r="AI232" s="2">
        <v>11</v>
      </c>
      <c r="AJ232" s="2">
        <v>18</v>
      </c>
      <c r="AK232" s="2">
        <v>27</v>
      </c>
      <c r="AL232" s="2">
        <v>62</v>
      </c>
      <c r="AM232" s="2">
        <v>-2</v>
      </c>
      <c r="AN232" s="5"/>
      <c r="AO232">
        <f t="shared" si="21"/>
        <v>52</v>
      </c>
      <c r="AP232">
        <f t="shared" si="19"/>
        <v>1.1832159566199232</v>
      </c>
      <c r="AR232">
        <f t="shared" si="22"/>
        <v>565</v>
      </c>
      <c r="AS232">
        <f t="shared" si="20"/>
        <v>26.983250977844261</v>
      </c>
    </row>
    <row r="233" spans="1:45" ht="15" thickBot="1" x14ac:dyDescent="0.4">
      <c r="A233">
        <v>16148</v>
      </c>
      <c r="B233">
        <v>1</v>
      </c>
      <c r="C233" s="43">
        <v>2</v>
      </c>
      <c r="D233">
        <f t="shared" si="18"/>
        <v>33</v>
      </c>
      <c r="E233">
        <v>1986</v>
      </c>
      <c r="F233" s="1" t="s">
        <v>73</v>
      </c>
      <c r="G233" s="2">
        <v>2</v>
      </c>
      <c r="H233" s="2">
        <v>5</v>
      </c>
      <c r="I233" s="2">
        <v>4</v>
      </c>
      <c r="J233" s="2">
        <v>5</v>
      </c>
      <c r="K233" s="2">
        <v>6</v>
      </c>
      <c r="L233" s="2">
        <v>4</v>
      </c>
      <c r="M233" s="2">
        <v>5</v>
      </c>
      <c r="N233" s="2">
        <v>6</v>
      </c>
      <c r="O233" s="2">
        <v>4</v>
      </c>
      <c r="P233" s="2">
        <v>5</v>
      </c>
      <c r="Q233" s="2">
        <v>6</v>
      </c>
      <c r="R233" s="2">
        <v>3</v>
      </c>
      <c r="S233" s="2">
        <v>4</v>
      </c>
      <c r="T233" s="2">
        <v>5</v>
      </c>
      <c r="U233" s="2">
        <v>4</v>
      </c>
      <c r="V233" s="2">
        <v>6</v>
      </c>
      <c r="W233" s="2">
        <v>56</v>
      </c>
      <c r="X233" s="2">
        <v>13</v>
      </c>
      <c r="Y233" s="2">
        <v>26</v>
      </c>
      <c r="Z233" s="2">
        <v>9</v>
      </c>
      <c r="AA233" s="2">
        <v>8</v>
      </c>
      <c r="AB233" s="2">
        <v>12</v>
      </c>
      <c r="AC233" s="2">
        <v>7</v>
      </c>
      <c r="AD233" s="2">
        <v>11</v>
      </c>
      <c r="AE233" s="2">
        <v>8</v>
      </c>
      <c r="AF233" s="2">
        <v>19</v>
      </c>
      <c r="AG233" s="2">
        <v>12</v>
      </c>
      <c r="AH233" s="2">
        <v>12</v>
      </c>
      <c r="AI233" s="2">
        <v>12</v>
      </c>
      <c r="AJ233" s="2">
        <v>9</v>
      </c>
      <c r="AK233" s="2">
        <v>7</v>
      </c>
      <c r="AL233" s="2">
        <v>12</v>
      </c>
      <c r="AM233" s="2">
        <v>-3</v>
      </c>
      <c r="AN233" s="5"/>
      <c r="AO233">
        <f t="shared" si="21"/>
        <v>74</v>
      </c>
      <c r="AP233">
        <f t="shared" si="19"/>
        <v>1.1474609652039003</v>
      </c>
      <c r="AR233">
        <f t="shared" si="22"/>
        <v>233</v>
      </c>
      <c r="AS233">
        <f t="shared" si="20"/>
        <v>12.04972337165187</v>
      </c>
    </row>
    <row r="234" spans="1:45" ht="15" thickBot="1" x14ac:dyDescent="0.4">
      <c r="A234">
        <v>14481</v>
      </c>
      <c r="B234">
        <v>0</v>
      </c>
      <c r="C234" s="43" t="str">
        <f>IF(OR(D234&lt;=15,D234&lt;26),"1","")</f>
        <v>1</v>
      </c>
      <c r="D234">
        <f t="shared" si="18"/>
        <v>23</v>
      </c>
      <c r="E234">
        <v>1996</v>
      </c>
      <c r="F234" s="1" t="s">
        <v>76</v>
      </c>
      <c r="G234" s="2">
        <v>1</v>
      </c>
      <c r="H234" s="2">
        <v>1</v>
      </c>
      <c r="I234" s="2">
        <v>3</v>
      </c>
      <c r="J234" s="2">
        <v>3</v>
      </c>
      <c r="K234" s="2">
        <v>4</v>
      </c>
      <c r="L234" s="2">
        <v>3</v>
      </c>
      <c r="M234" s="2">
        <v>5</v>
      </c>
      <c r="N234" s="2">
        <v>2</v>
      </c>
      <c r="O234" s="2">
        <v>2</v>
      </c>
      <c r="P234" s="2">
        <v>2</v>
      </c>
      <c r="Q234" s="2">
        <v>2</v>
      </c>
      <c r="R234" s="2">
        <v>2</v>
      </c>
      <c r="S234" s="2">
        <v>2</v>
      </c>
      <c r="T234" s="2">
        <v>2</v>
      </c>
      <c r="U234" s="2">
        <v>2</v>
      </c>
      <c r="V234" s="2">
        <v>2</v>
      </c>
      <c r="W234" s="2">
        <v>11</v>
      </c>
      <c r="X234" s="2">
        <v>6</v>
      </c>
      <c r="Y234" s="2">
        <v>10</v>
      </c>
      <c r="Z234" s="2">
        <v>6</v>
      </c>
      <c r="AA234" s="2">
        <v>6</v>
      </c>
      <c r="AB234" s="2">
        <v>14</v>
      </c>
      <c r="AC234" s="2">
        <v>9</v>
      </c>
      <c r="AD234" s="2">
        <v>9</v>
      </c>
      <c r="AE234" s="2">
        <v>20</v>
      </c>
      <c r="AF234" s="2">
        <v>5</v>
      </c>
      <c r="AG234" s="2">
        <v>9</v>
      </c>
      <c r="AH234" s="2">
        <v>6</v>
      </c>
      <c r="AI234" s="2">
        <v>8</v>
      </c>
      <c r="AJ234" s="2">
        <v>8</v>
      </c>
      <c r="AK234" s="2">
        <v>7</v>
      </c>
      <c r="AL234" s="2">
        <v>9</v>
      </c>
      <c r="AM234" s="2">
        <v>-27</v>
      </c>
      <c r="AN234" s="5"/>
      <c r="AO234">
        <f t="shared" si="21"/>
        <v>38</v>
      </c>
      <c r="AP234">
        <f t="shared" si="19"/>
        <v>1.0246950765959599</v>
      </c>
      <c r="AR234">
        <f t="shared" si="22"/>
        <v>143</v>
      </c>
      <c r="AS234">
        <f t="shared" si="20"/>
        <v>3.73217988133834</v>
      </c>
    </row>
    <row r="235" spans="1:45" ht="15" thickBot="1" x14ac:dyDescent="0.4">
      <c r="A235">
        <v>16167</v>
      </c>
      <c r="B235">
        <v>1</v>
      </c>
      <c r="C235" s="43">
        <v>3</v>
      </c>
      <c r="D235">
        <f t="shared" si="18"/>
        <v>36</v>
      </c>
      <c r="E235">
        <v>1983</v>
      </c>
      <c r="F235" s="1" t="s">
        <v>72</v>
      </c>
      <c r="G235" s="2">
        <v>1</v>
      </c>
      <c r="H235" s="2">
        <v>4</v>
      </c>
      <c r="I235" s="2">
        <v>3</v>
      </c>
      <c r="J235" s="2">
        <v>2</v>
      </c>
      <c r="K235" s="2">
        <v>2</v>
      </c>
      <c r="L235" s="2">
        <v>4</v>
      </c>
      <c r="M235" s="2">
        <v>5</v>
      </c>
      <c r="N235" s="2">
        <v>3</v>
      </c>
      <c r="O235" s="2">
        <v>4</v>
      </c>
      <c r="P235" s="2">
        <v>5</v>
      </c>
      <c r="Q235" s="2">
        <v>3</v>
      </c>
      <c r="R235" s="2">
        <v>3</v>
      </c>
      <c r="S235" s="2">
        <v>4</v>
      </c>
      <c r="T235" s="2">
        <v>2</v>
      </c>
      <c r="U235" s="2">
        <v>3</v>
      </c>
      <c r="V235" s="2">
        <v>1</v>
      </c>
      <c r="W235" s="2">
        <v>13</v>
      </c>
      <c r="X235" s="2">
        <v>12</v>
      </c>
      <c r="Y235" s="2">
        <v>8</v>
      </c>
      <c r="Z235" s="2">
        <v>7</v>
      </c>
      <c r="AA235" s="2">
        <v>16</v>
      </c>
      <c r="AB235" s="2">
        <v>8</v>
      </c>
      <c r="AC235" s="2">
        <v>8</v>
      </c>
      <c r="AD235" s="2">
        <v>9</v>
      </c>
      <c r="AE235" s="2">
        <v>11</v>
      </c>
      <c r="AF235" s="2">
        <v>10</v>
      </c>
      <c r="AG235" s="2">
        <v>14</v>
      </c>
      <c r="AH235" s="2">
        <v>16</v>
      </c>
      <c r="AI235" s="2">
        <v>13</v>
      </c>
      <c r="AJ235" s="2">
        <v>11</v>
      </c>
      <c r="AK235" s="2">
        <v>12</v>
      </c>
      <c r="AL235" s="2">
        <v>9</v>
      </c>
      <c r="AM235" s="2">
        <v>-11</v>
      </c>
      <c r="AN235" s="5"/>
      <c r="AO235">
        <f t="shared" si="21"/>
        <v>49</v>
      </c>
      <c r="AP235">
        <f t="shared" si="19"/>
        <v>1.2365947867699696</v>
      </c>
      <c r="AR235">
        <f t="shared" si="22"/>
        <v>177</v>
      </c>
      <c r="AS235">
        <f t="shared" si="20"/>
        <v>2.8394541729001368</v>
      </c>
    </row>
    <row r="236" spans="1:45" ht="15" thickBot="1" x14ac:dyDescent="0.4">
      <c r="A236">
        <v>16166</v>
      </c>
      <c r="B236">
        <v>0</v>
      </c>
      <c r="C236" s="43" t="str">
        <f>IF(OR(D236&lt;=15,D236&lt;26),"1","")</f>
        <v>1</v>
      </c>
      <c r="D236">
        <f t="shared" si="18"/>
        <v>22</v>
      </c>
      <c r="E236">
        <v>1997</v>
      </c>
      <c r="F236" s="1" t="s">
        <v>73</v>
      </c>
      <c r="G236" s="2">
        <v>2</v>
      </c>
      <c r="H236" s="2">
        <v>4</v>
      </c>
      <c r="I236" s="2">
        <v>2</v>
      </c>
      <c r="J236" s="2">
        <v>5</v>
      </c>
      <c r="K236" s="2">
        <v>4</v>
      </c>
      <c r="L236" s="2">
        <v>4</v>
      </c>
      <c r="M236" s="2">
        <v>6</v>
      </c>
      <c r="N236" s="2">
        <v>5</v>
      </c>
      <c r="O236" s="2">
        <v>4</v>
      </c>
      <c r="P236" s="2">
        <v>5</v>
      </c>
      <c r="Q236" s="2">
        <v>4</v>
      </c>
      <c r="R236" s="2">
        <v>2</v>
      </c>
      <c r="S236" s="2">
        <v>3</v>
      </c>
      <c r="T236" s="2">
        <v>5</v>
      </c>
      <c r="U236" s="2">
        <v>5</v>
      </c>
      <c r="V236" s="2">
        <v>6</v>
      </c>
      <c r="W236" s="2">
        <v>17</v>
      </c>
      <c r="X236" s="2">
        <v>15</v>
      </c>
      <c r="Y236" s="2">
        <v>14</v>
      </c>
      <c r="Z236" s="2">
        <v>9</v>
      </c>
      <c r="AA236" s="2">
        <v>8</v>
      </c>
      <c r="AB236" s="2">
        <v>13</v>
      </c>
      <c r="AC236" s="2">
        <v>7</v>
      </c>
      <c r="AD236" s="2">
        <v>11</v>
      </c>
      <c r="AE236" s="2">
        <v>7</v>
      </c>
      <c r="AF236" s="2">
        <v>8</v>
      </c>
      <c r="AG236" s="2">
        <v>10</v>
      </c>
      <c r="AH236" s="2">
        <v>11</v>
      </c>
      <c r="AI236" s="2">
        <v>11</v>
      </c>
      <c r="AJ236" s="2">
        <v>12</v>
      </c>
      <c r="AK236" s="2">
        <v>6</v>
      </c>
      <c r="AL236" s="2">
        <v>13</v>
      </c>
      <c r="AM236" s="2">
        <v>-13</v>
      </c>
      <c r="AN236" s="5"/>
      <c r="AO236">
        <f t="shared" si="21"/>
        <v>66</v>
      </c>
      <c r="AP236">
        <f t="shared" si="19"/>
        <v>1.3102162671355697</v>
      </c>
      <c r="AR236">
        <f t="shared" si="22"/>
        <v>172</v>
      </c>
      <c r="AS236">
        <f t="shared" si="20"/>
        <v>3.1517191076194169</v>
      </c>
    </row>
    <row r="237" spans="1:45" ht="15" thickBot="1" x14ac:dyDescent="0.4">
      <c r="A237">
        <v>16174</v>
      </c>
      <c r="B237">
        <v>0</v>
      </c>
      <c r="C237" s="43">
        <v>2</v>
      </c>
      <c r="D237">
        <f t="shared" si="18"/>
        <v>30</v>
      </c>
      <c r="E237">
        <v>1989</v>
      </c>
      <c r="F237" s="1" t="s">
        <v>72</v>
      </c>
      <c r="G237" s="2">
        <v>1</v>
      </c>
      <c r="H237" s="2">
        <v>3</v>
      </c>
      <c r="I237" s="2">
        <v>1</v>
      </c>
      <c r="J237" s="2">
        <v>3</v>
      </c>
      <c r="K237" s="2">
        <v>1</v>
      </c>
      <c r="L237" s="2">
        <v>2</v>
      </c>
      <c r="M237" s="2">
        <v>5</v>
      </c>
      <c r="N237" s="2">
        <v>2</v>
      </c>
      <c r="O237" s="2">
        <v>1</v>
      </c>
      <c r="P237" s="2">
        <v>1</v>
      </c>
      <c r="Q237" s="2">
        <v>2</v>
      </c>
      <c r="R237" s="2">
        <v>3</v>
      </c>
      <c r="S237" s="2">
        <v>5</v>
      </c>
      <c r="T237" s="2">
        <v>5</v>
      </c>
      <c r="U237" s="2">
        <v>3</v>
      </c>
      <c r="V237" s="2">
        <v>1</v>
      </c>
      <c r="W237" s="2">
        <v>13</v>
      </c>
      <c r="X237" s="2">
        <v>56</v>
      </c>
      <c r="Y237" s="2">
        <v>27</v>
      </c>
      <c r="Z237" s="2">
        <v>19</v>
      </c>
      <c r="AA237" s="2">
        <v>33</v>
      </c>
      <c r="AB237" s="2">
        <v>18</v>
      </c>
      <c r="AC237" s="2">
        <v>22</v>
      </c>
      <c r="AD237" s="2">
        <v>16</v>
      </c>
      <c r="AE237" s="2">
        <v>19</v>
      </c>
      <c r="AF237" s="2">
        <v>12</v>
      </c>
      <c r="AG237" s="2">
        <v>41</v>
      </c>
      <c r="AH237" s="2">
        <v>54</v>
      </c>
      <c r="AI237" s="2">
        <v>17</v>
      </c>
      <c r="AJ237" s="2">
        <v>13</v>
      </c>
      <c r="AK237" s="2">
        <v>20</v>
      </c>
      <c r="AL237" s="2">
        <v>49</v>
      </c>
      <c r="AM237" s="2">
        <v>21</v>
      </c>
      <c r="AN237" s="5"/>
      <c r="AO237">
        <f t="shared" si="21"/>
        <v>39</v>
      </c>
      <c r="AP237">
        <f t="shared" si="19"/>
        <v>1.5041608956491324</v>
      </c>
      <c r="AR237">
        <f t="shared" si="22"/>
        <v>429</v>
      </c>
      <c r="AS237">
        <f t="shared" si="20"/>
        <v>15.069699178594552</v>
      </c>
    </row>
    <row r="238" spans="1:45" ht="15" thickBot="1" x14ac:dyDescent="0.4">
      <c r="A238">
        <v>16153</v>
      </c>
      <c r="B238" s="6">
        <v>0</v>
      </c>
      <c r="C238" s="43">
        <v>3</v>
      </c>
      <c r="D238">
        <f t="shared" si="18"/>
        <v>37</v>
      </c>
      <c r="E238" s="6">
        <v>1982</v>
      </c>
      <c r="F238" s="31"/>
      <c r="G238" s="10">
        <v>2</v>
      </c>
      <c r="H238" s="10">
        <v>2</v>
      </c>
      <c r="I238" s="10">
        <v>2</v>
      </c>
      <c r="J238" s="10">
        <v>3</v>
      </c>
      <c r="K238" s="10">
        <v>4</v>
      </c>
      <c r="L238" s="10">
        <v>3</v>
      </c>
      <c r="M238" s="10">
        <v>5</v>
      </c>
      <c r="N238" s="10">
        <v>5</v>
      </c>
      <c r="O238" s="10">
        <v>4</v>
      </c>
      <c r="P238" s="10">
        <v>5</v>
      </c>
      <c r="Q238" s="10">
        <v>5</v>
      </c>
      <c r="R238" s="10">
        <v>5</v>
      </c>
      <c r="S238" s="10">
        <v>4</v>
      </c>
      <c r="T238" s="10">
        <v>5</v>
      </c>
      <c r="U238" s="10">
        <v>5</v>
      </c>
      <c r="V238" s="10">
        <v>4</v>
      </c>
      <c r="W238" s="10">
        <v>11</v>
      </c>
      <c r="X238" s="10">
        <v>7</v>
      </c>
      <c r="Y238" s="10">
        <v>9</v>
      </c>
      <c r="Z238" s="10">
        <v>8</v>
      </c>
      <c r="AA238" s="10">
        <v>8</v>
      </c>
      <c r="AB238" s="10">
        <v>9</v>
      </c>
      <c r="AC238" s="10">
        <v>7</v>
      </c>
      <c r="AD238" s="10">
        <v>8</v>
      </c>
      <c r="AE238" s="10">
        <v>14</v>
      </c>
      <c r="AF238" s="10">
        <v>16</v>
      </c>
      <c r="AG238" s="10">
        <v>6</v>
      </c>
      <c r="AH238" s="10">
        <v>5</v>
      </c>
      <c r="AI238" s="10">
        <v>5</v>
      </c>
      <c r="AJ238" s="10">
        <v>7</v>
      </c>
      <c r="AK238" s="10">
        <v>5</v>
      </c>
      <c r="AL238" s="10">
        <v>7</v>
      </c>
      <c r="AM238" s="10">
        <v>-27</v>
      </c>
      <c r="AN238" s="8"/>
      <c r="AO238">
        <f t="shared" si="21"/>
        <v>63</v>
      </c>
      <c r="AP238">
        <f t="shared" si="19"/>
        <v>1.181453906563152</v>
      </c>
      <c r="AQ238" s="6"/>
      <c r="AR238">
        <f t="shared" si="22"/>
        <v>132</v>
      </c>
      <c r="AS238">
        <f t="shared" si="20"/>
        <v>3.1091263510296048</v>
      </c>
    </row>
    <row r="239" spans="1:45" ht="15" thickBot="1" x14ac:dyDescent="0.4">
      <c r="A239">
        <v>16194</v>
      </c>
      <c r="B239" s="9">
        <v>0</v>
      </c>
      <c r="C239" s="43" t="str">
        <f>IF(OR(D239&lt;=15,D239&lt;26),"1","")</f>
        <v>1</v>
      </c>
      <c r="D239">
        <f t="shared" si="18"/>
        <v>23</v>
      </c>
      <c r="E239" s="9">
        <v>1996</v>
      </c>
      <c r="F239" s="32" t="s">
        <v>87</v>
      </c>
      <c r="G239" s="10">
        <v>2</v>
      </c>
      <c r="H239" s="10">
        <v>2</v>
      </c>
      <c r="I239" s="10">
        <v>3</v>
      </c>
      <c r="J239" s="10">
        <v>3</v>
      </c>
      <c r="K239" s="10">
        <v>4</v>
      </c>
      <c r="L239" s="10">
        <v>3</v>
      </c>
      <c r="M239" s="10">
        <v>5</v>
      </c>
      <c r="N239" s="10">
        <v>5</v>
      </c>
      <c r="O239" s="10">
        <v>4</v>
      </c>
      <c r="P239" s="10">
        <v>3</v>
      </c>
      <c r="Q239" s="10">
        <v>4</v>
      </c>
      <c r="R239" s="10">
        <v>3</v>
      </c>
      <c r="S239" s="10">
        <v>3</v>
      </c>
      <c r="T239" s="10">
        <v>5</v>
      </c>
      <c r="U239" s="10">
        <v>5</v>
      </c>
      <c r="V239" s="10">
        <v>4</v>
      </c>
      <c r="W239" s="10">
        <v>17</v>
      </c>
      <c r="X239" s="10">
        <v>6</v>
      </c>
      <c r="Y239" s="10">
        <v>4</v>
      </c>
      <c r="Z239" s="10">
        <v>3</v>
      </c>
      <c r="AA239" s="10">
        <v>5</v>
      </c>
      <c r="AB239" s="10">
        <v>5</v>
      </c>
      <c r="AC239" s="10">
        <v>6</v>
      </c>
      <c r="AD239" s="10">
        <v>4</v>
      </c>
      <c r="AE239" s="10">
        <v>5</v>
      </c>
      <c r="AF239" s="10">
        <v>5</v>
      </c>
      <c r="AG239" s="10">
        <v>5</v>
      </c>
      <c r="AH239" s="10">
        <v>4</v>
      </c>
      <c r="AI239" s="10">
        <v>5</v>
      </c>
      <c r="AJ239" s="10">
        <v>6</v>
      </c>
      <c r="AK239" s="10">
        <v>3</v>
      </c>
      <c r="AL239" s="10">
        <v>6</v>
      </c>
      <c r="AM239" s="10">
        <v>-30</v>
      </c>
      <c r="AN239" s="11"/>
      <c r="AO239">
        <f t="shared" si="21"/>
        <v>58</v>
      </c>
      <c r="AP239">
        <f t="shared" si="19"/>
        <v>1.0246950765959599</v>
      </c>
      <c r="AQ239" s="9"/>
      <c r="AR239">
        <f t="shared" si="22"/>
        <v>89</v>
      </c>
      <c r="AS239">
        <f t="shared" si="20"/>
        <v>3.2035136959282693</v>
      </c>
    </row>
    <row r="240" spans="1:45" ht="15" thickBot="1" x14ac:dyDescent="0.4">
      <c r="A240">
        <v>16196</v>
      </c>
      <c r="B240">
        <v>0</v>
      </c>
      <c r="C240" s="43" t="str">
        <f>IF(OR(D240&lt;=15,D240&lt;26),"1","")</f>
        <v>1</v>
      </c>
      <c r="D240">
        <f t="shared" si="18"/>
        <v>23</v>
      </c>
      <c r="E240">
        <v>1996</v>
      </c>
      <c r="F240" s="1" t="s">
        <v>73</v>
      </c>
      <c r="G240" s="2">
        <v>1</v>
      </c>
      <c r="H240" s="2">
        <v>2</v>
      </c>
      <c r="I240" s="2">
        <v>2</v>
      </c>
      <c r="J240" s="2">
        <v>2</v>
      </c>
      <c r="K240" s="2">
        <v>2</v>
      </c>
      <c r="L240" s="2">
        <v>1</v>
      </c>
      <c r="M240" s="2">
        <v>5</v>
      </c>
      <c r="N240" s="2">
        <v>5</v>
      </c>
      <c r="O240" s="2">
        <v>4</v>
      </c>
      <c r="P240" s="2">
        <v>3</v>
      </c>
      <c r="Q240" s="2">
        <v>2</v>
      </c>
      <c r="R240" s="2">
        <v>4</v>
      </c>
      <c r="S240" s="2">
        <v>3</v>
      </c>
      <c r="T240" s="2">
        <v>5</v>
      </c>
      <c r="U240" s="2">
        <v>3</v>
      </c>
      <c r="V240" s="2">
        <v>2</v>
      </c>
      <c r="W240" s="2">
        <v>17</v>
      </c>
      <c r="X240" s="2">
        <v>28</v>
      </c>
      <c r="Y240" s="2">
        <v>19</v>
      </c>
      <c r="Z240" s="2">
        <v>12</v>
      </c>
      <c r="AA240" s="2">
        <v>14</v>
      </c>
      <c r="AB240" s="2">
        <v>9</v>
      </c>
      <c r="AC240" s="2">
        <v>9</v>
      </c>
      <c r="AD240" s="2">
        <v>12</v>
      </c>
      <c r="AE240" s="2">
        <v>18</v>
      </c>
      <c r="AF240" s="2">
        <v>11</v>
      </c>
      <c r="AG240" s="2">
        <v>11</v>
      </c>
      <c r="AH240" s="2">
        <v>17</v>
      </c>
      <c r="AI240" s="2">
        <v>9</v>
      </c>
      <c r="AJ240" s="2">
        <v>9</v>
      </c>
      <c r="AK240" s="2">
        <v>10</v>
      </c>
      <c r="AL240" s="2">
        <v>8</v>
      </c>
      <c r="AM240" s="2">
        <v>-8</v>
      </c>
      <c r="AN240" s="5"/>
      <c r="AO240">
        <f t="shared" si="21"/>
        <v>46</v>
      </c>
      <c r="AP240">
        <f t="shared" si="19"/>
        <v>1.3601470508735443</v>
      </c>
      <c r="AR240">
        <f t="shared" si="22"/>
        <v>213</v>
      </c>
      <c r="AS240">
        <f t="shared" si="20"/>
        <v>5.3256455007820414</v>
      </c>
    </row>
    <row r="241" spans="1:45" ht="15" thickBot="1" x14ac:dyDescent="0.4">
      <c r="A241">
        <v>16197</v>
      </c>
      <c r="B241">
        <v>0</v>
      </c>
      <c r="C241" s="43" t="str">
        <f>IF(OR(D241&lt;=15,D241&lt;26),"1","")</f>
        <v>1</v>
      </c>
      <c r="D241">
        <f t="shared" si="18"/>
        <v>20</v>
      </c>
      <c r="E241">
        <v>1999</v>
      </c>
      <c r="F241" s="1" t="s">
        <v>91</v>
      </c>
      <c r="G241" s="2">
        <v>3</v>
      </c>
      <c r="H241" s="2">
        <v>1</v>
      </c>
      <c r="I241" s="2">
        <v>2</v>
      </c>
      <c r="J241" s="2">
        <v>5</v>
      </c>
      <c r="K241" s="2">
        <v>4</v>
      </c>
      <c r="L241" s="2">
        <v>4</v>
      </c>
      <c r="M241" s="2">
        <v>5</v>
      </c>
      <c r="N241" s="2">
        <v>2</v>
      </c>
      <c r="O241" s="2">
        <v>2</v>
      </c>
      <c r="P241" s="2">
        <v>1</v>
      </c>
      <c r="Q241" s="2">
        <v>2</v>
      </c>
      <c r="R241" s="2">
        <v>3</v>
      </c>
      <c r="S241" s="2">
        <v>4</v>
      </c>
      <c r="T241" s="2">
        <v>2</v>
      </c>
      <c r="U241" s="2">
        <v>6</v>
      </c>
      <c r="V241" s="2">
        <v>3</v>
      </c>
      <c r="W241" s="2">
        <v>22</v>
      </c>
      <c r="X241" s="2">
        <v>10</v>
      </c>
      <c r="Y241" s="2">
        <v>17</v>
      </c>
      <c r="Z241" s="2">
        <v>8</v>
      </c>
      <c r="AA241" s="2">
        <v>10</v>
      </c>
      <c r="AB241" s="2">
        <v>12</v>
      </c>
      <c r="AC241" s="2">
        <v>10</v>
      </c>
      <c r="AD241" s="2">
        <v>14</v>
      </c>
      <c r="AE241" s="2">
        <v>12</v>
      </c>
      <c r="AF241" s="2">
        <v>9</v>
      </c>
      <c r="AG241" s="2">
        <v>9</v>
      </c>
      <c r="AH241" s="2">
        <v>9</v>
      </c>
      <c r="AI241" s="2">
        <v>21</v>
      </c>
      <c r="AJ241" s="2">
        <v>11</v>
      </c>
      <c r="AK241" s="2">
        <v>9</v>
      </c>
      <c r="AL241" s="2">
        <v>16</v>
      </c>
      <c r="AM241" s="2">
        <v>17</v>
      </c>
      <c r="AN241" s="5"/>
      <c r="AO241">
        <f t="shared" si="21"/>
        <v>49</v>
      </c>
      <c r="AP241">
        <f t="shared" si="19"/>
        <v>1.4818344486930155</v>
      </c>
      <c r="AR241">
        <f t="shared" si="22"/>
        <v>199</v>
      </c>
      <c r="AS241">
        <f t="shared" si="20"/>
        <v>4.3813049806345745</v>
      </c>
    </row>
    <row r="242" spans="1:45" ht="15" thickBot="1" x14ac:dyDescent="0.4">
      <c r="A242">
        <v>16181</v>
      </c>
      <c r="B242">
        <v>1</v>
      </c>
      <c r="C242" s="43">
        <v>4</v>
      </c>
      <c r="D242">
        <f t="shared" si="18"/>
        <v>47</v>
      </c>
      <c r="E242">
        <v>1972</v>
      </c>
      <c r="F242" s="1" t="s">
        <v>72</v>
      </c>
      <c r="G242" s="2">
        <v>1</v>
      </c>
      <c r="H242" s="2">
        <v>1</v>
      </c>
      <c r="I242" s="2">
        <v>1</v>
      </c>
      <c r="J242" s="2">
        <v>1</v>
      </c>
      <c r="K242" s="2">
        <v>6</v>
      </c>
      <c r="L242" s="2">
        <v>1</v>
      </c>
      <c r="M242" s="2">
        <v>1</v>
      </c>
      <c r="N242" s="2">
        <v>6</v>
      </c>
      <c r="O242" s="2">
        <v>6</v>
      </c>
      <c r="P242" s="2">
        <v>1</v>
      </c>
      <c r="Q242" s="2">
        <v>6</v>
      </c>
      <c r="R242" s="2">
        <v>6</v>
      </c>
      <c r="S242" s="2">
        <v>1</v>
      </c>
      <c r="T242" s="2">
        <v>1</v>
      </c>
      <c r="U242" s="2">
        <v>1</v>
      </c>
      <c r="V242" s="2">
        <v>1</v>
      </c>
      <c r="W242" s="2">
        <v>21</v>
      </c>
      <c r="X242" s="2">
        <v>19</v>
      </c>
      <c r="Y242" s="2">
        <v>11</v>
      </c>
      <c r="Z242" s="2">
        <v>24</v>
      </c>
      <c r="AA242" s="2">
        <v>19</v>
      </c>
      <c r="AB242" s="2">
        <v>20</v>
      </c>
      <c r="AC242" s="2">
        <v>19</v>
      </c>
      <c r="AD242" s="2">
        <v>15</v>
      </c>
      <c r="AE242" s="2">
        <v>11</v>
      </c>
      <c r="AF242" s="2">
        <v>33</v>
      </c>
      <c r="AG242" s="2">
        <v>12</v>
      </c>
      <c r="AH242" s="2">
        <v>18</v>
      </c>
      <c r="AI242" s="2">
        <v>14</v>
      </c>
      <c r="AJ242" s="2">
        <v>14</v>
      </c>
      <c r="AK242" s="2">
        <v>9</v>
      </c>
      <c r="AL242" s="2">
        <v>10</v>
      </c>
      <c r="AM242" s="2">
        <v>95</v>
      </c>
      <c r="AN242" s="5"/>
      <c r="AO242">
        <f t="shared" si="21"/>
        <v>41</v>
      </c>
      <c r="AP242">
        <f t="shared" si="19"/>
        <v>2.3935677693908453</v>
      </c>
      <c r="AR242">
        <f t="shared" si="22"/>
        <v>269</v>
      </c>
      <c r="AS242">
        <f t="shared" si="20"/>
        <v>6.1883627344664704</v>
      </c>
    </row>
    <row r="243" spans="1:45" ht="15" thickBot="1" x14ac:dyDescent="0.4">
      <c r="A243">
        <v>16172</v>
      </c>
      <c r="B243">
        <v>0</v>
      </c>
      <c r="C243" s="43">
        <v>3</v>
      </c>
      <c r="D243">
        <f t="shared" si="18"/>
        <v>43</v>
      </c>
      <c r="E243">
        <v>1976</v>
      </c>
      <c r="F243" s="1" t="s">
        <v>72</v>
      </c>
      <c r="G243" s="2">
        <v>2</v>
      </c>
      <c r="H243" s="2">
        <v>2</v>
      </c>
      <c r="I243" s="2">
        <v>2</v>
      </c>
      <c r="J243" s="2">
        <v>2</v>
      </c>
      <c r="K243" s="2">
        <v>2</v>
      </c>
      <c r="L243" s="2">
        <v>3</v>
      </c>
      <c r="M243" s="2">
        <v>2</v>
      </c>
      <c r="N243" s="2">
        <v>3</v>
      </c>
      <c r="O243" s="2">
        <v>5</v>
      </c>
      <c r="P243" s="2">
        <v>5</v>
      </c>
      <c r="Q243" s="2">
        <v>4</v>
      </c>
      <c r="R243" s="2">
        <v>3</v>
      </c>
      <c r="S243" s="2">
        <v>3</v>
      </c>
      <c r="T243" s="2">
        <v>3</v>
      </c>
      <c r="U243" s="2">
        <v>3</v>
      </c>
      <c r="V243" s="2">
        <v>4</v>
      </c>
      <c r="W243" s="2">
        <v>15</v>
      </c>
      <c r="X243" s="2">
        <v>9</v>
      </c>
      <c r="Y243" s="2">
        <v>8</v>
      </c>
      <c r="Z243" s="2">
        <v>6</v>
      </c>
      <c r="AA243" s="2">
        <v>6</v>
      </c>
      <c r="AB243" s="2">
        <v>10</v>
      </c>
      <c r="AC243" s="2">
        <v>4</v>
      </c>
      <c r="AD243" s="2">
        <v>20</v>
      </c>
      <c r="AE243" s="2">
        <v>9</v>
      </c>
      <c r="AF243" s="2">
        <v>17</v>
      </c>
      <c r="AG243" s="2">
        <v>12</v>
      </c>
      <c r="AH243" s="2">
        <v>9</v>
      </c>
      <c r="AI243" s="2">
        <v>7</v>
      </c>
      <c r="AJ243" s="2">
        <v>9</v>
      </c>
      <c r="AK243" s="2">
        <v>10</v>
      </c>
      <c r="AL243" s="2">
        <v>9</v>
      </c>
      <c r="AM243" s="2">
        <v>-14</v>
      </c>
      <c r="AN243" s="5"/>
      <c r="AO243">
        <f t="shared" si="21"/>
        <v>48</v>
      </c>
      <c r="AP243">
        <f t="shared" si="19"/>
        <v>1.0327955589886444</v>
      </c>
      <c r="AR243">
        <f t="shared" si="22"/>
        <v>160</v>
      </c>
      <c r="AS243">
        <f t="shared" si="20"/>
        <v>4.1952353926806065</v>
      </c>
    </row>
    <row r="244" spans="1:45" ht="15" thickBot="1" x14ac:dyDescent="0.4">
      <c r="A244">
        <v>16220</v>
      </c>
      <c r="B244" s="6">
        <v>1</v>
      </c>
      <c r="C244" s="43" t="str">
        <f>IF(OR(D244&lt;=15,D244&lt;26),"1","")</f>
        <v>1</v>
      </c>
      <c r="D244">
        <f t="shared" si="18"/>
        <v>22</v>
      </c>
      <c r="E244" s="6">
        <v>1997</v>
      </c>
      <c r="F244" s="31"/>
      <c r="G244" s="6">
        <v>1</v>
      </c>
      <c r="H244" s="6">
        <v>2</v>
      </c>
      <c r="I244" s="6">
        <v>3</v>
      </c>
      <c r="J244" s="6">
        <v>5</v>
      </c>
      <c r="K244" s="6">
        <v>4</v>
      </c>
      <c r="L244" s="6">
        <v>4</v>
      </c>
      <c r="M244" s="6">
        <v>7</v>
      </c>
      <c r="N244" s="6">
        <v>3</v>
      </c>
      <c r="O244" s="6">
        <v>4</v>
      </c>
      <c r="P244" s="6">
        <v>6</v>
      </c>
      <c r="Q244" s="6">
        <v>4</v>
      </c>
      <c r="R244" s="6">
        <v>3</v>
      </c>
      <c r="S244" s="6">
        <v>4</v>
      </c>
      <c r="T244" s="6">
        <v>3</v>
      </c>
      <c r="U244" s="6">
        <v>5</v>
      </c>
      <c r="V244" s="6">
        <v>6</v>
      </c>
      <c r="W244" s="6">
        <v>16</v>
      </c>
      <c r="X244" s="6">
        <v>17</v>
      </c>
      <c r="Y244" s="6">
        <v>11</v>
      </c>
      <c r="Z244" s="6">
        <v>6</v>
      </c>
      <c r="AA244" s="6">
        <v>6</v>
      </c>
      <c r="AB244" s="6">
        <v>9</v>
      </c>
      <c r="AC244" s="6">
        <v>11</v>
      </c>
      <c r="AD244" s="6">
        <v>19</v>
      </c>
      <c r="AE244" s="6">
        <v>11</v>
      </c>
      <c r="AF244" s="6">
        <v>9</v>
      </c>
      <c r="AG244" s="6">
        <v>11</v>
      </c>
      <c r="AH244" s="6">
        <v>10</v>
      </c>
      <c r="AI244" s="6">
        <v>17</v>
      </c>
      <c r="AJ244" s="6">
        <v>11</v>
      </c>
      <c r="AK244" s="6">
        <v>8</v>
      </c>
      <c r="AL244" s="6">
        <v>8</v>
      </c>
      <c r="AM244" s="6">
        <v>-8</v>
      </c>
      <c r="AN244" s="8"/>
      <c r="AO244">
        <f t="shared" si="21"/>
        <v>64</v>
      </c>
      <c r="AP244">
        <f t="shared" si="19"/>
        <v>1.5491933384829668</v>
      </c>
      <c r="AQ244" s="6"/>
      <c r="AR244">
        <f t="shared" si="22"/>
        <v>180</v>
      </c>
      <c r="AS244">
        <f t="shared" si="20"/>
        <v>3.9749213828703582</v>
      </c>
    </row>
    <row r="245" spans="1:45" ht="15" thickBot="1" x14ac:dyDescent="0.4">
      <c r="A245">
        <v>16243</v>
      </c>
      <c r="B245">
        <v>1</v>
      </c>
      <c r="C245" s="43" t="str">
        <f>IF(OR(D245&lt;=15,D245&lt;26),"1","")</f>
        <v>1</v>
      </c>
      <c r="D245">
        <f t="shared" si="18"/>
        <v>19</v>
      </c>
      <c r="E245">
        <v>2000</v>
      </c>
      <c r="F245" s="1" t="s">
        <v>71</v>
      </c>
      <c r="G245" s="2">
        <v>1</v>
      </c>
      <c r="H245" s="2">
        <v>2</v>
      </c>
      <c r="I245" s="2">
        <v>2</v>
      </c>
      <c r="J245" s="2">
        <v>4</v>
      </c>
      <c r="K245" s="2">
        <v>3</v>
      </c>
      <c r="L245" s="2">
        <v>3</v>
      </c>
      <c r="M245" s="2">
        <v>5</v>
      </c>
      <c r="N245" s="2">
        <v>3</v>
      </c>
      <c r="O245" s="2">
        <v>4</v>
      </c>
      <c r="P245" s="2">
        <v>3</v>
      </c>
      <c r="Q245" s="2">
        <v>3</v>
      </c>
      <c r="R245" s="2">
        <v>3</v>
      </c>
      <c r="S245" s="2">
        <v>2</v>
      </c>
      <c r="T245" s="2">
        <v>3</v>
      </c>
      <c r="U245" s="2">
        <v>3</v>
      </c>
      <c r="V245" s="2">
        <v>4</v>
      </c>
      <c r="W245" s="2">
        <v>34</v>
      </c>
      <c r="X245" s="2">
        <v>49</v>
      </c>
      <c r="Y245" s="2">
        <v>18</v>
      </c>
      <c r="Z245" s="2">
        <v>8</v>
      </c>
      <c r="AA245" s="2">
        <v>10</v>
      </c>
      <c r="AB245" s="2">
        <v>15</v>
      </c>
      <c r="AC245" s="2">
        <v>20</v>
      </c>
      <c r="AD245" s="2">
        <v>59</v>
      </c>
      <c r="AE245" s="2">
        <v>14</v>
      </c>
      <c r="AF245" s="2">
        <v>20</v>
      </c>
      <c r="AG245" s="2">
        <v>17</v>
      </c>
      <c r="AH245" s="2">
        <v>14</v>
      </c>
      <c r="AI245" s="2">
        <v>26</v>
      </c>
      <c r="AJ245" s="2">
        <v>15</v>
      </c>
      <c r="AK245" s="2">
        <v>7</v>
      </c>
      <c r="AL245" s="2">
        <v>10</v>
      </c>
      <c r="AM245" s="2">
        <v>-33</v>
      </c>
      <c r="AN245" s="5"/>
      <c r="AO245">
        <f t="shared" si="21"/>
        <v>48</v>
      </c>
      <c r="AP245">
        <f t="shared" si="19"/>
        <v>0.96609178307929588</v>
      </c>
      <c r="AR245">
        <f t="shared" si="22"/>
        <v>336</v>
      </c>
      <c r="AS245">
        <f t="shared" si="20"/>
        <v>14.665151436881471</v>
      </c>
    </row>
    <row r="246" spans="1:45" ht="15" thickBot="1" x14ac:dyDescent="0.4">
      <c r="A246">
        <v>16256</v>
      </c>
      <c r="B246">
        <v>0</v>
      </c>
      <c r="C246" s="43">
        <v>2</v>
      </c>
      <c r="D246">
        <f t="shared" si="18"/>
        <v>26</v>
      </c>
      <c r="E246">
        <v>1993</v>
      </c>
      <c r="F246" s="1" t="s">
        <v>76</v>
      </c>
      <c r="G246" s="2">
        <v>1</v>
      </c>
      <c r="H246" s="2">
        <v>4</v>
      </c>
      <c r="I246" s="2">
        <v>2</v>
      </c>
      <c r="J246" s="2">
        <v>5</v>
      </c>
      <c r="K246" s="2">
        <v>4</v>
      </c>
      <c r="L246" s="2">
        <v>2</v>
      </c>
      <c r="M246" s="2">
        <v>7</v>
      </c>
      <c r="N246" s="2">
        <v>5</v>
      </c>
      <c r="O246" s="2">
        <v>1</v>
      </c>
      <c r="P246" s="2">
        <v>5</v>
      </c>
      <c r="Q246" s="2">
        <v>2</v>
      </c>
      <c r="R246" s="2">
        <v>4</v>
      </c>
      <c r="S246" s="2">
        <v>4</v>
      </c>
      <c r="T246" s="2">
        <v>2</v>
      </c>
      <c r="U246" s="2">
        <v>6</v>
      </c>
      <c r="V246" s="2">
        <v>6</v>
      </c>
      <c r="W246" s="2">
        <v>11</v>
      </c>
      <c r="X246" s="2">
        <v>12</v>
      </c>
      <c r="Y246" s="2">
        <v>7</v>
      </c>
      <c r="Z246" s="2">
        <v>9</v>
      </c>
      <c r="AA246" s="2">
        <v>9</v>
      </c>
      <c r="AB246" s="2">
        <v>7</v>
      </c>
      <c r="AC246" s="2">
        <v>10</v>
      </c>
      <c r="AD246" s="2">
        <v>9</v>
      </c>
      <c r="AE246" s="2">
        <v>5</v>
      </c>
      <c r="AF246" s="2">
        <v>11</v>
      </c>
      <c r="AG246" s="2">
        <v>6</v>
      </c>
      <c r="AH246" s="2">
        <v>8</v>
      </c>
      <c r="AI246" s="2">
        <v>7</v>
      </c>
      <c r="AJ246" s="2">
        <v>9</v>
      </c>
      <c r="AK246" s="2">
        <v>5</v>
      </c>
      <c r="AL246" s="2">
        <v>11</v>
      </c>
      <c r="AM246" s="2">
        <v>35</v>
      </c>
      <c r="AN246" s="5"/>
      <c r="AO246">
        <f t="shared" si="21"/>
        <v>60</v>
      </c>
      <c r="AP246">
        <f t="shared" si="19"/>
        <v>1.8797162906495579</v>
      </c>
      <c r="AR246">
        <f t="shared" si="22"/>
        <v>136</v>
      </c>
      <c r="AS246">
        <f t="shared" si="20"/>
        <v>2.1908902300206643</v>
      </c>
    </row>
    <row r="247" spans="1:45" ht="15" thickBot="1" x14ac:dyDescent="0.4">
      <c r="A247">
        <v>16258</v>
      </c>
      <c r="B247">
        <v>1</v>
      </c>
      <c r="C247" s="43">
        <v>3</v>
      </c>
      <c r="D247">
        <f>2019-E247</f>
        <v>37</v>
      </c>
      <c r="E247">
        <v>1982</v>
      </c>
      <c r="F247" s="1" t="s">
        <v>72</v>
      </c>
      <c r="G247" s="2">
        <v>1</v>
      </c>
      <c r="H247" s="2">
        <v>2</v>
      </c>
      <c r="I247" s="2">
        <v>2</v>
      </c>
      <c r="J247" s="2">
        <v>3</v>
      </c>
      <c r="K247" s="2">
        <v>4</v>
      </c>
      <c r="L247" s="2">
        <v>4</v>
      </c>
      <c r="M247" s="2">
        <v>5</v>
      </c>
      <c r="N247" s="2">
        <v>5</v>
      </c>
      <c r="O247" s="2">
        <v>6</v>
      </c>
      <c r="P247" s="2">
        <v>5</v>
      </c>
      <c r="Q247" s="2">
        <v>6</v>
      </c>
      <c r="R247" s="2">
        <v>4</v>
      </c>
      <c r="S247" s="2">
        <v>4</v>
      </c>
      <c r="T247" s="2">
        <v>4</v>
      </c>
      <c r="U247" s="2">
        <v>5</v>
      </c>
      <c r="V247" s="2">
        <v>4</v>
      </c>
      <c r="W247" s="2">
        <v>22</v>
      </c>
      <c r="X247" s="2">
        <v>27</v>
      </c>
      <c r="Y247" s="2">
        <v>17</v>
      </c>
      <c r="Z247" s="2">
        <v>13</v>
      </c>
      <c r="AA247" s="2">
        <v>16</v>
      </c>
      <c r="AB247" s="2">
        <v>16</v>
      </c>
      <c r="AC247" s="2">
        <v>8</v>
      </c>
      <c r="AD247" s="2">
        <v>14</v>
      </c>
      <c r="AE247" s="2">
        <v>10</v>
      </c>
      <c r="AF247" s="2">
        <v>9</v>
      </c>
      <c r="AG247" s="2">
        <v>18</v>
      </c>
      <c r="AH247" s="2">
        <v>35</v>
      </c>
      <c r="AI247" s="2">
        <v>22</v>
      </c>
      <c r="AJ247" s="2">
        <v>24</v>
      </c>
      <c r="AK247" s="2">
        <v>8</v>
      </c>
      <c r="AL247" s="2">
        <v>9</v>
      </c>
      <c r="AM247" s="2">
        <v>-19</v>
      </c>
      <c r="AN247" s="5"/>
      <c r="AO247">
        <f t="shared" si="21"/>
        <v>64</v>
      </c>
      <c r="AP247">
        <f t="shared" si="19"/>
        <v>1.4142135623730951</v>
      </c>
      <c r="AR247">
        <f t="shared" si="22"/>
        <v>268</v>
      </c>
      <c r="AS247">
        <f t="shared" si="20"/>
        <v>7.6984846993851113</v>
      </c>
    </row>
    <row r="248" spans="1:45" ht="15" thickBot="1" x14ac:dyDescent="0.4">
      <c r="A248">
        <v>16237</v>
      </c>
      <c r="B248">
        <v>1</v>
      </c>
      <c r="C248" s="43" t="str">
        <f>IF(OR(D248&lt;=15,D248&lt;26),"1","")</f>
        <v>1</v>
      </c>
      <c r="D248">
        <f t="shared" ref="D248:D311" si="24">2019-E248</f>
        <v>18</v>
      </c>
      <c r="E248">
        <v>2001</v>
      </c>
      <c r="F248" s="1" t="s">
        <v>79</v>
      </c>
      <c r="G248" s="2">
        <v>3</v>
      </c>
      <c r="H248" s="2">
        <v>4</v>
      </c>
      <c r="I248" s="2">
        <v>3</v>
      </c>
      <c r="J248" s="2">
        <v>2</v>
      </c>
      <c r="K248" s="2">
        <v>4</v>
      </c>
      <c r="L248" s="2">
        <v>3</v>
      </c>
      <c r="M248" s="2">
        <v>5</v>
      </c>
      <c r="N248" s="2">
        <v>3</v>
      </c>
      <c r="O248" s="2">
        <v>4</v>
      </c>
      <c r="P248" s="2">
        <v>5</v>
      </c>
      <c r="Q248" s="2">
        <v>4</v>
      </c>
      <c r="R248" s="2">
        <v>3</v>
      </c>
      <c r="S248" s="2">
        <v>4</v>
      </c>
      <c r="T248" s="2">
        <v>3</v>
      </c>
      <c r="U248" s="2">
        <v>3</v>
      </c>
      <c r="V248" s="2">
        <v>4</v>
      </c>
      <c r="W248" s="2">
        <v>51</v>
      </c>
      <c r="X248" s="2">
        <v>21</v>
      </c>
      <c r="Y248" s="2">
        <v>26</v>
      </c>
      <c r="Z248" s="2">
        <v>13</v>
      </c>
      <c r="AA248" s="2">
        <v>55</v>
      </c>
      <c r="AB248" s="2">
        <v>11</v>
      </c>
      <c r="AC248" s="2">
        <v>15</v>
      </c>
      <c r="AD248" s="2">
        <v>106</v>
      </c>
      <c r="AE248" s="2">
        <v>17</v>
      </c>
      <c r="AF248" s="2">
        <v>15</v>
      </c>
      <c r="AG248" s="2">
        <v>47</v>
      </c>
      <c r="AH248" s="2">
        <v>60</v>
      </c>
      <c r="AI248" s="2">
        <v>27</v>
      </c>
      <c r="AJ248" s="2">
        <v>44</v>
      </c>
      <c r="AK248" s="2">
        <v>44</v>
      </c>
      <c r="AL248" s="2">
        <v>16</v>
      </c>
      <c r="AM248" s="2">
        <v>-19</v>
      </c>
      <c r="AN248" s="5"/>
      <c r="AO248">
        <f t="shared" si="21"/>
        <v>57</v>
      </c>
      <c r="AP248">
        <f t="shared" si="19"/>
        <v>0.81394102980498528</v>
      </c>
      <c r="AR248">
        <f t="shared" si="22"/>
        <v>568</v>
      </c>
      <c r="AS248">
        <f t="shared" si="20"/>
        <v>25.179356624028344</v>
      </c>
    </row>
    <row r="249" spans="1:45" ht="15" thickBot="1" x14ac:dyDescent="0.4">
      <c r="A249">
        <v>16218</v>
      </c>
      <c r="B249">
        <v>1</v>
      </c>
      <c r="C249" s="43" t="str">
        <f>IF(OR(D249&lt;=15,D249&lt;26),"1","")</f>
        <v>1</v>
      </c>
      <c r="D249">
        <f t="shared" si="24"/>
        <v>21</v>
      </c>
      <c r="E249">
        <v>1998</v>
      </c>
      <c r="F249" s="1" t="s">
        <v>82</v>
      </c>
      <c r="G249" s="2">
        <v>1</v>
      </c>
      <c r="H249" s="2">
        <v>1</v>
      </c>
      <c r="I249" s="2">
        <v>2</v>
      </c>
      <c r="J249" s="2">
        <v>3</v>
      </c>
      <c r="K249" s="2">
        <v>3</v>
      </c>
      <c r="L249" s="2">
        <v>4</v>
      </c>
      <c r="M249" s="2">
        <v>3</v>
      </c>
      <c r="N249" s="2">
        <v>2</v>
      </c>
      <c r="O249" s="2">
        <v>2</v>
      </c>
      <c r="P249" s="2">
        <v>4</v>
      </c>
      <c r="Q249" s="2">
        <v>3</v>
      </c>
      <c r="R249" s="2">
        <v>4</v>
      </c>
      <c r="S249" s="2">
        <v>4</v>
      </c>
      <c r="T249" s="2">
        <v>2</v>
      </c>
      <c r="U249" s="2">
        <v>6</v>
      </c>
      <c r="V249" s="2">
        <v>4</v>
      </c>
      <c r="W249" s="2">
        <v>35</v>
      </c>
      <c r="X249" s="2">
        <v>64</v>
      </c>
      <c r="Y249" s="2">
        <v>21</v>
      </c>
      <c r="Z249" s="2">
        <v>13</v>
      </c>
      <c r="AA249" s="2">
        <v>32</v>
      </c>
      <c r="AB249" s="2">
        <v>31</v>
      </c>
      <c r="AC249" s="2">
        <v>17</v>
      </c>
      <c r="AD249" s="2">
        <v>57</v>
      </c>
      <c r="AE249" s="2">
        <v>17</v>
      </c>
      <c r="AF249" s="2">
        <v>45</v>
      </c>
      <c r="AG249" s="2">
        <v>14</v>
      </c>
      <c r="AH249" s="2">
        <v>25</v>
      </c>
      <c r="AI249" s="2">
        <v>31</v>
      </c>
      <c r="AJ249" s="2">
        <v>22</v>
      </c>
      <c r="AK249" s="2">
        <v>13</v>
      </c>
      <c r="AL249" s="2">
        <v>28</v>
      </c>
      <c r="AM249" s="2">
        <v>-6</v>
      </c>
      <c r="AN249" s="5"/>
      <c r="AO249">
        <f t="shared" si="21"/>
        <v>48</v>
      </c>
      <c r="AP249">
        <f t="shared" si="19"/>
        <v>1.3165611772087666</v>
      </c>
      <c r="AR249">
        <f t="shared" si="22"/>
        <v>465</v>
      </c>
      <c r="AS249">
        <f t="shared" si="20"/>
        <v>15.216082500652613</v>
      </c>
    </row>
    <row r="250" spans="1:45" ht="15" thickBot="1" x14ac:dyDescent="0.4">
      <c r="A250">
        <v>16281</v>
      </c>
      <c r="B250">
        <v>0</v>
      </c>
      <c r="C250" s="43" t="str">
        <f>IF(OR(D250&lt;=15,D250&lt;26),"1","")</f>
        <v>1</v>
      </c>
      <c r="D250">
        <f t="shared" si="24"/>
        <v>21</v>
      </c>
      <c r="E250">
        <v>1998</v>
      </c>
      <c r="F250" s="1" t="s">
        <v>82</v>
      </c>
      <c r="G250" s="2">
        <v>1</v>
      </c>
      <c r="H250" s="2">
        <v>3</v>
      </c>
      <c r="I250" s="2">
        <v>3</v>
      </c>
      <c r="J250" s="2">
        <v>2</v>
      </c>
      <c r="K250" s="2">
        <v>6</v>
      </c>
      <c r="L250" s="2">
        <v>3</v>
      </c>
      <c r="M250" s="2">
        <v>5</v>
      </c>
      <c r="N250" s="2">
        <v>4</v>
      </c>
      <c r="O250" s="2">
        <v>4</v>
      </c>
      <c r="P250" s="2">
        <v>4</v>
      </c>
      <c r="Q250" s="2">
        <v>4</v>
      </c>
      <c r="R250" s="2">
        <v>4</v>
      </c>
      <c r="S250" s="2">
        <v>4</v>
      </c>
      <c r="T250" s="2">
        <v>2</v>
      </c>
      <c r="U250" s="2">
        <v>5</v>
      </c>
      <c r="V250" s="2">
        <v>6</v>
      </c>
      <c r="W250" s="2">
        <v>29</v>
      </c>
      <c r="X250" s="2">
        <v>15</v>
      </c>
      <c r="Y250" s="2">
        <v>11</v>
      </c>
      <c r="Z250" s="2">
        <v>7</v>
      </c>
      <c r="AA250" s="2">
        <v>16</v>
      </c>
      <c r="AB250" s="2">
        <v>13</v>
      </c>
      <c r="AC250" s="2">
        <v>13</v>
      </c>
      <c r="AD250" s="2">
        <v>14</v>
      </c>
      <c r="AE250" s="2">
        <v>9</v>
      </c>
      <c r="AF250" s="2">
        <v>11</v>
      </c>
      <c r="AG250" s="2">
        <v>16</v>
      </c>
      <c r="AH250" s="2">
        <v>12</v>
      </c>
      <c r="AI250" s="2">
        <v>11</v>
      </c>
      <c r="AJ250" s="2">
        <v>11</v>
      </c>
      <c r="AK250" s="2">
        <v>14</v>
      </c>
      <c r="AL250" s="2">
        <v>12</v>
      </c>
      <c r="AM250" s="2">
        <v>-4</v>
      </c>
      <c r="AN250" s="5"/>
      <c r="AO250">
        <f t="shared" si="21"/>
        <v>60</v>
      </c>
      <c r="AP250">
        <f t="shared" si="19"/>
        <v>1.390443574307614</v>
      </c>
      <c r="AR250">
        <f t="shared" si="22"/>
        <v>214</v>
      </c>
      <c r="AS250">
        <f t="shared" si="20"/>
        <v>4.8149074065171114</v>
      </c>
    </row>
    <row r="251" spans="1:45" ht="15" thickBot="1" x14ac:dyDescent="0.4">
      <c r="A251">
        <v>13993</v>
      </c>
      <c r="B251">
        <v>1</v>
      </c>
      <c r="C251" s="43" t="str">
        <f>IF(OR(D251&lt;=15,D251&lt;26),"1","")</f>
        <v>1</v>
      </c>
      <c r="D251">
        <f t="shared" si="24"/>
        <v>23</v>
      </c>
      <c r="E251">
        <v>1996</v>
      </c>
      <c r="F251" s="1" t="s">
        <v>72</v>
      </c>
      <c r="G251" s="2">
        <v>1</v>
      </c>
      <c r="H251" s="2">
        <v>1</v>
      </c>
      <c r="I251" s="2">
        <v>3</v>
      </c>
      <c r="J251" s="2">
        <v>2</v>
      </c>
      <c r="K251" s="2">
        <v>3</v>
      </c>
      <c r="L251" s="2">
        <v>2</v>
      </c>
      <c r="M251" s="2">
        <v>4</v>
      </c>
      <c r="N251" s="2">
        <v>4</v>
      </c>
      <c r="O251" s="2">
        <v>4</v>
      </c>
      <c r="P251" s="2">
        <v>2</v>
      </c>
      <c r="Q251" s="2">
        <v>3</v>
      </c>
      <c r="R251" s="2">
        <v>3</v>
      </c>
      <c r="S251" s="2">
        <v>4</v>
      </c>
      <c r="T251" s="2">
        <v>3</v>
      </c>
      <c r="U251" s="2">
        <v>3</v>
      </c>
      <c r="V251" s="2">
        <v>3</v>
      </c>
      <c r="W251" s="2">
        <v>22</v>
      </c>
      <c r="X251" s="2">
        <v>10</v>
      </c>
      <c r="Y251" s="2">
        <v>13</v>
      </c>
      <c r="Z251" s="2">
        <v>4</v>
      </c>
      <c r="AA251" s="2">
        <v>5</v>
      </c>
      <c r="AB251" s="2">
        <v>7</v>
      </c>
      <c r="AC251" s="2">
        <v>8</v>
      </c>
      <c r="AD251" s="2">
        <v>13</v>
      </c>
      <c r="AE251" s="2">
        <v>10</v>
      </c>
      <c r="AF251" s="2">
        <v>4</v>
      </c>
      <c r="AG251" s="2">
        <v>10</v>
      </c>
      <c r="AH251" s="2">
        <v>7</v>
      </c>
      <c r="AI251" s="2">
        <v>10</v>
      </c>
      <c r="AJ251" s="2">
        <v>9</v>
      </c>
      <c r="AK251" s="2">
        <v>10</v>
      </c>
      <c r="AL251" s="2">
        <v>7</v>
      </c>
      <c r="AM251" s="2">
        <v>-33</v>
      </c>
      <c r="AN251" s="5"/>
      <c r="AO251">
        <f t="shared" si="21"/>
        <v>45</v>
      </c>
      <c r="AP251">
        <f t="shared" si="19"/>
        <v>0.98107084351742924</v>
      </c>
      <c r="AR251">
        <f t="shared" si="22"/>
        <v>149</v>
      </c>
      <c r="AS251">
        <f t="shared" si="20"/>
        <v>4.346933785248325</v>
      </c>
    </row>
    <row r="252" spans="1:45" ht="15" thickBot="1" x14ac:dyDescent="0.4">
      <c r="A252">
        <v>16303</v>
      </c>
      <c r="B252">
        <v>0</v>
      </c>
      <c r="C252" s="43" t="str">
        <f>IF(OR(D252&lt;=15,D252&lt;26),"1","")</f>
        <v>1</v>
      </c>
      <c r="D252">
        <f t="shared" si="24"/>
        <v>22</v>
      </c>
      <c r="E252">
        <v>1997</v>
      </c>
      <c r="F252" s="1" t="s">
        <v>79</v>
      </c>
      <c r="G252" s="2">
        <v>3</v>
      </c>
      <c r="H252" s="2">
        <v>1</v>
      </c>
      <c r="I252" s="2">
        <v>3</v>
      </c>
      <c r="J252" s="2">
        <v>5</v>
      </c>
      <c r="K252" s="2">
        <v>4</v>
      </c>
      <c r="L252" s="2">
        <v>3</v>
      </c>
      <c r="M252" s="2">
        <v>5</v>
      </c>
      <c r="N252" s="2">
        <v>6</v>
      </c>
      <c r="O252" s="2">
        <v>4</v>
      </c>
      <c r="P252" s="2">
        <v>5</v>
      </c>
      <c r="Q252" s="2">
        <v>3</v>
      </c>
      <c r="R252" s="2">
        <v>3</v>
      </c>
      <c r="S252" s="2">
        <v>6</v>
      </c>
      <c r="T252" s="2">
        <v>5</v>
      </c>
      <c r="U252" s="2">
        <v>5</v>
      </c>
      <c r="V252" s="2">
        <v>6</v>
      </c>
      <c r="W252" s="2">
        <v>26</v>
      </c>
      <c r="X252" s="2">
        <v>9</v>
      </c>
      <c r="Y252" s="2">
        <v>14</v>
      </c>
      <c r="Z252" s="2">
        <v>8</v>
      </c>
      <c r="AA252" s="2">
        <v>11</v>
      </c>
      <c r="AB252" s="2">
        <v>13</v>
      </c>
      <c r="AC252" s="2">
        <v>8</v>
      </c>
      <c r="AD252" s="2">
        <v>11</v>
      </c>
      <c r="AE252" s="2">
        <v>7</v>
      </c>
      <c r="AF252" s="2">
        <v>6</v>
      </c>
      <c r="AG252" s="2">
        <v>10</v>
      </c>
      <c r="AH252" s="2">
        <v>8</v>
      </c>
      <c r="AI252" s="2">
        <v>7</v>
      </c>
      <c r="AJ252" s="2">
        <v>10</v>
      </c>
      <c r="AK252" s="2">
        <v>5</v>
      </c>
      <c r="AL252" s="2">
        <v>8</v>
      </c>
      <c r="AM252" s="2">
        <v>1</v>
      </c>
      <c r="AN252" s="5"/>
      <c r="AO252">
        <f t="shared" si="21"/>
        <v>67</v>
      </c>
      <c r="AP252">
        <f t="shared" si="19"/>
        <v>1.42448821218944</v>
      </c>
      <c r="AR252">
        <f t="shared" si="22"/>
        <v>161</v>
      </c>
      <c r="AS252">
        <f t="shared" si="20"/>
        <v>4.8917447466795183</v>
      </c>
    </row>
    <row r="253" spans="1:45" ht="15" thickBot="1" x14ac:dyDescent="0.4">
      <c r="A253">
        <v>16289</v>
      </c>
      <c r="B253">
        <v>0</v>
      </c>
      <c r="C253" s="43">
        <v>4</v>
      </c>
      <c r="D253">
        <f t="shared" si="24"/>
        <v>50</v>
      </c>
      <c r="E253">
        <v>1969</v>
      </c>
      <c r="F253" s="1" t="s">
        <v>71</v>
      </c>
      <c r="G253" s="2">
        <v>1</v>
      </c>
      <c r="H253" s="2">
        <v>1</v>
      </c>
      <c r="I253" s="2">
        <v>1</v>
      </c>
      <c r="J253" s="2">
        <v>3</v>
      </c>
      <c r="K253" s="2">
        <v>4</v>
      </c>
      <c r="L253" s="2">
        <v>3</v>
      </c>
      <c r="M253" s="2">
        <v>5</v>
      </c>
      <c r="N253" s="2">
        <v>1</v>
      </c>
      <c r="O253" s="2">
        <v>4</v>
      </c>
      <c r="P253" s="2">
        <v>4</v>
      </c>
      <c r="Q253" s="2">
        <v>3</v>
      </c>
      <c r="R253" s="2">
        <v>3</v>
      </c>
      <c r="S253" s="2">
        <v>2</v>
      </c>
      <c r="T253" s="2">
        <v>2</v>
      </c>
      <c r="U253" s="2">
        <v>4</v>
      </c>
      <c r="V253" s="2">
        <v>3</v>
      </c>
      <c r="W253" s="2">
        <v>34</v>
      </c>
      <c r="X253" s="2">
        <v>13</v>
      </c>
      <c r="Y253" s="2">
        <v>13</v>
      </c>
      <c r="Z253" s="2">
        <v>15</v>
      </c>
      <c r="AA253" s="2">
        <v>13</v>
      </c>
      <c r="AB253" s="2">
        <v>26</v>
      </c>
      <c r="AC253" s="2">
        <v>16</v>
      </c>
      <c r="AD253" s="2">
        <v>17</v>
      </c>
      <c r="AE253" s="2">
        <v>14</v>
      </c>
      <c r="AF253" s="2">
        <v>15</v>
      </c>
      <c r="AG253" s="2">
        <v>20</v>
      </c>
      <c r="AH253" s="2">
        <v>24</v>
      </c>
      <c r="AI253" s="2">
        <v>21</v>
      </c>
      <c r="AJ253" s="2">
        <v>19</v>
      </c>
      <c r="AK253" s="2">
        <v>10</v>
      </c>
      <c r="AL253" s="2">
        <v>33</v>
      </c>
      <c r="AM253" s="2">
        <v>-19</v>
      </c>
      <c r="AN253" s="5"/>
      <c r="AO253">
        <f t="shared" si="21"/>
        <v>44</v>
      </c>
      <c r="AP253">
        <f t="shared" si="19"/>
        <v>1.2909944487358056</v>
      </c>
      <c r="AR253">
        <f t="shared" si="22"/>
        <v>303</v>
      </c>
      <c r="AS253">
        <f t="shared" si="20"/>
        <v>7.1130748156710215</v>
      </c>
    </row>
    <row r="254" spans="1:45" ht="15" thickBot="1" x14ac:dyDescent="0.4">
      <c r="A254">
        <v>16198</v>
      </c>
      <c r="B254">
        <v>0</v>
      </c>
      <c r="C254" s="43" t="str">
        <f>IF(OR(D254&lt;=15,D254&lt;26),"1","")</f>
        <v>1</v>
      </c>
      <c r="D254">
        <f t="shared" si="24"/>
        <v>23</v>
      </c>
      <c r="E254">
        <v>1996</v>
      </c>
      <c r="F254" s="1" t="s">
        <v>72</v>
      </c>
      <c r="G254" s="2">
        <v>3</v>
      </c>
      <c r="H254" s="2">
        <v>2</v>
      </c>
      <c r="I254" s="2">
        <v>3</v>
      </c>
      <c r="J254" s="2">
        <v>4</v>
      </c>
      <c r="K254" s="2">
        <v>4</v>
      </c>
      <c r="L254" s="2">
        <v>3</v>
      </c>
      <c r="M254" s="2">
        <v>5</v>
      </c>
      <c r="N254" s="2">
        <v>3</v>
      </c>
      <c r="O254" s="2">
        <v>4</v>
      </c>
      <c r="P254" s="2">
        <v>3</v>
      </c>
      <c r="Q254" s="2">
        <v>4</v>
      </c>
      <c r="R254" s="2">
        <v>4</v>
      </c>
      <c r="S254" s="2">
        <v>3</v>
      </c>
      <c r="T254" s="2">
        <v>4</v>
      </c>
      <c r="U254" s="2">
        <v>4</v>
      </c>
      <c r="V254" s="2">
        <v>3</v>
      </c>
      <c r="W254" s="2">
        <v>16</v>
      </c>
      <c r="X254" s="2">
        <v>7</v>
      </c>
      <c r="Y254" s="2">
        <v>8</v>
      </c>
      <c r="Z254" s="2">
        <v>9</v>
      </c>
      <c r="AA254" s="2">
        <v>6</v>
      </c>
      <c r="AB254" s="2">
        <v>25</v>
      </c>
      <c r="AC254" s="2">
        <v>9</v>
      </c>
      <c r="AD254" s="2">
        <v>8</v>
      </c>
      <c r="AE254" s="2">
        <v>8</v>
      </c>
      <c r="AF254" s="2">
        <v>5</v>
      </c>
      <c r="AG254" s="2">
        <v>14</v>
      </c>
      <c r="AH254" s="2">
        <v>8</v>
      </c>
      <c r="AI254" s="2">
        <v>7</v>
      </c>
      <c r="AJ254" s="2">
        <v>9</v>
      </c>
      <c r="AK254" s="2">
        <v>6</v>
      </c>
      <c r="AL254" s="2">
        <v>6</v>
      </c>
      <c r="AM254" s="2">
        <v>-29</v>
      </c>
      <c r="AN254" s="5"/>
      <c r="AO254">
        <f t="shared" si="21"/>
        <v>56</v>
      </c>
      <c r="AP254">
        <f t="shared" si="19"/>
        <v>0.73029674334022143</v>
      </c>
      <c r="AR254">
        <f t="shared" si="22"/>
        <v>151</v>
      </c>
      <c r="AS254">
        <f t="shared" si="20"/>
        <v>5.0460380497970876</v>
      </c>
    </row>
    <row r="255" spans="1:45" ht="15" thickBot="1" x14ac:dyDescent="0.4">
      <c r="A255">
        <v>16320</v>
      </c>
      <c r="B255">
        <v>0</v>
      </c>
      <c r="C255" s="43" t="str">
        <f>IF(OR(D255&lt;=15,D255&lt;26),"1","")</f>
        <v>1</v>
      </c>
      <c r="D255">
        <f t="shared" si="24"/>
        <v>21</v>
      </c>
      <c r="E255">
        <v>1998</v>
      </c>
      <c r="F255" s="1" t="s">
        <v>72</v>
      </c>
      <c r="G255" s="2">
        <v>1</v>
      </c>
      <c r="H255" s="2">
        <v>2</v>
      </c>
      <c r="I255" s="2">
        <v>2</v>
      </c>
      <c r="J255" s="2">
        <v>3</v>
      </c>
      <c r="K255" s="2">
        <v>2</v>
      </c>
      <c r="L255" s="2">
        <v>2</v>
      </c>
      <c r="M255" s="2">
        <v>4</v>
      </c>
      <c r="N255" s="2">
        <v>3</v>
      </c>
      <c r="O255" s="2">
        <v>4</v>
      </c>
      <c r="P255" s="2">
        <v>3</v>
      </c>
      <c r="Q255" s="2">
        <v>3</v>
      </c>
      <c r="R255" s="2">
        <v>3</v>
      </c>
      <c r="S255" s="2">
        <v>4</v>
      </c>
      <c r="T255" s="2">
        <v>3</v>
      </c>
      <c r="U255" s="2">
        <v>3</v>
      </c>
      <c r="V255" s="2">
        <v>2</v>
      </c>
      <c r="W255" s="2">
        <v>15</v>
      </c>
      <c r="X255" s="2">
        <v>14</v>
      </c>
      <c r="Y255" s="2">
        <v>9</v>
      </c>
      <c r="Z255" s="2">
        <v>19</v>
      </c>
      <c r="AA255" s="2">
        <v>7</v>
      </c>
      <c r="AB255" s="2">
        <v>14</v>
      </c>
      <c r="AC255" s="2">
        <v>9</v>
      </c>
      <c r="AD255" s="2">
        <v>15</v>
      </c>
      <c r="AE255" s="2">
        <v>17</v>
      </c>
      <c r="AF255" s="2">
        <v>9</v>
      </c>
      <c r="AG255" s="2">
        <v>11</v>
      </c>
      <c r="AH255" s="2">
        <v>14</v>
      </c>
      <c r="AI255" s="2">
        <v>16</v>
      </c>
      <c r="AJ255" s="2">
        <v>13</v>
      </c>
      <c r="AK255" s="2">
        <v>19</v>
      </c>
      <c r="AL255" s="2">
        <v>12</v>
      </c>
      <c r="AM255" s="2">
        <v>-37</v>
      </c>
      <c r="AN255" s="5"/>
      <c r="AO255">
        <f t="shared" si="21"/>
        <v>44</v>
      </c>
      <c r="AP255">
        <f t="shared" si="19"/>
        <v>0.85634883857767519</v>
      </c>
      <c r="AR255">
        <f t="shared" si="22"/>
        <v>213</v>
      </c>
      <c r="AS255">
        <f t="shared" si="20"/>
        <v>3.609593698280551</v>
      </c>
    </row>
    <row r="256" spans="1:45" ht="15" thickBot="1" x14ac:dyDescent="0.4">
      <c r="A256">
        <v>16308</v>
      </c>
      <c r="B256">
        <v>1</v>
      </c>
      <c r="C256" s="43">
        <v>4</v>
      </c>
      <c r="D256">
        <f t="shared" si="24"/>
        <v>50</v>
      </c>
      <c r="E256">
        <v>1969</v>
      </c>
      <c r="F256" s="1" t="s">
        <v>73</v>
      </c>
      <c r="G256" s="2">
        <v>3</v>
      </c>
      <c r="H256" s="2">
        <v>4</v>
      </c>
      <c r="I256" s="2">
        <v>4</v>
      </c>
      <c r="J256" s="2">
        <v>2</v>
      </c>
      <c r="K256" s="2">
        <v>5</v>
      </c>
      <c r="L256" s="2">
        <v>2</v>
      </c>
      <c r="M256" s="2">
        <v>5</v>
      </c>
      <c r="N256" s="2">
        <v>1</v>
      </c>
      <c r="O256" s="2">
        <v>6</v>
      </c>
      <c r="P256" s="2">
        <v>5</v>
      </c>
      <c r="Q256" s="2">
        <v>3</v>
      </c>
      <c r="R256" s="2">
        <v>5</v>
      </c>
      <c r="S256" s="2">
        <v>1</v>
      </c>
      <c r="T256" s="2">
        <v>6</v>
      </c>
      <c r="U256" s="2">
        <v>3</v>
      </c>
      <c r="V256" s="2">
        <v>2</v>
      </c>
      <c r="W256" s="2">
        <v>39</v>
      </c>
      <c r="X256" s="2">
        <v>32</v>
      </c>
      <c r="Y256" s="2">
        <v>26</v>
      </c>
      <c r="Z256" s="2">
        <v>30</v>
      </c>
      <c r="AA256" s="2">
        <v>15</v>
      </c>
      <c r="AB256" s="2">
        <v>26</v>
      </c>
      <c r="AC256" s="2">
        <v>30</v>
      </c>
      <c r="AD256" s="2">
        <v>26</v>
      </c>
      <c r="AE256" s="2">
        <v>16</v>
      </c>
      <c r="AF256" s="2">
        <v>21</v>
      </c>
      <c r="AG256" s="2">
        <v>28</v>
      </c>
      <c r="AH256" s="2">
        <v>20</v>
      </c>
      <c r="AI256" s="2">
        <v>23</v>
      </c>
      <c r="AJ256" s="2">
        <v>21</v>
      </c>
      <c r="AK256" s="2">
        <v>20</v>
      </c>
      <c r="AL256" s="2">
        <v>19</v>
      </c>
      <c r="AM256" s="2">
        <v>53</v>
      </c>
      <c r="AN256" s="5"/>
      <c r="AO256">
        <f t="shared" si="21"/>
        <v>57</v>
      </c>
      <c r="AP256">
        <f t="shared" si="19"/>
        <v>1.672074559741082</v>
      </c>
      <c r="AR256">
        <f t="shared" si="22"/>
        <v>392</v>
      </c>
      <c r="AS256">
        <f t="shared" si="20"/>
        <v>6.3560994328282812</v>
      </c>
    </row>
    <row r="257" spans="1:45" ht="15" thickBot="1" x14ac:dyDescent="0.4">
      <c r="A257">
        <v>13397</v>
      </c>
      <c r="B257">
        <v>0</v>
      </c>
      <c r="C257" s="43">
        <v>3</v>
      </c>
      <c r="D257">
        <f t="shared" si="24"/>
        <v>43</v>
      </c>
      <c r="E257">
        <v>1976</v>
      </c>
      <c r="F257" s="1" t="s">
        <v>71</v>
      </c>
      <c r="G257" s="2">
        <v>1</v>
      </c>
      <c r="H257" s="2">
        <v>1</v>
      </c>
      <c r="I257" s="2">
        <v>2</v>
      </c>
      <c r="J257" s="2">
        <v>2</v>
      </c>
      <c r="K257" s="2">
        <v>4</v>
      </c>
      <c r="L257" s="2">
        <v>2</v>
      </c>
      <c r="M257" s="2">
        <v>5</v>
      </c>
      <c r="N257" s="2">
        <v>4</v>
      </c>
      <c r="O257" s="2">
        <v>4</v>
      </c>
      <c r="P257" s="2">
        <v>2</v>
      </c>
      <c r="Q257" s="2">
        <v>4</v>
      </c>
      <c r="R257" s="2">
        <v>4</v>
      </c>
      <c r="S257" s="2">
        <v>4</v>
      </c>
      <c r="T257" s="2">
        <v>2</v>
      </c>
      <c r="U257" s="2">
        <v>4</v>
      </c>
      <c r="V257" s="2">
        <v>2</v>
      </c>
      <c r="W257" s="2">
        <v>13</v>
      </c>
      <c r="X257" s="2">
        <v>15</v>
      </c>
      <c r="Y257" s="2">
        <v>5</v>
      </c>
      <c r="Z257" s="2">
        <v>4</v>
      </c>
      <c r="AA257" s="2">
        <v>6</v>
      </c>
      <c r="AB257" s="2">
        <v>10</v>
      </c>
      <c r="AC257" s="2">
        <v>7</v>
      </c>
      <c r="AD257" s="2">
        <v>13</v>
      </c>
      <c r="AE257" s="2">
        <v>13</v>
      </c>
      <c r="AF257" s="2">
        <v>8</v>
      </c>
      <c r="AG257" s="2">
        <v>45</v>
      </c>
      <c r="AH257" s="2">
        <v>9</v>
      </c>
      <c r="AI257" s="2">
        <v>8</v>
      </c>
      <c r="AJ257" s="2">
        <v>12</v>
      </c>
      <c r="AK257" s="2">
        <v>7</v>
      </c>
      <c r="AL257" s="2">
        <v>8</v>
      </c>
      <c r="AM257" s="2">
        <v>-24</v>
      </c>
      <c r="AN257" s="5"/>
      <c r="AO257">
        <f t="shared" si="21"/>
        <v>47</v>
      </c>
      <c r="AP257">
        <f t="shared" si="19"/>
        <v>1.2893796958227628</v>
      </c>
      <c r="AR257">
        <f t="shared" si="22"/>
        <v>183</v>
      </c>
      <c r="AS257">
        <f t="shared" si="20"/>
        <v>9.5076723404487034</v>
      </c>
    </row>
    <row r="258" spans="1:45" ht="15" thickBot="1" x14ac:dyDescent="0.4">
      <c r="A258">
        <v>16331</v>
      </c>
      <c r="B258">
        <v>0</v>
      </c>
      <c r="C258" s="43" t="str">
        <f>IF(OR(D258&lt;=15,D258&lt;26),"1","")</f>
        <v>1</v>
      </c>
      <c r="D258">
        <f t="shared" si="24"/>
        <v>23</v>
      </c>
      <c r="E258">
        <v>1996</v>
      </c>
      <c r="F258" s="1" t="s">
        <v>72</v>
      </c>
      <c r="G258" s="2">
        <v>1</v>
      </c>
      <c r="H258" s="2">
        <v>2</v>
      </c>
      <c r="I258" s="2">
        <v>2</v>
      </c>
      <c r="J258" s="2">
        <v>2</v>
      </c>
      <c r="K258" s="2">
        <v>3</v>
      </c>
      <c r="L258" s="2">
        <v>3</v>
      </c>
      <c r="M258" s="2">
        <v>5</v>
      </c>
      <c r="N258" s="2">
        <v>4</v>
      </c>
      <c r="O258" s="2">
        <v>3</v>
      </c>
      <c r="P258" s="2">
        <v>2</v>
      </c>
      <c r="Q258" s="2">
        <v>3</v>
      </c>
      <c r="R258" s="2">
        <v>3</v>
      </c>
      <c r="S258" s="2">
        <v>4</v>
      </c>
      <c r="T258" s="2">
        <v>4</v>
      </c>
      <c r="U258" s="2">
        <v>2</v>
      </c>
      <c r="V258" s="2">
        <v>4</v>
      </c>
      <c r="W258" s="2">
        <v>11</v>
      </c>
      <c r="X258" s="2">
        <v>17</v>
      </c>
      <c r="Y258" s="2">
        <v>15</v>
      </c>
      <c r="Z258" s="2">
        <v>9</v>
      </c>
      <c r="AA258" s="2">
        <v>21</v>
      </c>
      <c r="AB258" s="2">
        <v>10</v>
      </c>
      <c r="AC258" s="2">
        <v>9</v>
      </c>
      <c r="AD258" s="2">
        <v>13</v>
      </c>
      <c r="AE258" s="2">
        <v>19</v>
      </c>
      <c r="AF258" s="2">
        <v>8</v>
      </c>
      <c r="AG258" s="2">
        <v>10</v>
      </c>
      <c r="AH258" s="2">
        <v>10</v>
      </c>
      <c r="AI258" s="2">
        <v>7</v>
      </c>
      <c r="AJ258" s="2">
        <v>12</v>
      </c>
      <c r="AK258" s="2">
        <v>6</v>
      </c>
      <c r="AL258" s="2">
        <v>9</v>
      </c>
      <c r="AM258" s="2">
        <v>-28</v>
      </c>
      <c r="AN258" s="5"/>
      <c r="AO258">
        <f t="shared" si="21"/>
        <v>47</v>
      </c>
      <c r="AP258">
        <f t="shared" si="19"/>
        <v>1.0626225419530053</v>
      </c>
      <c r="AR258">
        <f t="shared" si="22"/>
        <v>186</v>
      </c>
      <c r="AS258">
        <f t="shared" si="20"/>
        <v>4.3185645763378364</v>
      </c>
    </row>
    <row r="259" spans="1:45" ht="15" thickBot="1" x14ac:dyDescent="0.4">
      <c r="A259">
        <v>16337</v>
      </c>
      <c r="B259">
        <v>1</v>
      </c>
      <c r="C259" s="43" t="str">
        <f>IF(OR(D259&lt;=15,D259&lt;26),"1","")</f>
        <v>1</v>
      </c>
      <c r="D259">
        <f t="shared" si="24"/>
        <v>19</v>
      </c>
      <c r="E259">
        <v>2000</v>
      </c>
      <c r="F259" s="1" t="s">
        <v>72</v>
      </c>
      <c r="G259" s="2">
        <v>1</v>
      </c>
      <c r="H259" s="2">
        <v>2</v>
      </c>
      <c r="I259" s="2">
        <v>4</v>
      </c>
      <c r="J259" s="2">
        <v>4</v>
      </c>
      <c r="K259" s="2">
        <v>5</v>
      </c>
      <c r="L259" s="2">
        <v>4</v>
      </c>
      <c r="M259" s="2">
        <v>5</v>
      </c>
      <c r="N259" s="2">
        <v>4</v>
      </c>
      <c r="O259" s="2">
        <v>4</v>
      </c>
      <c r="P259" s="2">
        <v>6</v>
      </c>
      <c r="Q259" s="2">
        <v>6</v>
      </c>
      <c r="R259" s="2">
        <v>4</v>
      </c>
      <c r="S259" s="2">
        <v>3</v>
      </c>
      <c r="T259" s="2">
        <v>4</v>
      </c>
      <c r="U259" s="2">
        <v>3</v>
      </c>
      <c r="V259" s="2">
        <v>4</v>
      </c>
      <c r="W259" s="2">
        <v>3</v>
      </c>
      <c r="X259" s="2">
        <v>2</v>
      </c>
      <c r="Y259" s="2">
        <v>2</v>
      </c>
      <c r="Z259" s="2">
        <v>3</v>
      </c>
      <c r="AA259" s="2">
        <v>14</v>
      </c>
      <c r="AB259" s="2">
        <v>20</v>
      </c>
      <c r="AC259" s="2">
        <v>7</v>
      </c>
      <c r="AD259" s="2">
        <v>36</v>
      </c>
      <c r="AE259" s="2">
        <v>8</v>
      </c>
      <c r="AF259" s="2">
        <v>17</v>
      </c>
      <c r="AG259" s="2">
        <v>75</v>
      </c>
      <c r="AH259" s="2">
        <v>47</v>
      </c>
      <c r="AI259" s="2">
        <v>8</v>
      </c>
      <c r="AJ259" s="2">
        <v>16</v>
      </c>
      <c r="AK259" s="2">
        <v>8</v>
      </c>
      <c r="AL259" s="2">
        <v>8</v>
      </c>
      <c r="AM259" s="2">
        <v>-10</v>
      </c>
      <c r="AN259" s="5"/>
      <c r="AO259">
        <f t="shared" si="21"/>
        <v>63</v>
      </c>
      <c r="AP259">
        <f t="shared" ref="AP259:AP322" si="25">_xlfn.STDEV.S(G259,H259,I259,J259,K259,L259,M259,N259,O259,P259,Q259,R259,S259,T259,U259,V259)</f>
        <v>1.2893796958227628</v>
      </c>
      <c r="AR259">
        <f t="shared" si="22"/>
        <v>274</v>
      </c>
      <c r="AS259">
        <f t="shared" ref="AS259:AS322" si="26">_xlfn.STDEV.S(W259:AL259)</f>
        <v>19.8490134095711</v>
      </c>
    </row>
    <row r="260" spans="1:45" ht="15" thickBot="1" x14ac:dyDescent="0.4">
      <c r="A260">
        <v>16343</v>
      </c>
      <c r="B260">
        <v>1</v>
      </c>
      <c r="C260" s="43" t="str">
        <f>IF(OR(D260&lt;=15,D260&lt;26),"1","")</f>
        <v>1</v>
      </c>
      <c r="D260">
        <f t="shared" si="24"/>
        <v>22</v>
      </c>
      <c r="E260">
        <v>1997</v>
      </c>
      <c r="F260" s="1" t="s">
        <v>76</v>
      </c>
      <c r="G260" s="2">
        <v>1</v>
      </c>
      <c r="H260" s="2">
        <v>1</v>
      </c>
      <c r="I260" s="2">
        <v>3</v>
      </c>
      <c r="J260" s="2">
        <v>5</v>
      </c>
      <c r="K260" s="2">
        <v>4</v>
      </c>
      <c r="L260" s="2">
        <v>4</v>
      </c>
      <c r="M260" s="2">
        <v>5</v>
      </c>
      <c r="N260" s="2">
        <v>6</v>
      </c>
      <c r="O260" s="2">
        <v>3</v>
      </c>
      <c r="P260" s="2">
        <v>5</v>
      </c>
      <c r="Q260" s="2">
        <v>5</v>
      </c>
      <c r="R260" s="2">
        <v>4</v>
      </c>
      <c r="S260" s="2">
        <v>2</v>
      </c>
      <c r="T260" s="2">
        <v>5</v>
      </c>
      <c r="U260" s="2">
        <v>5</v>
      </c>
      <c r="V260" s="2">
        <v>3</v>
      </c>
      <c r="W260" s="2">
        <v>12</v>
      </c>
      <c r="X260" s="2">
        <v>8</v>
      </c>
      <c r="Y260" s="2">
        <v>7</v>
      </c>
      <c r="Z260" s="2">
        <v>7</v>
      </c>
      <c r="AA260" s="2">
        <v>8</v>
      </c>
      <c r="AB260" s="2">
        <v>8</v>
      </c>
      <c r="AC260" s="2">
        <v>6</v>
      </c>
      <c r="AD260" s="2">
        <v>8</v>
      </c>
      <c r="AE260" s="2">
        <v>13</v>
      </c>
      <c r="AF260" s="2">
        <v>7</v>
      </c>
      <c r="AG260" s="2">
        <v>10</v>
      </c>
      <c r="AH260" s="2">
        <v>8</v>
      </c>
      <c r="AI260" s="2">
        <v>7</v>
      </c>
      <c r="AJ260" s="2">
        <v>11</v>
      </c>
      <c r="AK260" s="2">
        <v>5</v>
      </c>
      <c r="AL260" s="2">
        <v>9</v>
      </c>
      <c r="AM260" s="2">
        <v>-3</v>
      </c>
      <c r="AN260" s="5"/>
      <c r="AO260">
        <f t="shared" si="21"/>
        <v>61</v>
      </c>
      <c r="AP260">
        <f t="shared" si="25"/>
        <v>1.5152007567755943</v>
      </c>
      <c r="AR260">
        <f t="shared" si="22"/>
        <v>134</v>
      </c>
      <c r="AS260">
        <f t="shared" si="26"/>
        <v>2.1563858652847827</v>
      </c>
    </row>
    <row r="261" spans="1:45" ht="15" thickBot="1" x14ac:dyDescent="0.4">
      <c r="A261">
        <v>16348</v>
      </c>
      <c r="B261">
        <v>1</v>
      </c>
      <c r="C261" s="43">
        <v>6</v>
      </c>
      <c r="D261">
        <f t="shared" si="24"/>
        <v>66</v>
      </c>
      <c r="E261">
        <v>1953</v>
      </c>
      <c r="F261" s="1" t="s">
        <v>72</v>
      </c>
      <c r="G261" s="2">
        <v>1</v>
      </c>
      <c r="H261" s="2">
        <v>2</v>
      </c>
      <c r="I261" s="2">
        <v>5</v>
      </c>
      <c r="J261" s="2">
        <v>3</v>
      </c>
      <c r="K261" s="2">
        <v>4</v>
      </c>
      <c r="L261" s="2">
        <v>3</v>
      </c>
      <c r="M261" s="2">
        <v>5</v>
      </c>
      <c r="N261" s="2">
        <v>3</v>
      </c>
      <c r="O261" s="2">
        <v>6</v>
      </c>
      <c r="P261" s="2">
        <v>3</v>
      </c>
      <c r="Q261" s="2">
        <v>4</v>
      </c>
      <c r="R261" s="2">
        <v>4</v>
      </c>
      <c r="S261" s="2">
        <v>4</v>
      </c>
      <c r="T261" s="2">
        <v>3</v>
      </c>
      <c r="U261" s="2">
        <v>6</v>
      </c>
      <c r="V261" s="2">
        <v>2</v>
      </c>
      <c r="W261" s="2">
        <v>15</v>
      </c>
      <c r="X261" s="2">
        <v>9</v>
      </c>
      <c r="Y261" s="2">
        <v>24</v>
      </c>
      <c r="Z261" s="2">
        <v>8</v>
      </c>
      <c r="AA261" s="2">
        <v>9</v>
      </c>
      <c r="AB261" s="2">
        <v>8</v>
      </c>
      <c r="AC261" s="2">
        <v>9</v>
      </c>
      <c r="AD261" s="2">
        <v>20</v>
      </c>
      <c r="AE261" s="2">
        <v>17</v>
      </c>
      <c r="AF261" s="2">
        <v>9</v>
      </c>
      <c r="AG261" s="2">
        <v>12</v>
      </c>
      <c r="AH261" s="2">
        <v>9</v>
      </c>
      <c r="AI261" s="2">
        <v>10</v>
      </c>
      <c r="AJ261" s="2">
        <v>12</v>
      </c>
      <c r="AK261" s="2">
        <v>22</v>
      </c>
      <c r="AL261" s="2">
        <v>15</v>
      </c>
      <c r="AM261" s="2">
        <v>-9</v>
      </c>
      <c r="AN261" s="5"/>
      <c r="AO261">
        <f t="shared" si="21"/>
        <v>58</v>
      </c>
      <c r="AP261">
        <f t="shared" si="25"/>
        <v>1.4083086782851739</v>
      </c>
      <c r="AR261">
        <f t="shared" si="22"/>
        <v>208</v>
      </c>
      <c r="AS261">
        <f t="shared" si="26"/>
        <v>5.2662447088350666</v>
      </c>
    </row>
    <row r="262" spans="1:45" ht="15" thickBot="1" x14ac:dyDescent="0.4">
      <c r="A262">
        <v>16351</v>
      </c>
      <c r="B262">
        <v>0</v>
      </c>
      <c r="C262" s="43" t="str">
        <f>IF(OR(D262&lt;=15,D262&lt;26),"1","")</f>
        <v>1</v>
      </c>
      <c r="D262">
        <f t="shared" si="24"/>
        <v>19</v>
      </c>
      <c r="E262">
        <v>2000</v>
      </c>
      <c r="F262" s="1" t="s">
        <v>71</v>
      </c>
      <c r="G262" s="2">
        <v>2</v>
      </c>
      <c r="H262" s="2">
        <v>1</v>
      </c>
      <c r="I262" s="2">
        <v>4</v>
      </c>
      <c r="J262" s="2">
        <v>4</v>
      </c>
      <c r="K262" s="2">
        <v>4</v>
      </c>
      <c r="L262" s="2">
        <v>3</v>
      </c>
      <c r="M262" s="2">
        <v>5</v>
      </c>
      <c r="N262" s="2">
        <v>6</v>
      </c>
      <c r="O262" s="2">
        <v>4</v>
      </c>
      <c r="P262" s="2">
        <v>3</v>
      </c>
      <c r="Q262" s="2">
        <v>2</v>
      </c>
      <c r="R262" s="2">
        <v>3</v>
      </c>
      <c r="S262" s="2">
        <v>4</v>
      </c>
      <c r="T262" s="2">
        <v>5</v>
      </c>
      <c r="U262" s="2">
        <v>5</v>
      </c>
      <c r="V262" s="2">
        <v>4</v>
      </c>
      <c r="W262" s="2">
        <v>39</v>
      </c>
      <c r="X262" s="2">
        <v>11</v>
      </c>
      <c r="Y262" s="2">
        <v>26</v>
      </c>
      <c r="Z262" s="2">
        <v>10</v>
      </c>
      <c r="AA262" s="2">
        <v>17</v>
      </c>
      <c r="AB262" s="2">
        <v>12</v>
      </c>
      <c r="AC262" s="2">
        <v>9</v>
      </c>
      <c r="AD262" s="2">
        <v>23</v>
      </c>
      <c r="AE262" s="2">
        <v>20</v>
      </c>
      <c r="AF262" s="2">
        <v>91</v>
      </c>
      <c r="AG262" s="2">
        <v>21</v>
      </c>
      <c r="AH262" s="2">
        <v>11</v>
      </c>
      <c r="AI262" s="2">
        <v>38</v>
      </c>
      <c r="AJ262" s="2">
        <v>30</v>
      </c>
      <c r="AK262" s="2">
        <v>8</v>
      </c>
      <c r="AL262" s="2">
        <v>12</v>
      </c>
      <c r="AM262" s="2">
        <v>-11</v>
      </c>
      <c r="AN262" s="5"/>
      <c r="AO262">
        <f t="shared" si="21"/>
        <v>59</v>
      </c>
      <c r="AP262">
        <f t="shared" si="25"/>
        <v>1.3022416570411703</v>
      </c>
      <c r="AR262">
        <f t="shared" si="22"/>
        <v>378</v>
      </c>
      <c r="AS262">
        <f t="shared" si="26"/>
        <v>20.53574120081052</v>
      </c>
    </row>
    <row r="263" spans="1:45" ht="15" thickBot="1" x14ac:dyDescent="0.4">
      <c r="A263">
        <v>16354</v>
      </c>
      <c r="B263">
        <v>0</v>
      </c>
      <c r="C263" s="43">
        <v>2</v>
      </c>
      <c r="D263">
        <f t="shared" si="24"/>
        <v>30</v>
      </c>
      <c r="E263">
        <v>1989</v>
      </c>
      <c r="F263" s="1" t="s">
        <v>73</v>
      </c>
      <c r="G263" s="2">
        <v>1</v>
      </c>
      <c r="H263" s="2">
        <v>1</v>
      </c>
      <c r="I263" s="2">
        <v>4</v>
      </c>
      <c r="J263" s="2">
        <v>1</v>
      </c>
      <c r="K263" s="2">
        <v>7</v>
      </c>
      <c r="L263" s="2">
        <v>7</v>
      </c>
      <c r="M263" s="2">
        <v>5</v>
      </c>
      <c r="N263" s="2">
        <v>2</v>
      </c>
      <c r="O263" s="2">
        <v>6</v>
      </c>
      <c r="P263" s="2">
        <v>5</v>
      </c>
      <c r="Q263" s="2">
        <v>2</v>
      </c>
      <c r="R263" s="2">
        <v>4</v>
      </c>
      <c r="S263" s="2">
        <v>5</v>
      </c>
      <c r="T263" s="2">
        <v>6</v>
      </c>
      <c r="U263" s="2">
        <v>2</v>
      </c>
      <c r="V263" s="2">
        <v>7</v>
      </c>
      <c r="W263" s="2">
        <v>22</v>
      </c>
      <c r="X263" s="2">
        <v>6</v>
      </c>
      <c r="Y263" s="2">
        <v>8</v>
      </c>
      <c r="Z263" s="2">
        <v>5</v>
      </c>
      <c r="AA263" s="2">
        <v>10</v>
      </c>
      <c r="AB263" s="2">
        <v>11</v>
      </c>
      <c r="AC263" s="2">
        <v>6</v>
      </c>
      <c r="AD263" s="2">
        <v>43</v>
      </c>
      <c r="AE263" s="2">
        <v>6</v>
      </c>
      <c r="AF263" s="2">
        <v>11</v>
      </c>
      <c r="AG263" s="2">
        <v>6</v>
      </c>
      <c r="AH263" s="2">
        <v>15</v>
      </c>
      <c r="AI263" s="2">
        <v>7</v>
      </c>
      <c r="AJ263" s="2">
        <v>7</v>
      </c>
      <c r="AK263" s="2">
        <v>4</v>
      </c>
      <c r="AL263" s="2">
        <v>5</v>
      </c>
      <c r="AM263" s="2">
        <v>85</v>
      </c>
      <c r="AN263" s="5"/>
      <c r="AO263">
        <f t="shared" ref="AO263:AO326" si="27">SUM(G263,H263,I263,J263,K263,L263,M263,N263,O263,P263,Q263,R263,S263,T263,U263,V263)</f>
        <v>65</v>
      </c>
      <c r="AP263">
        <f t="shared" si="25"/>
        <v>2.2647663602823727</v>
      </c>
      <c r="AR263">
        <f t="shared" ref="AR263:AR326" si="28">SUM(W263:AL263)</f>
        <v>172</v>
      </c>
      <c r="AS263">
        <f t="shared" si="26"/>
        <v>9.7399520874933803</v>
      </c>
    </row>
    <row r="264" spans="1:45" ht="15" thickBot="1" x14ac:dyDescent="0.4">
      <c r="A264">
        <v>16358</v>
      </c>
      <c r="B264">
        <v>1</v>
      </c>
      <c r="C264" s="43" t="str">
        <f>IF(OR(D264&lt;=15,D264&lt;26),"1","")</f>
        <v>1</v>
      </c>
      <c r="D264">
        <f t="shared" si="24"/>
        <v>22</v>
      </c>
      <c r="E264">
        <v>1997</v>
      </c>
      <c r="F264" s="1" t="s">
        <v>72</v>
      </c>
      <c r="G264" s="2">
        <v>1</v>
      </c>
      <c r="H264" s="2">
        <v>4</v>
      </c>
      <c r="I264" s="2">
        <v>3</v>
      </c>
      <c r="J264" s="2">
        <v>5</v>
      </c>
      <c r="K264" s="2">
        <v>2</v>
      </c>
      <c r="L264" s="2">
        <v>3</v>
      </c>
      <c r="M264" s="2">
        <v>5</v>
      </c>
      <c r="N264" s="2">
        <v>2</v>
      </c>
      <c r="O264" s="2">
        <v>4</v>
      </c>
      <c r="P264" s="2">
        <v>3</v>
      </c>
      <c r="Q264" s="2">
        <v>2</v>
      </c>
      <c r="R264" s="2">
        <v>3</v>
      </c>
      <c r="S264" s="2">
        <v>4</v>
      </c>
      <c r="T264" s="2">
        <v>5</v>
      </c>
      <c r="U264" s="2">
        <v>5</v>
      </c>
      <c r="V264" s="2">
        <v>4</v>
      </c>
      <c r="W264" s="2">
        <v>8</v>
      </c>
      <c r="X264" s="2">
        <v>15</v>
      </c>
      <c r="Y264" s="2">
        <v>14</v>
      </c>
      <c r="Z264" s="2">
        <v>6</v>
      </c>
      <c r="AA264" s="2">
        <v>4</v>
      </c>
      <c r="AB264" s="2">
        <v>6</v>
      </c>
      <c r="AC264" s="2">
        <v>7</v>
      </c>
      <c r="AD264" s="2">
        <v>5</v>
      </c>
      <c r="AE264" s="2">
        <v>14</v>
      </c>
      <c r="AF264" s="2">
        <v>9</v>
      </c>
      <c r="AG264" s="2">
        <v>11</v>
      </c>
      <c r="AH264" s="2">
        <v>10</v>
      </c>
      <c r="AI264" s="2">
        <v>14</v>
      </c>
      <c r="AJ264" s="2">
        <v>15</v>
      </c>
      <c r="AK264" s="2">
        <v>6</v>
      </c>
      <c r="AL264" s="2">
        <v>7</v>
      </c>
      <c r="AM264" s="2">
        <v>-6</v>
      </c>
      <c r="AN264" s="5"/>
      <c r="AO264">
        <f t="shared" si="27"/>
        <v>55</v>
      </c>
      <c r="AP264">
        <f t="shared" si="25"/>
        <v>1.2632629707758134</v>
      </c>
      <c r="AR264">
        <f t="shared" si="28"/>
        <v>151</v>
      </c>
      <c r="AS264">
        <f t="shared" si="26"/>
        <v>3.8810436740650061</v>
      </c>
    </row>
    <row r="265" spans="1:45" ht="15" thickBot="1" x14ac:dyDescent="0.4">
      <c r="A265">
        <v>16344</v>
      </c>
      <c r="B265" s="26">
        <v>0</v>
      </c>
      <c r="C265" s="43" t="str">
        <f>IF(OR(D265&lt;=15,D265&lt;26),"1","")</f>
        <v>1</v>
      </c>
      <c r="D265">
        <f t="shared" si="24"/>
        <v>21</v>
      </c>
      <c r="E265" s="26">
        <v>1998</v>
      </c>
      <c r="F265" s="27" t="s">
        <v>72</v>
      </c>
      <c r="G265" s="28">
        <v>1</v>
      </c>
      <c r="H265" s="28">
        <v>3</v>
      </c>
      <c r="I265" s="28">
        <v>1</v>
      </c>
      <c r="J265" s="28">
        <v>2</v>
      </c>
      <c r="K265" s="28">
        <v>4</v>
      </c>
      <c r="L265" s="28">
        <v>3</v>
      </c>
      <c r="M265" s="28">
        <v>4</v>
      </c>
      <c r="N265" s="28">
        <v>4</v>
      </c>
      <c r="O265" s="28">
        <v>4</v>
      </c>
      <c r="P265" s="28">
        <v>4</v>
      </c>
      <c r="Q265" s="28">
        <v>4</v>
      </c>
      <c r="R265" s="28">
        <v>3</v>
      </c>
      <c r="S265" s="28">
        <v>3</v>
      </c>
      <c r="T265" s="28">
        <v>4</v>
      </c>
      <c r="U265" s="28">
        <v>4</v>
      </c>
      <c r="V265" s="28">
        <v>4</v>
      </c>
      <c r="W265" s="28">
        <v>19</v>
      </c>
      <c r="X265" s="28">
        <v>18</v>
      </c>
      <c r="Y265" s="28">
        <v>19</v>
      </c>
      <c r="Z265" s="28">
        <v>8</v>
      </c>
      <c r="AA265" s="28">
        <v>10</v>
      </c>
      <c r="AB265" s="28">
        <v>12</v>
      </c>
      <c r="AC265" s="28">
        <v>14</v>
      </c>
      <c r="AD265" s="28">
        <v>1170</v>
      </c>
      <c r="AE265" s="28">
        <v>39</v>
      </c>
      <c r="AF265" s="28">
        <v>19</v>
      </c>
      <c r="AG265" s="28">
        <v>9</v>
      </c>
      <c r="AH265" s="28">
        <v>9</v>
      </c>
      <c r="AI265" s="28">
        <v>12</v>
      </c>
      <c r="AJ265" s="28">
        <v>11</v>
      </c>
      <c r="AK265" s="28">
        <v>13</v>
      </c>
      <c r="AL265" s="28">
        <v>15</v>
      </c>
      <c r="AM265" s="28">
        <v>-29</v>
      </c>
      <c r="AN265" s="29"/>
      <c r="AO265" s="26">
        <f t="shared" si="27"/>
        <v>52</v>
      </c>
      <c r="AP265">
        <f t="shared" si="25"/>
        <v>1.0645812948447542</v>
      </c>
      <c r="AQ265" s="26"/>
      <c r="AR265" s="26">
        <f t="shared" si="28"/>
        <v>1397</v>
      </c>
      <c r="AS265">
        <f t="shared" si="26"/>
        <v>288.81106136480759</v>
      </c>
    </row>
    <row r="266" spans="1:45" ht="15" thickBot="1" x14ac:dyDescent="0.4">
      <c r="A266">
        <v>16367</v>
      </c>
      <c r="B266">
        <v>0</v>
      </c>
      <c r="C266" s="43" t="str">
        <f>IF(OR(D266&lt;=15,D266&lt;26),"1","")</f>
        <v>1</v>
      </c>
      <c r="D266">
        <f t="shared" si="24"/>
        <v>22</v>
      </c>
      <c r="E266">
        <v>1997</v>
      </c>
      <c r="F266" s="1" t="s">
        <v>92</v>
      </c>
      <c r="G266" s="2">
        <v>1</v>
      </c>
      <c r="H266" s="2">
        <v>2</v>
      </c>
      <c r="I266" s="2">
        <v>6</v>
      </c>
      <c r="J266" s="2">
        <v>4</v>
      </c>
      <c r="K266" s="2">
        <v>5</v>
      </c>
      <c r="L266" s="2">
        <v>4</v>
      </c>
      <c r="M266" s="2">
        <v>3</v>
      </c>
      <c r="N266" s="2">
        <v>3</v>
      </c>
      <c r="O266" s="2">
        <v>4</v>
      </c>
      <c r="P266" s="2">
        <v>4</v>
      </c>
      <c r="Q266" s="2">
        <v>5</v>
      </c>
      <c r="R266" s="2">
        <v>4</v>
      </c>
      <c r="S266" s="2">
        <v>6</v>
      </c>
      <c r="T266" s="2">
        <v>5</v>
      </c>
      <c r="U266" s="2">
        <v>5</v>
      </c>
      <c r="V266" s="2">
        <v>5</v>
      </c>
      <c r="W266" s="2">
        <v>18</v>
      </c>
      <c r="X266" s="2">
        <v>11</v>
      </c>
      <c r="Y266" s="2">
        <v>15</v>
      </c>
      <c r="Z266" s="2">
        <v>6</v>
      </c>
      <c r="AA266" s="2">
        <v>7</v>
      </c>
      <c r="AB266" s="2">
        <v>20</v>
      </c>
      <c r="AC266" s="2">
        <v>7</v>
      </c>
      <c r="AD266" s="2">
        <v>30</v>
      </c>
      <c r="AE266" s="2">
        <v>8</v>
      </c>
      <c r="AF266" s="2">
        <v>127</v>
      </c>
      <c r="AG266" s="2">
        <v>14</v>
      </c>
      <c r="AH266" s="2">
        <v>8</v>
      </c>
      <c r="AI266" s="2">
        <v>7</v>
      </c>
      <c r="AJ266" s="2">
        <v>9</v>
      </c>
      <c r="AK266" s="2">
        <v>7</v>
      </c>
      <c r="AL266" s="2">
        <v>8</v>
      </c>
      <c r="AM266" s="2">
        <v>7</v>
      </c>
      <c r="AN266" s="5"/>
      <c r="AO266">
        <f t="shared" si="27"/>
        <v>66</v>
      </c>
      <c r="AP266">
        <f t="shared" si="25"/>
        <v>1.3601470508735443</v>
      </c>
      <c r="AR266">
        <f t="shared" si="28"/>
        <v>302</v>
      </c>
      <c r="AS266">
        <f t="shared" si="26"/>
        <v>29.551931690951552</v>
      </c>
    </row>
    <row r="267" spans="1:45" ht="15" thickBot="1" x14ac:dyDescent="0.4">
      <c r="A267">
        <v>14501</v>
      </c>
      <c r="B267">
        <v>1</v>
      </c>
      <c r="C267" s="43" t="str">
        <f>IF(OR(D267&lt;=15,D267&lt;26),"1","")</f>
        <v>1</v>
      </c>
      <c r="D267">
        <f t="shared" si="24"/>
        <v>21</v>
      </c>
      <c r="E267">
        <v>1998</v>
      </c>
      <c r="F267" s="1" t="s">
        <v>76</v>
      </c>
      <c r="G267" s="2">
        <v>3</v>
      </c>
      <c r="H267" s="2">
        <v>4</v>
      </c>
      <c r="I267" s="2">
        <v>4</v>
      </c>
      <c r="J267" s="2">
        <v>5</v>
      </c>
      <c r="K267" s="2">
        <v>4</v>
      </c>
      <c r="L267" s="2">
        <v>4</v>
      </c>
      <c r="M267" s="2">
        <v>5</v>
      </c>
      <c r="N267" s="2">
        <v>5</v>
      </c>
      <c r="O267" s="2">
        <v>4</v>
      </c>
      <c r="P267" s="2">
        <v>4</v>
      </c>
      <c r="Q267" s="2">
        <v>4</v>
      </c>
      <c r="R267" s="2">
        <v>4</v>
      </c>
      <c r="S267" s="2">
        <v>3</v>
      </c>
      <c r="T267" s="2">
        <v>4</v>
      </c>
      <c r="U267" s="2">
        <v>5</v>
      </c>
      <c r="V267" s="2">
        <v>4</v>
      </c>
      <c r="W267" s="2">
        <v>18</v>
      </c>
      <c r="X267" s="2">
        <v>6</v>
      </c>
      <c r="Y267" s="2">
        <v>9</v>
      </c>
      <c r="Z267" s="2">
        <v>6</v>
      </c>
      <c r="AA267" s="2">
        <v>6</v>
      </c>
      <c r="AB267" s="2">
        <v>5</v>
      </c>
      <c r="AC267" s="2">
        <v>6</v>
      </c>
      <c r="AD267" s="2">
        <v>7</v>
      </c>
      <c r="AE267" s="2">
        <v>15</v>
      </c>
      <c r="AF267" s="2">
        <v>8</v>
      </c>
      <c r="AG267" s="2">
        <v>6</v>
      </c>
      <c r="AH267" s="2">
        <v>6</v>
      </c>
      <c r="AI267" s="2">
        <v>9</v>
      </c>
      <c r="AJ267" s="2">
        <v>8</v>
      </c>
      <c r="AK267" s="2">
        <v>8</v>
      </c>
      <c r="AL267" s="2">
        <v>5</v>
      </c>
      <c r="AM267" s="2">
        <v>-31</v>
      </c>
      <c r="AN267" s="5"/>
      <c r="AO267">
        <f t="shared" si="27"/>
        <v>66</v>
      </c>
      <c r="AP267">
        <f t="shared" si="25"/>
        <v>0.61913918736689033</v>
      </c>
      <c r="AR267">
        <f t="shared" si="28"/>
        <v>128</v>
      </c>
      <c r="AS267">
        <f t="shared" si="26"/>
        <v>3.5962943891363142</v>
      </c>
    </row>
    <row r="268" spans="1:45" ht="15" thickBot="1" x14ac:dyDescent="0.4">
      <c r="A268">
        <v>16392</v>
      </c>
      <c r="B268">
        <v>1</v>
      </c>
      <c r="C268" s="43" t="str">
        <f>IF(OR(D268&lt;=15,D268&lt;26),"1","")</f>
        <v>1</v>
      </c>
      <c r="D268">
        <f t="shared" si="24"/>
        <v>17</v>
      </c>
      <c r="E268">
        <v>2002</v>
      </c>
      <c r="F268" s="1" t="s">
        <v>73</v>
      </c>
      <c r="G268" s="2">
        <v>1</v>
      </c>
      <c r="H268" s="2">
        <v>2</v>
      </c>
      <c r="I268" s="2">
        <v>2</v>
      </c>
      <c r="J268" s="2">
        <v>4</v>
      </c>
      <c r="K268" s="2">
        <v>6</v>
      </c>
      <c r="L268" s="2">
        <v>3</v>
      </c>
      <c r="M268" s="2">
        <v>7</v>
      </c>
      <c r="N268" s="2">
        <v>2</v>
      </c>
      <c r="O268" s="2">
        <v>4</v>
      </c>
      <c r="P268" s="2">
        <v>4</v>
      </c>
      <c r="Q268" s="2">
        <v>4</v>
      </c>
      <c r="R268" s="2">
        <v>1</v>
      </c>
      <c r="S268" s="2">
        <v>1</v>
      </c>
      <c r="T268" s="2">
        <v>1</v>
      </c>
      <c r="U268" s="2">
        <v>2</v>
      </c>
      <c r="V268" s="2">
        <v>4</v>
      </c>
      <c r="W268" s="2">
        <v>26</v>
      </c>
      <c r="X268" s="2">
        <v>33</v>
      </c>
      <c r="Y268" s="2">
        <v>13</v>
      </c>
      <c r="Z268" s="2">
        <v>10</v>
      </c>
      <c r="AA268" s="2">
        <v>41</v>
      </c>
      <c r="AB268" s="2">
        <v>22</v>
      </c>
      <c r="AC268" s="2">
        <v>14</v>
      </c>
      <c r="AD268" s="2">
        <v>43</v>
      </c>
      <c r="AE268" s="2">
        <v>12</v>
      </c>
      <c r="AF268" s="2">
        <v>26</v>
      </c>
      <c r="AG268" s="2">
        <v>24</v>
      </c>
      <c r="AH268" s="2">
        <v>14</v>
      </c>
      <c r="AI268" s="2">
        <v>21</v>
      </c>
      <c r="AJ268" s="2">
        <v>18</v>
      </c>
      <c r="AK268" s="2">
        <v>26</v>
      </c>
      <c r="AL268" s="2">
        <v>8</v>
      </c>
      <c r="AM268" s="2">
        <v>27</v>
      </c>
      <c r="AN268" s="5"/>
      <c r="AO268">
        <f t="shared" si="27"/>
        <v>48</v>
      </c>
      <c r="AP268">
        <f t="shared" si="25"/>
        <v>1.8257418583505538</v>
      </c>
      <c r="AR268">
        <f t="shared" si="28"/>
        <v>351</v>
      </c>
      <c r="AS268">
        <f t="shared" si="26"/>
        <v>10.459246308091865</v>
      </c>
    </row>
    <row r="269" spans="1:45" ht="15" thickBot="1" x14ac:dyDescent="0.4">
      <c r="A269">
        <v>16341</v>
      </c>
      <c r="B269" s="26">
        <v>0</v>
      </c>
      <c r="C269" s="43">
        <v>6</v>
      </c>
      <c r="D269">
        <f t="shared" si="24"/>
        <v>72</v>
      </c>
      <c r="E269" s="26">
        <v>1947</v>
      </c>
      <c r="F269" s="31"/>
      <c r="G269" s="30">
        <v>1</v>
      </c>
      <c r="H269" s="30">
        <v>1</v>
      </c>
      <c r="I269" s="30">
        <v>1</v>
      </c>
      <c r="J269" s="30">
        <v>1</v>
      </c>
      <c r="K269" s="30">
        <v>2</v>
      </c>
      <c r="L269" s="30">
        <v>2</v>
      </c>
      <c r="M269" s="30">
        <v>2</v>
      </c>
      <c r="N269" s="30">
        <v>3</v>
      </c>
      <c r="O269" s="30">
        <v>6</v>
      </c>
      <c r="P269" s="30">
        <v>2</v>
      </c>
      <c r="Q269" s="30">
        <v>3</v>
      </c>
      <c r="R269" s="30">
        <v>1</v>
      </c>
      <c r="S269" s="30">
        <v>2</v>
      </c>
      <c r="T269" s="30">
        <v>2</v>
      </c>
      <c r="U269" s="30">
        <v>1</v>
      </c>
      <c r="V269" s="30">
        <v>1</v>
      </c>
      <c r="W269" s="30">
        <v>9</v>
      </c>
      <c r="X269" s="30">
        <v>11</v>
      </c>
      <c r="Y269" s="30">
        <v>12</v>
      </c>
      <c r="Z269" s="30">
        <v>6</v>
      </c>
      <c r="AA269" s="30">
        <v>6</v>
      </c>
      <c r="AB269" s="30">
        <v>7</v>
      </c>
      <c r="AC269" s="30">
        <v>13</v>
      </c>
      <c r="AD269" s="30">
        <v>11</v>
      </c>
      <c r="AE269" s="30">
        <v>17</v>
      </c>
      <c r="AF269" s="30">
        <v>6</v>
      </c>
      <c r="AG269" s="30">
        <v>17</v>
      </c>
      <c r="AH269" s="30">
        <v>5110</v>
      </c>
      <c r="AI269" s="30">
        <v>10</v>
      </c>
      <c r="AJ269" s="30">
        <v>13</v>
      </c>
      <c r="AK269" s="30">
        <v>7</v>
      </c>
      <c r="AL269" s="30">
        <v>7</v>
      </c>
      <c r="AM269" s="30">
        <v>0</v>
      </c>
      <c r="AN269" s="29"/>
      <c r="AO269" s="26">
        <f t="shared" si="27"/>
        <v>31</v>
      </c>
      <c r="AP269">
        <f t="shared" si="25"/>
        <v>1.2893796958227628</v>
      </c>
      <c r="AQ269" s="26"/>
      <c r="AR269" s="26">
        <f t="shared" si="28"/>
        <v>5262</v>
      </c>
      <c r="AS269">
        <f t="shared" si="26"/>
        <v>1274.9718362902506</v>
      </c>
    </row>
    <row r="270" spans="1:45" ht="15" thickBot="1" x14ac:dyDescent="0.4">
      <c r="A270">
        <v>16381</v>
      </c>
      <c r="B270">
        <v>0</v>
      </c>
      <c r="C270" s="43" t="str">
        <f>IF(OR(D270&lt;=15,D270&lt;26),"1","")</f>
        <v>1</v>
      </c>
      <c r="D270">
        <f t="shared" si="24"/>
        <v>24</v>
      </c>
      <c r="E270">
        <v>1995</v>
      </c>
      <c r="F270" s="1" t="s">
        <v>76</v>
      </c>
      <c r="G270" s="2">
        <v>1</v>
      </c>
      <c r="H270" s="2">
        <v>4</v>
      </c>
      <c r="I270" s="2">
        <v>3</v>
      </c>
      <c r="J270" s="2">
        <v>5</v>
      </c>
      <c r="K270" s="2">
        <v>2</v>
      </c>
      <c r="L270" s="2">
        <v>2</v>
      </c>
      <c r="M270" s="2">
        <v>5</v>
      </c>
      <c r="N270" s="2">
        <v>3</v>
      </c>
      <c r="O270" s="2">
        <v>3</v>
      </c>
      <c r="P270" s="2">
        <v>5</v>
      </c>
      <c r="Q270" s="2">
        <v>2</v>
      </c>
      <c r="R270" s="2">
        <v>3</v>
      </c>
      <c r="S270" s="2">
        <v>4</v>
      </c>
      <c r="T270" s="2">
        <v>4</v>
      </c>
      <c r="U270" s="2">
        <v>3</v>
      </c>
      <c r="V270" s="2">
        <v>4</v>
      </c>
      <c r="W270" s="2">
        <v>21</v>
      </c>
      <c r="X270" s="2">
        <v>16</v>
      </c>
      <c r="Y270" s="2">
        <v>10</v>
      </c>
      <c r="Z270" s="2">
        <v>8</v>
      </c>
      <c r="AA270" s="2">
        <v>7</v>
      </c>
      <c r="AB270" s="2">
        <v>10</v>
      </c>
      <c r="AC270" s="2">
        <v>14</v>
      </c>
      <c r="AD270" s="2">
        <v>18</v>
      </c>
      <c r="AE270" s="2">
        <v>13</v>
      </c>
      <c r="AF270" s="2">
        <v>16</v>
      </c>
      <c r="AG270" s="2">
        <v>14</v>
      </c>
      <c r="AH270" s="2">
        <v>13</v>
      </c>
      <c r="AI270" s="2">
        <v>7</v>
      </c>
      <c r="AJ270" s="2">
        <v>10</v>
      </c>
      <c r="AK270" s="2">
        <v>8</v>
      </c>
      <c r="AL270" s="2">
        <v>12</v>
      </c>
      <c r="AM270" s="2">
        <v>-7</v>
      </c>
      <c r="AN270" s="5"/>
      <c r="AO270">
        <f t="shared" si="27"/>
        <v>53</v>
      </c>
      <c r="AP270">
        <f t="shared" si="25"/>
        <v>1.1954775893619531</v>
      </c>
      <c r="AR270">
        <f t="shared" si="28"/>
        <v>197</v>
      </c>
      <c r="AS270">
        <f t="shared" si="26"/>
        <v>4.0942032191868538</v>
      </c>
    </row>
    <row r="271" spans="1:45" ht="15" thickBot="1" x14ac:dyDescent="0.4">
      <c r="A271">
        <v>15890</v>
      </c>
      <c r="B271">
        <v>0</v>
      </c>
      <c r="C271" s="43" t="str">
        <f>IF(OR(D271&lt;=15,D271&lt;26),"1","")</f>
        <v>1</v>
      </c>
      <c r="D271">
        <f t="shared" si="24"/>
        <v>21</v>
      </c>
      <c r="E271">
        <v>1998</v>
      </c>
      <c r="F271" s="1" t="s">
        <v>72</v>
      </c>
      <c r="G271" s="2">
        <v>1</v>
      </c>
      <c r="H271" s="2">
        <v>1</v>
      </c>
      <c r="I271" s="2">
        <v>4</v>
      </c>
      <c r="J271" s="2">
        <v>3</v>
      </c>
      <c r="K271" s="2">
        <v>2</v>
      </c>
      <c r="L271" s="2">
        <v>3</v>
      </c>
      <c r="M271" s="2">
        <v>5</v>
      </c>
      <c r="N271" s="2">
        <v>6</v>
      </c>
      <c r="O271" s="2">
        <v>4</v>
      </c>
      <c r="P271" s="2">
        <v>3</v>
      </c>
      <c r="Q271" s="2">
        <v>4</v>
      </c>
      <c r="R271" s="2">
        <v>3</v>
      </c>
      <c r="S271" s="2">
        <v>4</v>
      </c>
      <c r="T271" s="2">
        <v>2</v>
      </c>
      <c r="U271" s="2">
        <v>2</v>
      </c>
      <c r="V271" s="2">
        <v>4</v>
      </c>
      <c r="W271" s="2">
        <v>12</v>
      </c>
      <c r="X271" s="2">
        <v>17</v>
      </c>
      <c r="Y271" s="2">
        <v>25</v>
      </c>
      <c r="Z271" s="2">
        <v>11</v>
      </c>
      <c r="AA271" s="2">
        <v>12</v>
      </c>
      <c r="AB271" s="2">
        <v>12</v>
      </c>
      <c r="AC271" s="2">
        <v>18</v>
      </c>
      <c r="AD271" s="2">
        <v>17</v>
      </c>
      <c r="AE271" s="2">
        <v>15</v>
      </c>
      <c r="AF271" s="2">
        <v>11</v>
      </c>
      <c r="AG271" s="2">
        <v>26</v>
      </c>
      <c r="AH271" s="2">
        <v>11</v>
      </c>
      <c r="AI271" s="2">
        <v>12</v>
      </c>
      <c r="AJ271" s="2">
        <v>27</v>
      </c>
      <c r="AK271" s="2">
        <v>13</v>
      </c>
      <c r="AL271" s="2">
        <v>12</v>
      </c>
      <c r="AM271" s="2">
        <v>-3</v>
      </c>
      <c r="AN271" s="5"/>
      <c r="AO271">
        <f t="shared" si="27"/>
        <v>51</v>
      </c>
      <c r="AP271">
        <f t="shared" si="25"/>
        <v>1.3768926368215255</v>
      </c>
      <c r="AR271">
        <f t="shared" si="28"/>
        <v>251</v>
      </c>
      <c r="AS271">
        <f t="shared" si="26"/>
        <v>5.6061721938116271</v>
      </c>
    </row>
    <row r="272" spans="1:45" ht="15" thickBot="1" x14ac:dyDescent="0.4">
      <c r="A272">
        <v>16401</v>
      </c>
      <c r="B272">
        <v>0</v>
      </c>
      <c r="C272" s="43" t="str">
        <f>IF(OR(D272&lt;=15,D272&lt;26),"1","")</f>
        <v>1</v>
      </c>
      <c r="D272">
        <f t="shared" si="24"/>
        <v>23</v>
      </c>
      <c r="E272">
        <v>1996</v>
      </c>
      <c r="F272" s="1" t="s">
        <v>82</v>
      </c>
      <c r="G272" s="2">
        <v>1</v>
      </c>
      <c r="H272" s="2">
        <v>2</v>
      </c>
      <c r="I272" s="2">
        <v>3</v>
      </c>
      <c r="J272" s="2">
        <v>2</v>
      </c>
      <c r="K272" s="2">
        <v>3</v>
      </c>
      <c r="L272" s="2">
        <v>2</v>
      </c>
      <c r="M272" s="2">
        <v>5</v>
      </c>
      <c r="N272" s="2">
        <v>2</v>
      </c>
      <c r="O272" s="2">
        <v>4</v>
      </c>
      <c r="P272" s="2">
        <v>3</v>
      </c>
      <c r="Q272" s="2">
        <v>2</v>
      </c>
      <c r="R272" s="2">
        <v>3</v>
      </c>
      <c r="S272" s="2">
        <v>4</v>
      </c>
      <c r="T272" s="2">
        <v>1</v>
      </c>
      <c r="U272" s="2">
        <v>2</v>
      </c>
      <c r="V272" s="2">
        <v>3</v>
      </c>
      <c r="W272" s="2">
        <v>9</v>
      </c>
      <c r="X272" s="2">
        <v>5</v>
      </c>
      <c r="Y272" s="2">
        <v>8</v>
      </c>
      <c r="Z272" s="2">
        <v>3</v>
      </c>
      <c r="AA272" s="2">
        <v>3</v>
      </c>
      <c r="AB272" s="2">
        <v>8</v>
      </c>
      <c r="AC272" s="2">
        <v>4</v>
      </c>
      <c r="AD272" s="2">
        <v>4</v>
      </c>
      <c r="AE272" s="2">
        <v>4</v>
      </c>
      <c r="AF272" s="2">
        <v>5</v>
      </c>
      <c r="AG272" s="2">
        <v>6</v>
      </c>
      <c r="AH272" s="2">
        <v>6</v>
      </c>
      <c r="AI272" s="2">
        <v>7</v>
      </c>
      <c r="AJ272" s="2">
        <v>8</v>
      </c>
      <c r="AK272" s="2">
        <v>6</v>
      </c>
      <c r="AL272" s="2">
        <v>7</v>
      </c>
      <c r="AM272" s="2">
        <v>-26</v>
      </c>
      <c r="AN272" s="5"/>
      <c r="AO272">
        <f t="shared" si="27"/>
        <v>42</v>
      </c>
      <c r="AP272">
        <f t="shared" si="25"/>
        <v>1.0878112581387147</v>
      </c>
      <c r="AR272">
        <f t="shared" si="28"/>
        <v>93</v>
      </c>
      <c r="AS272">
        <f t="shared" si="26"/>
        <v>1.9050371824892729</v>
      </c>
    </row>
    <row r="273" spans="1:45" ht="15" thickBot="1" x14ac:dyDescent="0.4">
      <c r="A273">
        <v>16070</v>
      </c>
      <c r="B273">
        <v>1</v>
      </c>
      <c r="C273" s="43">
        <v>2</v>
      </c>
      <c r="D273">
        <f t="shared" si="24"/>
        <v>27</v>
      </c>
      <c r="E273">
        <v>1992</v>
      </c>
      <c r="F273" s="1" t="s">
        <v>73</v>
      </c>
      <c r="G273" s="2">
        <v>3</v>
      </c>
      <c r="H273" s="2">
        <v>2</v>
      </c>
      <c r="I273" s="2">
        <v>2</v>
      </c>
      <c r="J273" s="2">
        <v>2</v>
      </c>
      <c r="K273" s="2">
        <v>2</v>
      </c>
      <c r="L273" s="2">
        <v>2</v>
      </c>
      <c r="M273" s="2">
        <v>5</v>
      </c>
      <c r="N273" s="2">
        <v>5</v>
      </c>
      <c r="O273" s="2">
        <v>1</v>
      </c>
      <c r="P273" s="2">
        <v>3</v>
      </c>
      <c r="Q273" s="2">
        <v>3</v>
      </c>
      <c r="R273" s="2">
        <v>2</v>
      </c>
      <c r="S273" s="2">
        <v>4</v>
      </c>
      <c r="T273" s="2">
        <v>2</v>
      </c>
      <c r="U273" s="2">
        <v>5</v>
      </c>
      <c r="V273" s="2">
        <v>2</v>
      </c>
      <c r="W273" s="2">
        <v>17</v>
      </c>
      <c r="X273" s="2">
        <v>10</v>
      </c>
      <c r="Y273" s="2">
        <v>16</v>
      </c>
      <c r="Z273" s="2">
        <v>5</v>
      </c>
      <c r="AA273" s="2">
        <v>54</v>
      </c>
      <c r="AB273" s="2">
        <v>11</v>
      </c>
      <c r="AC273" s="2">
        <v>7</v>
      </c>
      <c r="AD273" s="2">
        <v>56</v>
      </c>
      <c r="AE273" s="2">
        <v>30</v>
      </c>
      <c r="AF273" s="2">
        <v>12</v>
      </c>
      <c r="AG273" s="2">
        <v>39</v>
      </c>
      <c r="AH273" s="2">
        <v>11</v>
      </c>
      <c r="AI273" s="2">
        <v>35</v>
      </c>
      <c r="AJ273" s="2">
        <v>24</v>
      </c>
      <c r="AK273" s="2">
        <v>24</v>
      </c>
      <c r="AL273" s="2">
        <v>9</v>
      </c>
      <c r="AM273" s="2">
        <v>1</v>
      </c>
      <c r="AN273" s="5"/>
      <c r="AO273">
        <f t="shared" si="27"/>
        <v>45</v>
      </c>
      <c r="AP273">
        <f t="shared" si="25"/>
        <v>1.2763881332363862</v>
      </c>
      <c r="AR273">
        <f t="shared" si="28"/>
        <v>360</v>
      </c>
      <c r="AS273">
        <f t="shared" si="26"/>
        <v>16.198765385053267</v>
      </c>
    </row>
    <row r="274" spans="1:45" ht="15" thickBot="1" x14ac:dyDescent="0.4">
      <c r="A274">
        <v>16439</v>
      </c>
      <c r="B274">
        <v>0</v>
      </c>
      <c r="C274" s="43" t="str">
        <f>IF(OR(D274&lt;=15,D274&lt;26),"1","")</f>
        <v>1</v>
      </c>
      <c r="D274">
        <f t="shared" si="24"/>
        <v>24</v>
      </c>
      <c r="E274">
        <v>1995</v>
      </c>
      <c r="F274" s="1" t="s">
        <v>72</v>
      </c>
      <c r="G274" s="2">
        <v>1</v>
      </c>
      <c r="H274" s="2">
        <v>3</v>
      </c>
      <c r="I274" s="2">
        <v>2</v>
      </c>
      <c r="J274" s="2">
        <v>3</v>
      </c>
      <c r="K274" s="2">
        <v>4</v>
      </c>
      <c r="L274" s="2">
        <v>4</v>
      </c>
      <c r="M274" s="2">
        <v>5</v>
      </c>
      <c r="N274" s="2">
        <v>3</v>
      </c>
      <c r="O274" s="2">
        <v>1</v>
      </c>
      <c r="P274" s="2">
        <v>2</v>
      </c>
      <c r="Q274" s="2">
        <v>1</v>
      </c>
      <c r="R274" s="2">
        <v>2</v>
      </c>
      <c r="S274" s="2">
        <v>1</v>
      </c>
      <c r="T274" s="2">
        <v>2</v>
      </c>
      <c r="U274" s="2">
        <v>1</v>
      </c>
      <c r="V274" s="2">
        <v>2</v>
      </c>
      <c r="W274" s="2">
        <v>18</v>
      </c>
      <c r="X274" s="2">
        <v>11</v>
      </c>
      <c r="Y274" s="2">
        <v>17</v>
      </c>
      <c r="Z274" s="2">
        <v>9</v>
      </c>
      <c r="AA274" s="2">
        <v>6</v>
      </c>
      <c r="AB274" s="2">
        <v>9</v>
      </c>
      <c r="AC274" s="2">
        <v>9</v>
      </c>
      <c r="AD274" s="2">
        <v>11</v>
      </c>
      <c r="AE274" s="2">
        <v>6</v>
      </c>
      <c r="AF274" s="2">
        <v>7</v>
      </c>
      <c r="AG274" s="2">
        <v>8</v>
      </c>
      <c r="AH274" s="2">
        <v>12</v>
      </c>
      <c r="AI274" s="2">
        <v>9</v>
      </c>
      <c r="AJ274" s="2">
        <v>9</v>
      </c>
      <c r="AK274" s="2">
        <v>4</v>
      </c>
      <c r="AL274" s="2">
        <v>13</v>
      </c>
      <c r="AM274" s="2">
        <v>-2</v>
      </c>
      <c r="AN274" s="5"/>
      <c r="AO274">
        <f t="shared" si="27"/>
        <v>37</v>
      </c>
      <c r="AP274">
        <f t="shared" si="25"/>
        <v>1.25</v>
      </c>
      <c r="AR274">
        <f t="shared" si="28"/>
        <v>158</v>
      </c>
      <c r="AS274">
        <f t="shared" si="26"/>
        <v>3.7749172176353749</v>
      </c>
    </row>
    <row r="275" spans="1:45" ht="15" thickBot="1" x14ac:dyDescent="0.4">
      <c r="A275">
        <v>16422</v>
      </c>
      <c r="B275" s="26">
        <v>0</v>
      </c>
      <c r="C275" s="43">
        <v>3</v>
      </c>
      <c r="D275">
        <f t="shared" si="24"/>
        <v>43</v>
      </c>
      <c r="E275" s="26">
        <v>1976</v>
      </c>
      <c r="F275" s="27" t="s">
        <v>72</v>
      </c>
      <c r="G275" s="28">
        <v>2</v>
      </c>
      <c r="H275" s="28">
        <v>2</v>
      </c>
      <c r="I275" s="28">
        <v>2</v>
      </c>
      <c r="J275" s="28">
        <v>4</v>
      </c>
      <c r="K275" s="28">
        <v>2</v>
      </c>
      <c r="L275" s="28">
        <v>3</v>
      </c>
      <c r="M275" s="28">
        <v>5</v>
      </c>
      <c r="N275" s="28">
        <v>2</v>
      </c>
      <c r="O275" s="28">
        <v>2</v>
      </c>
      <c r="P275" s="28">
        <v>4</v>
      </c>
      <c r="Q275" s="28">
        <v>3</v>
      </c>
      <c r="R275" s="28">
        <v>3</v>
      </c>
      <c r="S275" s="28">
        <v>2</v>
      </c>
      <c r="T275" s="28">
        <v>4</v>
      </c>
      <c r="U275" s="28">
        <v>4</v>
      </c>
      <c r="V275" s="28">
        <v>4</v>
      </c>
      <c r="W275" s="28">
        <v>23</v>
      </c>
      <c r="X275" s="28">
        <v>8</v>
      </c>
      <c r="Y275" s="28">
        <v>8</v>
      </c>
      <c r="Z275" s="28">
        <v>16</v>
      </c>
      <c r="AA275" s="28">
        <v>2005</v>
      </c>
      <c r="AB275" s="28">
        <v>10</v>
      </c>
      <c r="AC275" s="28">
        <v>9</v>
      </c>
      <c r="AD275" s="28">
        <v>9</v>
      </c>
      <c r="AE275" s="28">
        <v>17</v>
      </c>
      <c r="AF275" s="28">
        <v>9</v>
      </c>
      <c r="AG275" s="28">
        <v>8</v>
      </c>
      <c r="AH275" s="28">
        <v>13</v>
      </c>
      <c r="AI275" s="28">
        <v>10</v>
      </c>
      <c r="AJ275" s="28">
        <v>9</v>
      </c>
      <c r="AK275" s="28">
        <v>7</v>
      </c>
      <c r="AL275" s="28">
        <v>11</v>
      </c>
      <c r="AM275" s="28">
        <v>-28</v>
      </c>
      <c r="AN275" s="29"/>
      <c r="AO275" s="26">
        <f t="shared" si="27"/>
        <v>48</v>
      </c>
      <c r="AP275">
        <f t="shared" si="25"/>
        <v>1.0327955589886444</v>
      </c>
      <c r="AQ275" s="26"/>
      <c r="AR275" s="26">
        <f t="shared" si="28"/>
        <v>2172</v>
      </c>
      <c r="AS275">
        <f t="shared" si="26"/>
        <v>498.48470387766162</v>
      </c>
    </row>
    <row r="276" spans="1:45" ht="15" thickBot="1" x14ac:dyDescent="0.4">
      <c r="A276">
        <v>16444</v>
      </c>
      <c r="B276">
        <v>0</v>
      </c>
      <c r="C276" s="43">
        <v>2</v>
      </c>
      <c r="D276">
        <f t="shared" si="24"/>
        <v>26</v>
      </c>
      <c r="E276">
        <v>1993</v>
      </c>
      <c r="F276" s="1" t="s">
        <v>72</v>
      </c>
      <c r="G276" s="2">
        <v>3</v>
      </c>
      <c r="H276" s="2">
        <v>2</v>
      </c>
      <c r="I276" s="2">
        <v>3</v>
      </c>
      <c r="J276" s="2">
        <v>3</v>
      </c>
      <c r="K276" s="2">
        <v>4</v>
      </c>
      <c r="L276" s="2">
        <v>4</v>
      </c>
      <c r="M276" s="2">
        <v>5</v>
      </c>
      <c r="N276" s="2">
        <v>4</v>
      </c>
      <c r="O276" s="2">
        <v>6</v>
      </c>
      <c r="P276" s="2">
        <v>4</v>
      </c>
      <c r="Q276" s="2">
        <v>4</v>
      </c>
      <c r="R276" s="2">
        <v>4</v>
      </c>
      <c r="S276" s="2">
        <v>4</v>
      </c>
      <c r="T276" s="2">
        <v>4</v>
      </c>
      <c r="U276" s="2">
        <v>5</v>
      </c>
      <c r="V276" s="2">
        <v>4</v>
      </c>
      <c r="W276" s="2">
        <v>27</v>
      </c>
      <c r="X276" s="2">
        <v>24</v>
      </c>
      <c r="Y276" s="2">
        <v>21</v>
      </c>
      <c r="Z276" s="2">
        <v>9</v>
      </c>
      <c r="AA276" s="2">
        <v>48</v>
      </c>
      <c r="AB276" s="2">
        <v>10</v>
      </c>
      <c r="AC276" s="2">
        <v>16</v>
      </c>
      <c r="AD276" s="2">
        <v>18</v>
      </c>
      <c r="AE276" s="2">
        <v>19</v>
      </c>
      <c r="AF276" s="2">
        <v>11</v>
      </c>
      <c r="AG276" s="2">
        <v>7</v>
      </c>
      <c r="AH276" s="2">
        <v>9</v>
      </c>
      <c r="AI276" s="2">
        <v>56</v>
      </c>
      <c r="AJ276" s="2">
        <v>12</v>
      </c>
      <c r="AK276" s="2">
        <v>7</v>
      </c>
      <c r="AL276" s="2">
        <v>8</v>
      </c>
      <c r="AM276" s="2">
        <v>-27</v>
      </c>
      <c r="AN276" s="5"/>
      <c r="AO276">
        <f t="shared" si="27"/>
        <v>63</v>
      </c>
      <c r="AP276">
        <f t="shared" si="25"/>
        <v>0.9287087810503355</v>
      </c>
      <c r="AR276">
        <f t="shared" si="28"/>
        <v>302</v>
      </c>
      <c r="AS276">
        <f t="shared" si="26"/>
        <v>14.412378938491267</v>
      </c>
    </row>
    <row r="277" spans="1:45" ht="15" thickBot="1" x14ac:dyDescent="0.4">
      <c r="A277">
        <v>16431</v>
      </c>
      <c r="B277">
        <v>0</v>
      </c>
      <c r="C277" s="43" t="str">
        <f>IF(OR(D277&lt;=15,D277&lt;26),"1","")</f>
        <v>1</v>
      </c>
      <c r="D277">
        <f t="shared" si="24"/>
        <v>23</v>
      </c>
      <c r="E277">
        <v>1996</v>
      </c>
      <c r="F277" s="1" t="s">
        <v>71</v>
      </c>
      <c r="G277" s="2">
        <v>1</v>
      </c>
      <c r="H277" s="2">
        <v>1</v>
      </c>
      <c r="I277" s="2">
        <v>2</v>
      </c>
      <c r="J277" s="2">
        <v>3</v>
      </c>
      <c r="K277" s="2">
        <v>3</v>
      </c>
      <c r="L277" s="2">
        <v>4</v>
      </c>
      <c r="M277" s="2">
        <v>5</v>
      </c>
      <c r="N277" s="2">
        <v>2</v>
      </c>
      <c r="O277" s="2">
        <v>4</v>
      </c>
      <c r="P277" s="2">
        <v>3</v>
      </c>
      <c r="Q277" s="2">
        <v>2</v>
      </c>
      <c r="R277" s="2">
        <v>2</v>
      </c>
      <c r="S277" s="2">
        <v>4</v>
      </c>
      <c r="T277" s="2">
        <v>2</v>
      </c>
      <c r="U277" s="2">
        <v>1</v>
      </c>
      <c r="V277" s="2">
        <v>4</v>
      </c>
      <c r="W277" s="2">
        <v>16</v>
      </c>
      <c r="X277" s="2">
        <v>5</v>
      </c>
      <c r="Y277" s="2">
        <v>5</v>
      </c>
      <c r="Z277" s="2">
        <v>4</v>
      </c>
      <c r="AA277" s="2">
        <v>5</v>
      </c>
      <c r="AB277" s="2">
        <v>7</v>
      </c>
      <c r="AC277" s="2">
        <v>7</v>
      </c>
      <c r="AD277" s="2">
        <v>6</v>
      </c>
      <c r="AE277" s="2">
        <v>7</v>
      </c>
      <c r="AF277" s="2">
        <v>8</v>
      </c>
      <c r="AG277" s="2">
        <v>6</v>
      </c>
      <c r="AH277" s="2">
        <v>5</v>
      </c>
      <c r="AI277" s="2">
        <v>4</v>
      </c>
      <c r="AJ277" s="2">
        <v>6</v>
      </c>
      <c r="AK277" s="2">
        <v>4</v>
      </c>
      <c r="AL277" s="2">
        <v>7</v>
      </c>
      <c r="AM277" s="2">
        <v>-17</v>
      </c>
      <c r="AN277" s="5"/>
      <c r="AO277">
        <f t="shared" si="27"/>
        <v>43</v>
      </c>
      <c r="AP277">
        <f t="shared" si="25"/>
        <v>1.25</v>
      </c>
      <c r="AR277">
        <f t="shared" si="28"/>
        <v>102</v>
      </c>
      <c r="AS277">
        <f t="shared" si="26"/>
        <v>2.84897642437888</v>
      </c>
    </row>
    <row r="278" spans="1:45" ht="15" thickBot="1" x14ac:dyDescent="0.4">
      <c r="A278">
        <v>16178</v>
      </c>
      <c r="B278">
        <v>1</v>
      </c>
      <c r="C278" s="43">
        <v>4</v>
      </c>
      <c r="D278">
        <f t="shared" si="24"/>
        <v>49</v>
      </c>
      <c r="E278">
        <v>1970</v>
      </c>
      <c r="F278" s="1" t="s">
        <v>73</v>
      </c>
      <c r="G278" s="2">
        <v>1</v>
      </c>
      <c r="H278" s="2">
        <v>2</v>
      </c>
      <c r="I278" s="2">
        <v>2</v>
      </c>
      <c r="J278" s="2">
        <v>4</v>
      </c>
      <c r="K278" s="2">
        <v>2</v>
      </c>
      <c r="L278" s="2">
        <v>3</v>
      </c>
      <c r="M278" s="2">
        <v>5</v>
      </c>
      <c r="N278" s="2">
        <v>3</v>
      </c>
      <c r="O278" s="2">
        <v>4</v>
      </c>
      <c r="P278" s="2">
        <v>5</v>
      </c>
      <c r="Q278" s="2">
        <v>3</v>
      </c>
      <c r="R278" s="2">
        <v>2</v>
      </c>
      <c r="S278" s="2">
        <v>3</v>
      </c>
      <c r="T278" s="2">
        <v>5</v>
      </c>
      <c r="U278" s="2">
        <v>5</v>
      </c>
      <c r="V278" s="2">
        <v>4</v>
      </c>
      <c r="W278" s="2">
        <v>9</v>
      </c>
      <c r="X278" s="2">
        <v>12</v>
      </c>
      <c r="Y278" s="2">
        <v>8</v>
      </c>
      <c r="Z278" s="2">
        <v>14</v>
      </c>
      <c r="AA278" s="2">
        <v>4</v>
      </c>
      <c r="AB278" s="2">
        <v>6</v>
      </c>
      <c r="AC278" s="2">
        <v>4</v>
      </c>
      <c r="AD278" s="2">
        <v>8</v>
      </c>
      <c r="AE278" s="2">
        <v>18</v>
      </c>
      <c r="AF278" s="2">
        <v>8</v>
      </c>
      <c r="AG278" s="2">
        <v>9</v>
      </c>
      <c r="AH278" s="2">
        <v>8</v>
      </c>
      <c r="AI278" s="2">
        <v>5</v>
      </c>
      <c r="AJ278" s="2">
        <v>12</v>
      </c>
      <c r="AK278" s="2">
        <v>6</v>
      </c>
      <c r="AL278" s="2">
        <v>8</v>
      </c>
      <c r="AM278" s="2">
        <v>-18</v>
      </c>
      <c r="AN278" s="5"/>
      <c r="AO278">
        <f t="shared" si="27"/>
        <v>53</v>
      </c>
      <c r="AP278">
        <f t="shared" si="25"/>
        <v>1.3022416570411703</v>
      </c>
      <c r="AR278">
        <f t="shared" si="28"/>
        <v>139</v>
      </c>
      <c r="AS278">
        <f t="shared" si="26"/>
        <v>3.754441813816447</v>
      </c>
    </row>
    <row r="279" spans="1:45" ht="15" thickBot="1" x14ac:dyDescent="0.4">
      <c r="A279">
        <v>15497</v>
      </c>
      <c r="B279">
        <v>0</v>
      </c>
      <c r="C279" s="43" t="str">
        <f>IF(OR(D279&lt;=15,D279&lt;26),"1","")</f>
        <v>1</v>
      </c>
      <c r="D279">
        <f t="shared" si="24"/>
        <v>21</v>
      </c>
      <c r="E279">
        <v>1998</v>
      </c>
      <c r="F279" s="1" t="s">
        <v>80</v>
      </c>
      <c r="G279" s="2">
        <v>2</v>
      </c>
      <c r="H279" s="2">
        <v>1</v>
      </c>
      <c r="I279" s="2">
        <v>2</v>
      </c>
      <c r="J279" s="2">
        <v>3</v>
      </c>
      <c r="K279" s="2">
        <v>4</v>
      </c>
      <c r="L279" s="2">
        <v>3</v>
      </c>
      <c r="M279" s="2">
        <v>5</v>
      </c>
      <c r="N279" s="2">
        <v>2</v>
      </c>
      <c r="O279" s="2">
        <v>2</v>
      </c>
      <c r="P279" s="2">
        <v>3</v>
      </c>
      <c r="Q279" s="2">
        <v>3</v>
      </c>
      <c r="R279" s="2">
        <v>2</v>
      </c>
      <c r="S279" s="2">
        <v>3</v>
      </c>
      <c r="T279" s="2">
        <v>2</v>
      </c>
      <c r="U279" s="2">
        <v>3</v>
      </c>
      <c r="V279" s="2">
        <v>4</v>
      </c>
      <c r="W279" s="2">
        <v>13</v>
      </c>
      <c r="X279" s="2">
        <v>8</v>
      </c>
      <c r="Y279" s="2">
        <v>8</v>
      </c>
      <c r="Z279" s="2">
        <v>7</v>
      </c>
      <c r="AA279" s="2">
        <v>23</v>
      </c>
      <c r="AB279" s="2">
        <v>7</v>
      </c>
      <c r="AC279" s="2">
        <v>9</v>
      </c>
      <c r="AD279" s="2">
        <v>10</v>
      </c>
      <c r="AE279" s="2">
        <v>9</v>
      </c>
      <c r="AF279" s="2">
        <v>8</v>
      </c>
      <c r="AG279" s="2">
        <v>12</v>
      </c>
      <c r="AH279" s="2">
        <v>9</v>
      </c>
      <c r="AI279" s="2">
        <v>8</v>
      </c>
      <c r="AJ279" s="2">
        <v>13</v>
      </c>
      <c r="AK279" s="2">
        <v>9</v>
      </c>
      <c r="AL279" s="2">
        <v>18</v>
      </c>
      <c r="AM279" s="2">
        <v>-29</v>
      </c>
      <c r="AN279" s="5"/>
      <c r="AO279">
        <f t="shared" si="27"/>
        <v>44</v>
      </c>
      <c r="AP279">
        <f t="shared" si="25"/>
        <v>1</v>
      </c>
      <c r="AR279">
        <f t="shared" si="28"/>
        <v>171</v>
      </c>
      <c r="AS279">
        <f t="shared" si="26"/>
        <v>4.3622433066791064</v>
      </c>
    </row>
    <row r="280" spans="1:45" ht="15" thickBot="1" x14ac:dyDescent="0.4">
      <c r="A280">
        <v>16507</v>
      </c>
      <c r="B280">
        <v>1</v>
      </c>
      <c r="C280" s="43" t="str">
        <f>IF(OR(D280&lt;=15,D280&lt;26),"1","")</f>
        <v>1</v>
      </c>
      <c r="D280">
        <f t="shared" si="24"/>
        <v>23</v>
      </c>
      <c r="E280">
        <v>1996</v>
      </c>
      <c r="F280" s="1" t="s">
        <v>72</v>
      </c>
      <c r="G280" s="2">
        <v>1</v>
      </c>
      <c r="H280" s="2">
        <v>2</v>
      </c>
      <c r="I280" s="2">
        <v>2</v>
      </c>
      <c r="J280" s="2">
        <v>1</v>
      </c>
      <c r="K280" s="2">
        <v>3</v>
      </c>
      <c r="L280" s="2">
        <v>3</v>
      </c>
      <c r="M280" s="2">
        <v>5</v>
      </c>
      <c r="N280" s="2">
        <v>2</v>
      </c>
      <c r="O280" s="2">
        <v>2</v>
      </c>
      <c r="P280" s="2">
        <v>3</v>
      </c>
      <c r="Q280" s="2">
        <v>4</v>
      </c>
      <c r="R280" s="2">
        <v>2</v>
      </c>
      <c r="S280" s="2">
        <v>2</v>
      </c>
      <c r="T280" s="2">
        <v>5</v>
      </c>
      <c r="U280" s="2">
        <v>3</v>
      </c>
      <c r="V280" s="2">
        <v>4</v>
      </c>
      <c r="W280" s="2">
        <v>12</v>
      </c>
      <c r="X280" s="2">
        <v>12</v>
      </c>
      <c r="Y280" s="2">
        <v>9</v>
      </c>
      <c r="Z280" s="2">
        <v>5</v>
      </c>
      <c r="AA280" s="2">
        <v>8</v>
      </c>
      <c r="AB280" s="2">
        <v>7</v>
      </c>
      <c r="AC280" s="2">
        <v>13</v>
      </c>
      <c r="AD280" s="2">
        <v>8</v>
      </c>
      <c r="AE280" s="2">
        <v>13</v>
      </c>
      <c r="AF280" s="2">
        <v>9</v>
      </c>
      <c r="AG280" s="2">
        <v>17</v>
      </c>
      <c r="AH280" s="2">
        <v>9</v>
      </c>
      <c r="AI280" s="2">
        <v>9</v>
      </c>
      <c r="AJ280" s="2">
        <v>25</v>
      </c>
      <c r="AK280" s="2">
        <v>6</v>
      </c>
      <c r="AL280" s="2">
        <v>15</v>
      </c>
      <c r="AM280" s="2">
        <v>-11</v>
      </c>
      <c r="AN280" s="5"/>
      <c r="AO280">
        <f t="shared" si="27"/>
        <v>44</v>
      </c>
      <c r="AP280">
        <f t="shared" si="25"/>
        <v>1.2382783747337807</v>
      </c>
      <c r="AR280">
        <f t="shared" si="28"/>
        <v>177</v>
      </c>
      <c r="AS280">
        <f t="shared" si="26"/>
        <v>4.9594186487262126</v>
      </c>
    </row>
    <row r="281" spans="1:45" ht="15" thickBot="1" x14ac:dyDescent="0.4">
      <c r="A281">
        <v>16511</v>
      </c>
      <c r="B281" s="6">
        <v>0</v>
      </c>
      <c r="C281" s="43">
        <v>4</v>
      </c>
      <c r="D281">
        <f t="shared" si="24"/>
        <v>48</v>
      </c>
      <c r="E281" s="6">
        <v>1971</v>
      </c>
      <c r="F281" s="31"/>
      <c r="G281" s="10">
        <v>1</v>
      </c>
      <c r="H281" s="10">
        <v>2</v>
      </c>
      <c r="I281" s="10">
        <v>2</v>
      </c>
      <c r="J281" s="10">
        <v>4</v>
      </c>
      <c r="K281" s="10">
        <v>5</v>
      </c>
      <c r="L281" s="10">
        <v>4</v>
      </c>
      <c r="M281" s="10">
        <v>4</v>
      </c>
      <c r="N281" s="10">
        <v>3</v>
      </c>
      <c r="O281" s="10">
        <v>2</v>
      </c>
      <c r="P281" s="10">
        <v>4</v>
      </c>
      <c r="Q281" s="10">
        <v>2</v>
      </c>
      <c r="R281" s="10">
        <v>4</v>
      </c>
      <c r="S281" s="10">
        <v>3</v>
      </c>
      <c r="T281" s="10">
        <v>4</v>
      </c>
      <c r="U281" s="10">
        <v>4</v>
      </c>
      <c r="V281" s="10">
        <v>5</v>
      </c>
      <c r="W281" s="10">
        <v>1536</v>
      </c>
      <c r="X281" s="10">
        <v>46</v>
      </c>
      <c r="Y281" s="10">
        <v>19</v>
      </c>
      <c r="Z281" s="10">
        <v>31</v>
      </c>
      <c r="AA281" s="10">
        <v>18</v>
      </c>
      <c r="AB281" s="10">
        <v>19</v>
      </c>
      <c r="AC281" s="10">
        <v>23</v>
      </c>
      <c r="AD281" s="10">
        <v>17</v>
      </c>
      <c r="AE281" s="10">
        <v>30</v>
      </c>
      <c r="AF281" s="10">
        <v>14</v>
      </c>
      <c r="AG281" s="10">
        <v>19</v>
      </c>
      <c r="AH281" s="10">
        <v>25</v>
      </c>
      <c r="AI281" s="10">
        <v>24</v>
      </c>
      <c r="AJ281" s="10">
        <v>48</v>
      </c>
      <c r="AK281" s="10">
        <v>13</v>
      </c>
      <c r="AL281" s="10">
        <v>13</v>
      </c>
      <c r="AM281" s="10">
        <v>-12</v>
      </c>
      <c r="AN281" s="8"/>
      <c r="AO281">
        <f t="shared" si="27"/>
        <v>53</v>
      </c>
      <c r="AP281">
        <f t="shared" si="25"/>
        <v>1.1954775893619531</v>
      </c>
      <c r="AQ281" s="6"/>
      <c r="AR281">
        <f t="shared" si="28"/>
        <v>1895</v>
      </c>
      <c r="AS281">
        <f t="shared" si="26"/>
        <v>378.16204088547369</v>
      </c>
    </row>
    <row r="282" spans="1:45" ht="15" thickBot="1" x14ac:dyDescent="0.4">
      <c r="A282">
        <v>16537</v>
      </c>
      <c r="B282">
        <v>0</v>
      </c>
      <c r="C282" s="43">
        <v>2</v>
      </c>
      <c r="D282">
        <f t="shared" si="24"/>
        <v>26</v>
      </c>
      <c r="E282">
        <v>1993</v>
      </c>
      <c r="F282" s="1" t="s">
        <v>72</v>
      </c>
      <c r="G282" s="2">
        <v>1</v>
      </c>
      <c r="H282" s="2">
        <v>3</v>
      </c>
      <c r="I282" s="2">
        <v>1</v>
      </c>
      <c r="J282" s="2">
        <v>2</v>
      </c>
      <c r="K282" s="2">
        <v>4</v>
      </c>
      <c r="L282" s="2">
        <v>3</v>
      </c>
      <c r="M282" s="2">
        <v>5</v>
      </c>
      <c r="N282" s="2">
        <v>4</v>
      </c>
      <c r="O282" s="2">
        <v>6</v>
      </c>
      <c r="P282" s="2">
        <v>2</v>
      </c>
      <c r="Q282" s="2">
        <v>4</v>
      </c>
      <c r="R282" s="2">
        <v>4</v>
      </c>
      <c r="S282" s="2">
        <v>4</v>
      </c>
      <c r="T282" s="2">
        <v>4</v>
      </c>
      <c r="U282" s="2">
        <v>3</v>
      </c>
      <c r="V282" s="2">
        <v>2</v>
      </c>
      <c r="W282" s="2">
        <v>7</v>
      </c>
      <c r="X282" s="2">
        <v>7</v>
      </c>
      <c r="Y282" s="2">
        <v>5</v>
      </c>
      <c r="Z282" s="2">
        <v>4</v>
      </c>
      <c r="AA282" s="2">
        <v>7</v>
      </c>
      <c r="AB282" s="2">
        <v>8</v>
      </c>
      <c r="AC282" s="2">
        <v>5</v>
      </c>
      <c r="AD282" s="2">
        <v>10</v>
      </c>
      <c r="AE282" s="2">
        <v>7</v>
      </c>
      <c r="AF282" s="2">
        <v>5</v>
      </c>
      <c r="AG282" s="2">
        <v>10</v>
      </c>
      <c r="AH282" s="2">
        <v>6</v>
      </c>
      <c r="AI282" s="2">
        <v>10</v>
      </c>
      <c r="AJ282" s="2">
        <v>6</v>
      </c>
      <c r="AK282" s="2">
        <v>5</v>
      </c>
      <c r="AL282" s="2">
        <v>5</v>
      </c>
      <c r="AM282" s="2">
        <v>-16</v>
      </c>
      <c r="AN282" s="5"/>
      <c r="AO282">
        <f t="shared" si="27"/>
        <v>52</v>
      </c>
      <c r="AP282">
        <f t="shared" si="25"/>
        <v>1.390443574307614</v>
      </c>
      <c r="AR282">
        <f t="shared" si="28"/>
        <v>107</v>
      </c>
      <c r="AS282">
        <f t="shared" si="26"/>
        <v>1.9568256607747831</v>
      </c>
    </row>
    <row r="283" spans="1:45" ht="15" thickBot="1" x14ac:dyDescent="0.4">
      <c r="A283">
        <v>16553</v>
      </c>
      <c r="B283">
        <v>1</v>
      </c>
      <c r="C283" s="43">
        <v>3</v>
      </c>
      <c r="D283">
        <f t="shared" si="24"/>
        <v>43</v>
      </c>
      <c r="E283">
        <v>1976</v>
      </c>
      <c r="F283" s="1" t="s">
        <v>72</v>
      </c>
      <c r="G283" s="2">
        <v>1</v>
      </c>
      <c r="H283" s="2">
        <v>4</v>
      </c>
      <c r="I283" s="2">
        <v>2</v>
      </c>
      <c r="J283" s="2">
        <v>2</v>
      </c>
      <c r="K283" s="2">
        <v>3</v>
      </c>
      <c r="L283" s="2">
        <v>2</v>
      </c>
      <c r="M283" s="2">
        <v>2</v>
      </c>
      <c r="N283" s="2">
        <v>4</v>
      </c>
      <c r="O283" s="2">
        <v>2</v>
      </c>
      <c r="P283" s="2">
        <v>3</v>
      </c>
      <c r="Q283" s="2">
        <v>2</v>
      </c>
      <c r="R283" s="2">
        <v>2</v>
      </c>
      <c r="S283" s="2">
        <v>2</v>
      </c>
      <c r="T283" s="2">
        <v>2</v>
      </c>
      <c r="U283" s="2">
        <v>1</v>
      </c>
      <c r="V283" s="2">
        <v>2</v>
      </c>
      <c r="W283" s="2">
        <v>22</v>
      </c>
      <c r="X283" s="2">
        <v>13</v>
      </c>
      <c r="Y283" s="2">
        <v>13</v>
      </c>
      <c r="Z283" s="2">
        <v>9</v>
      </c>
      <c r="AA283" s="2">
        <v>11</v>
      </c>
      <c r="AB283" s="2">
        <v>10</v>
      </c>
      <c r="AC283" s="2">
        <v>8</v>
      </c>
      <c r="AD283" s="2">
        <v>24</v>
      </c>
      <c r="AE283" s="2">
        <v>8</v>
      </c>
      <c r="AF283" s="2">
        <v>10</v>
      </c>
      <c r="AG283" s="2">
        <v>8</v>
      </c>
      <c r="AH283" s="2">
        <v>8</v>
      </c>
      <c r="AI283" s="2">
        <v>6</v>
      </c>
      <c r="AJ283" s="2">
        <v>7</v>
      </c>
      <c r="AK283" s="2">
        <v>6</v>
      </c>
      <c r="AL283" s="2">
        <v>10</v>
      </c>
      <c r="AM283" s="2">
        <v>-10</v>
      </c>
      <c r="AN283" s="5"/>
      <c r="AO283">
        <f t="shared" si="27"/>
        <v>36</v>
      </c>
      <c r="AP283">
        <f t="shared" si="25"/>
        <v>0.85634883857767519</v>
      </c>
      <c r="AR283">
        <f t="shared" si="28"/>
        <v>173</v>
      </c>
      <c r="AS283">
        <f t="shared" si="26"/>
        <v>5.2053658212783986</v>
      </c>
    </row>
    <row r="284" spans="1:45" ht="15" thickBot="1" x14ac:dyDescent="0.4">
      <c r="A284">
        <v>16532</v>
      </c>
      <c r="B284">
        <v>0</v>
      </c>
      <c r="C284" s="43">
        <v>2</v>
      </c>
      <c r="D284">
        <f t="shared" si="24"/>
        <v>27</v>
      </c>
      <c r="E284">
        <v>1992</v>
      </c>
      <c r="F284" s="1" t="s">
        <v>72</v>
      </c>
      <c r="G284" s="2">
        <v>1</v>
      </c>
      <c r="H284" s="2">
        <v>3</v>
      </c>
      <c r="I284" s="2">
        <v>4</v>
      </c>
      <c r="J284" s="2">
        <v>4</v>
      </c>
      <c r="K284" s="2">
        <v>4</v>
      </c>
      <c r="L284" s="2">
        <v>4</v>
      </c>
      <c r="M284" s="2">
        <v>5</v>
      </c>
      <c r="N284" s="2">
        <v>5</v>
      </c>
      <c r="O284" s="2">
        <v>4</v>
      </c>
      <c r="P284" s="2">
        <v>5</v>
      </c>
      <c r="Q284" s="2">
        <v>4</v>
      </c>
      <c r="R284" s="2">
        <v>5</v>
      </c>
      <c r="S284" s="2">
        <v>4</v>
      </c>
      <c r="T284" s="2">
        <v>5</v>
      </c>
      <c r="U284" s="2">
        <v>5</v>
      </c>
      <c r="V284" s="2">
        <v>3</v>
      </c>
      <c r="W284" s="2">
        <v>37</v>
      </c>
      <c r="X284" s="2">
        <v>7</v>
      </c>
      <c r="Y284" s="2">
        <v>23</v>
      </c>
      <c r="Z284" s="2">
        <v>86</v>
      </c>
      <c r="AA284" s="2">
        <v>72</v>
      </c>
      <c r="AB284" s="2">
        <v>7</v>
      </c>
      <c r="AC284" s="2">
        <v>5</v>
      </c>
      <c r="AD284" s="2">
        <v>9</v>
      </c>
      <c r="AE284" s="2">
        <v>18</v>
      </c>
      <c r="AF284" s="2">
        <v>6</v>
      </c>
      <c r="AG284" s="2">
        <v>15</v>
      </c>
      <c r="AH284" s="2">
        <v>51</v>
      </c>
      <c r="AI284" s="2">
        <v>14</v>
      </c>
      <c r="AJ284" s="2">
        <v>19</v>
      </c>
      <c r="AK284" s="2">
        <v>5</v>
      </c>
      <c r="AL284" s="2">
        <v>5</v>
      </c>
      <c r="AM284" s="2">
        <v>-30</v>
      </c>
      <c r="AN284" s="5"/>
      <c r="AO284">
        <f t="shared" si="27"/>
        <v>65</v>
      </c>
      <c r="AP284">
        <f t="shared" si="25"/>
        <v>1.0626225419530053</v>
      </c>
      <c r="AR284">
        <f t="shared" si="28"/>
        <v>379</v>
      </c>
      <c r="AS284">
        <f t="shared" si="26"/>
        <v>25.16272044116057</v>
      </c>
    </row>
    <row r="285" spans="1:45" ht="15" thickBot="1" x14ac:dyDescent="0.4">
      <c r="A285">
        <v>16498</v>
      </c>
      <c r="B285">
        <v>1</v>
      </c>
      <c r="C285" s="43">
        <v>5</v>
      </c>
      <c r="D285">
        <f t="shared" si="24"/>
        <v>57</v>
      </c>
      <c r="E285">
        <v>1962</v>
      </c>
      <c r="F285" s="1" t="s">
        <v>72</v>
      </c>
      <c r="G285" s="2">
        <v>2</v>
      </c>
      <c r="H285" s="2">
        <v>3</v>
      </c>
      <c r="I285" s="2">
        <v>4</v>
      </c>
      <c r="J285" s="2">
        <v>3</v>
      </c>
      <c r="K285" s="2">
        <v>4</v>
      </c>
      <c r="L285" s="2">
        <v>3</v>
      </c>
      <c r="M285" s="2">
        <v>5</v>
      </c>
      <c r="N285" s="2">
        <v>4</v>
      </c>
      <c r="O285" s="2">
        <v>3</v>
      </c>
      <c r="P285" s="2">
        <v>5</v>
      </c>
      <c r="Q285" s="2">
        <v>2</v>
      </c>
      <c r="R285" s="2">
        <v>2</v>
      </c>
      <c r="S285" s="2">
        <v>4</v>
      </c>
      <c r="T285" s="2">
        <v>3</v>
      </c>
      <c r="U285" s="2">
        <v>3</v>
      </c>
      <c r="V285" s="2">
        <v>2</v>
      </c>
      <c r="W285" s="2">
        <v>56</v>
      </c>
      <c r="X285" s="2">
        <v>31</v>
      </c>
      <c r="Y285" s="2">
        <v>51</v>
      </c>
      <c r="Z285" s="2">
        <v>15</v>
      </c>
      <c r="AA285" s="2">
        <v>22</v>
      </c>
      <c r="AB285" s="2">
        <v>20</v>
      </c>
      <c r="AC285" s="2">
        <v>19</v>
      </c>
      <c r="AD285" s="2">
        <v>32</v>
      </c>
      <c r="AE285" s="2">
        <v>29</v>
      </c>
      <c r="AF285" s="2">
        <v>27</v>
      </c>
      <c r="AG285" s="2">
        <v>31</v>
      </c>
      <c r="AH285" s="2">
        <v>21</v>
      </c>
      <c r="AI285" s="2">
        <v>27</v>
      </c>
      <c r="AJ285" s="2">
        <v>36</v>
      </c>
      <c r="AK285" s="2">
        <v>30</v>
      </c>
      <c r="AL285" s="2">
        <v>25</v>
      </c>
      <c r="AM285" s="2">
        <v>-19</v>
      </c>
      <c r="AN285" s="5"/>
      <c r="AO285">
        <f t="shared" si="27"/>
        <v>52</v>
      </c>
      <c r="AP285">
        <f t="shared" si="25"/>
        <v>1</v>
      </c>
      <c r="AR285">
        <f t="shared" si="28"/>
        <v>472</v>
      </c>
      <c r="AS285">
        <f t="shared" si="26"/>
        <v>10.923979738782625</v>
      </c>
    </row>
    <row r="286" spans="1:45" ht="15" thickBot="1" x14ac:dyDescent="0.4">
      <c r="A286">
        <v>16550</v>
      </c>
      <c r="B286">
        <v>1</v>
      </c>
      <c r="C286" s="43">
        <v>2</v>
      </c>
      <c r="D286">
        <f t="shared" si="24"/>
        <v>30</v>
      </c>
      <c r="E286">
        <v>1989</v>
      </c>
      <c r="F286" s="1" t="s">
        <v>72</v>
      </c>
      <c r="G286" s="2">
        <v>1</v>
      </c>
      <c r="H286" s="2">
        <v>2</v>
      </c>
      <c r="I286" s="2">
        <v>1</v>
      </c>
      <c r="J286" s="2">
        <v>4</v>
      </c>
      <c r="K286" s="2">
        <v>2</v>
      </c>
      <c r="L286" s="2">
        <v>2</v>
      </c>
      <c r="M286" s="2">
        <v>5</v>
      </c>
      <c r="N286" s="2">
        <v>2</v>
      </c>
      <c r="O286" s="2">
        <v>2</v>
      </c>
      <c r="P286" s="2">
        <v>3</v>
      </c>
      <c r="Q286" s="2">
        <v>2</v>
      </c>
      <c r="R286" s="2">
        <v>2</v>
      </c>
      <c r="S286" s="2">
        <v>3</v>
      </c>
      <c r="T286" s="2">
        <v>2</v>
      </c>
      <c r="U286" s="2">
        <v>3</v>
      </c>
      <c r="V286" s="2">
        <v>2</v>
      </c>
      <c r="W286" s="2">
        <v>15</v>
      </c>
      <c r="X286" s="2">
        <v>7</v>
      </c>
      <c r="Y286" s="2">
        <v>9</v>
      </c>
      <c r="Z286" s="2">
        <v>6</v>
      </c>
      <c r="AA286" s="2">
        <v>7</v>
      </c>
      <c r="AB286" s="2">
        <v>8</v>
      </c>
      <c r="AC286" s="2">
        <v>9</v>
      </c>
      <c r="AD286" s="2">
        <v>7</v>
      </c>
      <c r="AE286" s="2">
        <v>8</v>
      </c>
      <c r="AF286" s="2">
        <v>10</v>
      </c>
      <c r="AG286" s="2">
        <v>7</v>
      </c>
      <c r="AH286" s="2">
        <v>9</v>
      </c>
      <c r="AI286" s="2">
        <v>7</v>
      </c>
      <c r="AJ286" s="2">
        <v>10</v>
      </c>
      <c r="AK286" s="2">
        <v>6</v>
      </c>
      <c r="AL286" s="2">
        <v>7</v>
      </c>
      <c r="AM286" s="2">
        <v>-29</v>
      </c>
      <c r="AN286" s="5"/>
      <c r="AO286">
        <f t="shared" si="27"/>
        <v>38</v>
      </c>
      <c r="AP286">
        <f t="shared" si="25"/>
        <v>1.0246950765959599</v>
      </c>
      <c r="AR286">
        <f t="shared" si="28"/>
        <v>132</v>
      </c>
      <c r="AS286">
        <f t="shared" si="26"/>
        <v>2.2060522810365728</v>
      </c>
    </row>
    <row r="287" spans="1:45" ht="15" thickBot="1" x14ac:dyDescent="0.4">
      <c r="A287">
        <v>16563</v>
      </c>
      <c r="B287">
        <v>1</v>
      </c>
      <c r="C287" s="43">
        <v>2</v>
      </c>
      <c r="D287">
        <f t="shared" si="24"/>
        <v>26</v>
      </c>
      <c r="E287">
        <v>1993</v>
      </c>
      <c r="F287" s="1" t="s">
        <v>71</v>
      </c>
      <c r="G287" s="2">
        <v>1</v>
      </c>
      <c r="H287" s="2">
        <v>1</v>
      </c>
      <c r="I287" s="2">
        <v>1</v>
      </c>
      <c r="J287" s="2">
        <v>1</v>
      </c>
      <c r="K287" s="2">
        <v>4</v>
      </c>
      <c r="L287" s="2">
        <v>3</v>
      </c>
      <c r="M287" s="2">
        <v>6</v>
      </c>
      <c r="N287" s="2">
        <v>5</v>
      </c>
      <c r="O287" s="2">
        <v>4</v>
      </c>
      <c r="P287" s="2">
        <v>2</v>
      </c>
      <c r="Q287" s="2">
        <v>4</v>
      </c>
      <c r="R287" s="2">
        <v>3</v>
      </c>
      <c r="S287" s="2">
        <v>3</v>
      </c>
      <c r="T287" s="2">
        <v>4</v>
      </c>
      <c r="U287" s="2">
        <v>3</v>
      </c>
      <c r="V287" s="2">
        <v>4</v>
      </c>
      <c r="W287" s="2">
        <v>12</v>
      </c>
      <c r="X287" s="2">
        <v>11</v>
      </c>
      <c r="Y287" s="2">
        <v>6</v>
      </c>
      <c r="Z287" s="2">
        <v>3</v>
      </c>
      <c r="AA287" s="2">
        <v>11</v>
      </c>
      <c r="AB287" s="2">
        <v>10</v>
      </c>
      <c r="AC287" s="2">
        <v>10</v>
      </c>
      <c r="AD287" s="2">
        <v>9</v>
      </c>
      <c r="AE287" s="2">
        <v>12</v>
      </c>
      <c r="AF287" s="2">
        <v>7</v>
      </c>
      <c r="AG287" s="2">
        <v>9</v>
      </c>
      <c r="AH287" s="2">
        <v>10</v>
      </c>
      <c r="AI287" s="2">
        <v>7</v>
      </c>
      <c r="AJ287" s="2">
        <v>7</v>
      </c>
      <c r="AK287" s="2">
        <v>4</v>
      </c>
      <c r="AL287" s="2">
        <v>9</v>
      </c>
      <c r="AM287" s="2">
        <v>-11</v>
      </c>
      <c r="AN287" s="5"/>
      <c r="AO287">
        <f t="shared" si="27"/>
        <v>49</v>
      </c>
      <c r="AP287">
        <f t="shared" si="25"/>
        <v>1.5261607604268519</v>
      </c>
      <c r="AR287">
        <f t="shared" si="28"/>
        <v>137</v>
      </c>
      <c r="AS287">
        <f t="shared" si="26"/>
        <v>2.68250504814685</v>
      </c>
    </row>
    <row r="288" spans="1:45" ht="15" thickBot="1" x14ac:dyDescent="0.4">
      <c r="A288">
        <v>16565</v>
      </c>
      <c r="B288">
        <v>0</v>
      </c>
      <c r="C288" s="43">
        <v>2</v>
      </c>
      <c r="D288">
        <f t="shared" si="24"/>
        <v>27</v>
      </c>
      <c r="E288">
        <v>1992</v>
      </c>
      <c r="F288" s="1" t="s">
        <v>88</v>
      </c>
      <c r="G288" s="2">
        <v>1</v>
      </c>
      <c r="H288" s="2">
        <v>2</v>
      </c>
      <c r="I288" s="2">
        <v>3</v>
      </c>
      <c r="J288" s="2">
        <v>1</v>
      </c>
      <c r="K288" s="2">
        <v>3</v>
      </c>
      <c r="L288" s="2">
        <v>1</v>
      </c>
      <c r="M288" s="2">
        <v>5</v>
      </c>
      <c r="N288" s="2">
        <v>1</v>
      </c>
      <c r="O288" s="2">
        <v>4</v>
      </c>
      <c r="P288" s="2">
        <v>3</v>
      </c>
      <c r="Q288" s="2">
        <v>4</v>
      </c>
      <c r="R288" s="2">
        <v>3</v>
      </c>
      <c r="S288" s="2">
        <v>1</v>
      </c>
      <c r="T288" s="2">
        <v>2</v>
      </c>
      <c r="U288" s="2">
        <v>3</v>
      </c>
      <c r="V288" s="2">
        <v>4</v>
      </c>
      <c r="W288" s="2">
        <v>11</v>
      </c>
      <c r="X288" s="2">
        <v>13</v>
      </c>
      <c r="Y288" s="2">
        <v>21</v>
      </c>
      <c r="Z288" s="2">
        <v>6</v>
      </c>
      <c r="AA288" s="2">
        <v>8</v>
      </c>
      <c r="AB288" s="2">
        <v>8</v>
      </c>
      <c r="AC288" s="2">
        <v>9</v>
      </c>
      <c r="AD288" s="2">
        <v>14</v>
      </c>
      <c r="AE288" s="2">
        <v>13</v>
      </c>
      <c r="AF288" s="2">
        <v>12</v>
      </c>
      <c r="AG288" s="2">
        <v>11</v>
      </c>
      <c r="AH288" s="2">
        <v>11</v>
      </c>
      <c r="AI288" s="2">
        <v>11</v>
      </c>
      <c r="AJ288" s="2">
        <v>11</v>
      </c>
      <c r="AK288" s="2">
        <v>7</v>
      </c>
      <c r="AL288" s="2">
        <v>10</v>
      </c>
      <c r="AM288" s="2">
        <v>-3</v>
      </c>
      <c r="AN288" s="5"/>
      <c r="AO288">
        <f t="shared" si="27"/>
        <v>41</v>
      </c>
      <c r="AP288">
        <f t="shared" si="25"/>
        <v>1.3149778198382918</v>
      </c>
      <c r="AR288">
        <f t="shared" si="28"/>
        <v>176</v>
      </c>
      <c r="AS288">
        <f t="shared" si="26"/>
        <v>3.4832934606968351</v>
      </c>
    </row>
    <row r="289" spans="1:45" ht="15" thickBot="1" x14ac:dyDescent="0.4">
      <c r="A289">
        <v>16576</v>
      </c>
      <c r="B289">
        <v>0</v>
      </c>
      <c r="C289" s="43">
        <v>3</v>
      </c>
      <c r="D289">
        <f t="shared" si="24"/>
        <v>38</v>
      </c>
      <c r="E289">
        <v>1981</v>
      </c>
      <c r="F289" s="1" t="s">
        <v>76</v>
      </c>
      <c r="G289" s="2">
        <v>1</v>
      </c>
      <c r="H289" s="2">
        <v>4</v>
      </c>
      <c r="I289" s="2">
        <v>3</v>
      </c>
      <c r="J289" s="2">
        <v>4</v>
      </c>
      <c r="K289" s="2">
        <v>3</v>
      </c>
      <c r="L289" s="2">
        <v>4</v>
      </c>
      <c r="M289" s="2">
        <v>5</v>
      </c>
      <c r="N289" s="2">
        <v>5</v>
      </c>
      <c r="O289" s="2">
        <v>4</v>
      </c>
      <c r="P289" s="2">
        <v>3</v>
      </c>
      <c r="Q289" s="2">
        <v>4</v>
      </c>
      <c r="R289" s="2">
        <v>4</v>
      </c>
      <c r="S289" s="2">
        <v>4</v>
      </c>
      <c r="T289" s="2">
        <v>3</v>
      </c>
      <c r="U289" s="2">
        <v>5</v>
      </c>
      <c r="V289" s="2">
        <v>3</v>
      </c>
      <c r="W289" s="2">
        <v>38</v>
      </c>
      <c r="X289" s="2">
        <v>8</v>
      </c>
      <c r="Y289" s="2">
        <v>12</v>
      </c>
      <c r="Z289" s="2">
        <v>8</v>
      </c>
      <c r="AA289" s="2">
        <v>5</v>
      </c>
      <c r="AB289" s="2">
        <v>7</v>
      </c>
      <c r="AC289" s="2">
        <v>9</v>
      </c>
      <c r="AD289" s="2">
        <v>8</v>
      </c>
      <c r="AE289" s="2">
        <v>6</v>
      </c>
      <c r="AF289" s="2">
        <v>11</v>
      </c>
      <c r="AG289" s="2">
        <v>8</v>
      </c>
      <c r="AH289" s="2">
        <v>7</v>
      </c>
      <c r="AI289" s="2">
        <v>8</v>
      </c>
      <c r="AJ289" s="2">
        <v>9</v>
      </c>
      <c r="AK289" s="2">
        <v>6</v>
      </c>
      <c r="AL289" s="2">
        <v>9</v>
      </c>
      <c r="AM289" s="2">
        <v>-27</v>
      </c>
      <c r="AN289" s="5"/>
      <c r="AO289">
        <f t="shared" si="27"/>
        <v>59</v>
      </c>
      <c r="AP289">
        <f t="shared" si="25"/>
        <v>1.0144785195688801</v>
      </c>
      <c r="AR289">
        <f t="shared" si="28"/>
        <v>159</v>
      </c>
      <c r="AS289">
        <f t="shared" si="26"/>
        <v>7.6895491848785698</v>
      </c>
    </row>
    <row r="290" spans="1:45" ht="15" thickBot="1" x14ac:dyDescent="0.4">
      <c r="A290">
        <v>16579</v>
      </c>
      <c r="B290" s="6">
        <v>0</v>
      </c>
      <c r="C290" s="43">
        <v>2</v>
      </c>
      <c r="D290">
        <f t="shared" si="24"/>
        <v>33</v>
      </c>
      <c r="E290" s="6">
        <v>1986</v>
      </c>
      <c r="F290" s="31"/>
      <c r="G290" s="10">
        <v>2</v>
      </c>
      <c r="H290" s="10">
        <v>5</v>
      </c>
      <c r="I290" s="10">
        <v>4</v>
      </c>
      <c r="J290" s="10">
        <v>2</v>
      </c>
      <c r="K290" s="10">
        <v>5</v>
      </c>
      <c r="L290" s="10">
        <v>2</v>
      </c>
      <c r="M290" s="10">
        <v>5</v>
      </c>
      <c r="N290" s="10">
        <v>6</v>
      </c>
      <c r="O290" s="10">
        <v>2</v>
      </c>
      <c r="P290" s="10">
        <v>5</v>
      </c>
      <c r="Q290" s="10">
        <v>2</v>
      </c>
      <c r="R290" s="10">
        <v>4</v>
      </c>
      <c r="S290" s="10">
        <v>6</v>
      </c>
      <c r="T290" s="10">
        <v>5</v>
      </c>
      <c r="U290" s="10">
        <v>6</v>
      </c>
      <c r="V290" s="10">
        <v>2</v>
      </c>
      <c r="W290" s="10">
        <v>14</v>
      </c>
      <c r="X290" s="10">
        <v>31</v>
      </c>
      <c r="Y290" s="10">
        <v>50</v>
      </c>
      <c r="Z290" s="10">
        <v>14</v>
      </c>
      <c r="AA290" s="10">
        <v>55</v>
      </c>
      <c r="AB290" s="10">
        <v>17</v>
      </c>
      <c r="AC290" s="10">
        <v>49</v>
      </c>
      <c r="AD290" s="10">
        <v>28</v>
      </c>
      <c r="AE290" s="10">
        <v>25</v>
      </c>
      <c r="AF290" s="10">
        <v>31</v>
      </c>
      <c r="AG290" s="10">
        <v>23</v>
      </c>
      <c r="AH290" s="10">
        <v>35</v>
      </c>
      <c r="AI290" s="10">
        <v>18</v>
      </c>
      <c r="AJ290" s="10">
        <v>21</v>
      </c>
      <c r="AK290" s="10">
        <v>13</v>
      </c>
      <c r="AL290" s="10">
        <v>21</v>
      </c>
      <c r="AM290" s="10">
        <v>32</v>
      </c>
      <c r="AN290" s="8"/>
      <c r="AO290">
        <f t="shared" si="27"/>
        <v>63</v>
      </c>
      <c r="AP290">
        <f t="shared" si="25"/>
        <v>1.6520189667999174</v>
      </c>
      <c r="AQ290" s="6"/>
      <c r="AR290">
        <f t="shared" si="28"/>
        <v>445</v>
      </c>
      <c r="AS290">
        <f t="shared" si="26"/>
        <v>13.392628569478063</v>
      </c>
    </row>
    <row r="291" spans="1:45" ht="15" thickBot="1" x14ac:dyDescent="0.4">
      <c r="A291">
        <v>16592</v>
      </c>
      <c r="B291">
        <v>0</v>
      </c>
      <c r="C291" s="43">
        <v>2</v>
      </c>
      <c r="D291">
        <f t="shared" si="24"/>
        <v>31</v>
      </c>
      <c r="E291">
        <v>1988</v>
      </c>
      <c r="F291" s="1" t="s">
        <v>71</v>
      </c>
      <c r="G291" s="2">
        <v>1</v>
      </c>
      <c r="H291" s="2">
        <v>2</v>
      </c>
      <c r="I291" s="2">
        <v>1</v>
      </c>
      <c r="J291" s="2">
        <v>3</v>
      </c>
      <c r="K291" s="2">
        <v>2</v>
      </c>
      <c r="L291" s="2">
        <v>3</v>
      </c>
      <c r="M291" s="2">
        <v>4</v>
      </c>
      <c r="N291" s="2">
        <v>2</v>
      </c>
      <c r="O291" s="2">
        <v>2</v>
      </c>
      <c r="P291" s="2">
        <v>3</v>
      </c>
      <c r="Q291" s="2">
        <v>2</v>
      </c>
      <c r="R291" s="2">
        <v>3</v>
      </c>
      <c r="S291" s="2">
        <v>1</v>
      </c>
      <c r="T291" s="2">
        <v>3</v>
      </c>
      <c r="U291" s="2">
        <v>1</v>
      </c>
      <c r="V291" s="2">
        <v>2</v>
      </c>
      <c r="W291" s="2">
        <v>5</v>
      </c>
      <c r="X291" s="2">
        <v>28</v>
      </c>
      <c r="Y291" s="2">
        <v>10</v>
      </c>
      <c r="Z291" s="2">
        <v>10</v>
      </c>
      <c r="AA291" s="2">
        <v>20</v>
      </c>
      <c r="AB291" s="2">
        <v>14</v>
      </c>
      <c r="AC291" s="2">
        <v>14</v>
      </c>
      <c r="AD291" s="2">
        <v>27</v>
      </c>
      <c r="AE291" s="2">
        <v>24</v>
      </c>
      <c r="AF291" s="2">
        <v>9</v>
      </c>
      <c r="AG291" s="2">
        <v>12</v>
      </c>
      <c r="AH291" s="2">
        <v>14</v>
      </c>
      <c r="AI291" s="2">
        <v>125</v>
      </c>
      <c r="AJ291" s="2">
        <v>32</v>
      </c>
      <c r="AK291" s="2">
        <v>7</v>
      </c>
      <c r="AL291" s="2">
        <v>125</v>
      </c>
      <c r="AM291" s="2">
        <v>-24</v>
      </c>
      <c r="AN291" s="5"/>
      <c r="AO291">
        <f t="shared" si="27"/>
        <v>35</v>
      </c>
      <c r="AP291">
        <f t="shared" si="25"/>
        <v>0.91058589197651574</v>
      </c>
      <c r="AR291">
        <f t="shared" si="28"/>
        <v>476</v>
      </c>
      <c r="AS291">
        <f t="shared" si="26"/>
        <v>38.025430087420887</v>
      </c>
    </row>
    <row r="292" spans="1:45" ht="15" thickBot="1" x14ac:dyDescent="0.4">
      <c r="A292">
        <v>16580</v>
      </c>
      <c r="B292">
        <v>0</v>
      </c>
      <c r="C292" s="43">
        <v>2</v>
      </c>
      <c r="D292">
        <f t="shared" si="24"/>
        <v>35</v>
      </c>
      <c r="E292">
        <v>1984</v>
      </c>
      <c r="F292" s="1" t="s">
        <v>79</v>
      </c>
      <c r="G292" s="2">
        <v>1</v>
      </c>
      <c r="H292" s="2">
        <v>1</v>
      </c>
      <c r="I292" s="2">
        <v>1</v>
      </c>
      <c r="J292" s="2">
        <v>2</v>
      </c>
      <c r="K292" s="2">
        <v>3</v>
      </c>
      <c r="L292" s="2">
        <v>3</v>
      </c>
      <c r="M292" s="2">
        <v>5</v>
      </c>
      <c r="N292" s="2">
        <v>2</v>
      </c>
      <c r="O292" s="2">
        <v>1</v>
      </c>
      <c r="P292" s="2">
        <v>2</v>
      </c>
      <c r="Q292" s="2">
        <v>4</v>
      </c>
      <c r="R292" s="2">
        <v>4</v>
      </c>
      <c r="S292" s="2">
        <v>2</v>
      </c>
      <c r="T292" s="2">
        <v>2</v>
      </c>
      <c r="U292" s="2">
        <v>2</v>
      </c>
      <c r="V292" s="2">
        <v>4</v>
      </c>
      <c r="W292" s="2">
        <v>8</v>
      </c>
      <c r="X292" s="2">
        <v>6</v>
      </c>
      <c r="Y292" s="2">
        <v>75</v>
      </c>
      <c r="Z292" s="2">
        <v>16</v>
      </c>
      <c r="AA292" s="2">
        <v>33</v>
      </c>
      <c r="AB292" s="2">
        <v>10</v>
      </c>
      <c r="AC292" s="2">
        <v>13</v>
      </c>
      <c r="AD292" s="2">
        <v>14</v>
      </c>
      <c r="AE292" s="2">
        <v>32</v>
      </c>
      <c r="AF292" s="2">
        <v>11</v>
      </c>
      <c r="AG292" s="2">
        <v>26</v>
      </c>
      <c r="AH292" s="2">
        <v>6</v>
      </c>
      <c r="AI292" s="2">
        <v>11</v>
      </c>
      <c r="AJ292" s="2">
        <v>8</v>
      </c>
      <c r="AK292" s="2">
        <v>10</v>
      </c>
      <c r="AL292" s="2">
        <v>15</v>
      </c>
      <c r="AM292" s="2">
        <v>-14</v>
      </c>
      <c r="AN292" s="5"/>
      <c r="AO292">
        <f t="shared" si="27"/>
        <v>39</v>
      </c>
      <c r="AP292">
        <f t="shared" si="25"/>
        <v>1.2632629707758134</v>
      </c>
      <c r="AR292">
        <f t="shared" si="28"/>
        <v>294</v>
      </c>
      <c r="AS292">
        <f t="shared" si="26"/>
        <v>17.320026943781968</v>
      </c>
    </row>
    <row r="293" spans="1:45" ht="15" thickBot="1" x14ac:dyDescent="0.4">
      <c r="A293">
        <v>16618</v>
      </c>
      <c r="B293">
        <v>0</v>
      </c>
      <c r="C293" s="43">
        <v>3</v>
      </c>
      <c r="D293">
        <f t="shared" si="24"/>
        <v>42</v>
      </c>
      <c r="E293">
        <v>1977</v>
      </c>
      <c r="F293" s="1" t="s">
        <v>72</v>
      </c>
      <c r="G293" s="2">
        <v>2</v>
      </c>
      <c r="H293" s="2">
        <v>4</v>
      </c>
      <c r="I293" s="2">
        <v>1</v>
      </c>
      <c r="J293" s="2">
        <v>3</v>
      </c>
      <c r="K293" s="2">
        <v>2</v>
      </c>
      <c r="L293" s="2">
        <v>3</v>
      </c>
      <c r="M293" s="2">
        <v>5</v>
      </c>
      <c r="N293" s="2">
        <v>3</v>
      </c>
      <c r="O293" s="2">
        <v>4</v>
      </c>
      <c r="P293" s="2">
        <v>3</v>
      </c>
      <c r="Q293" s="2">
        <v>3</v>
      </c>
      <c r="R293" s="2">
        <v>4</v>
      </c>
      <c r="S293" s="2">
        <v>4</v>
      </c>
      <c r="T293" s="2">
        <v>2</v>
      </c>
      <c r="U293" s="2">
        <v>4</v>
      </c>
      <c r="V293" s="2">
        <v>2</v>
      </c>
      <c r="W293" s="2">
        <v>7</v>
      </c>
      <c r="X293" s="2">
        <v>9</v>
      </c>
      <c r="Y293" s="2">
        <v>7</v>
      </c>
      <c r="Z293" s="2">
        <v>13</v>
      </c>
      <c r="AA293" s="2">
        <v>4</v>
      </c>
      <c r="AB293" s="2">
        <v>6</v>
      </c>
      <c r="AC293" s="2">
        <v>6</v>
      </c>
      <c r="AD293" s="2">
        <v>14</v>
      </c>
      <c r="AE293" s="2">
        <v>10</v>
      </c>
      <c r="AF293" s="2">
        <v>7</v>
      </c>
      <c r="AG293" s="2">
        <v>5</v>
      </c>
      <c r="AH293" s="2">
        <v>4</v>
      </c>
      <c r="AI293" s="2">
        <v>9</v>
      </c>
      <c r="AJ293" s="2">
        <v>4</v>
      </c>
      <c r="AK293" s="2">
        <v>6</v>
      </c>
      <c r="AL293" s="2">
        <v>6</v>
      </c>
      <c r="AM293" s="2">
        <v>-23</v>
      </c>
      <c r="AN293" s="5"/>
      <c r="AO293">
        <f t="shared" si="27"/>
        <v>49</v>
      </c>
      <c r="AP293">
        <f t="shared" si="25"/>
        <v>1.0626225419530053</v>
      </c>
      <c r="AR293">
        <f t="shared" si="28"/>
        <v>117</v>
      </c>
      <c r="AS293">
        <f t="shared" si="26"/>
        <v>3.0048571790796759</v>
      </c>
    </row>
    <row r="294" spans="1:45" ht="15" thickBot="1" x14ac:dyDescent="0.4">
      <c r="A294">
        <v>16625</v>
      </c>
      <c r="B294">
        <v>0</v>
      </c>
      <c r="C294" s="43">
        <v>3</v>
      </c>
      <c r="D294">
        <f t="shared" si="24"/>
        <v>44</v>
      </c>
      <c r="E294">
        <v>1975</v>
      </c>
      <c r="F294" s="1" t="s">
        <v>72</v>
      </c>
      <c r="G294" s="2">
        <v>2</v>
      </c>
      <c r="H294" s="2">
        <v>1</v>
      </c>
      <c r="I294" s="2">
        <v>3</v>
      </c>
      <c r="J294" s="2">
        <v>5</v>
      </c>
      <c r="K294" s="2">
        <v>4</v>
      </c>
      <c r="L294" s="2">
        <v>3</v>
      </c>
      <c r="M294" s="2">
        <v>5</v>
      </c>
      <c r="N294" s="2">
        <v>2</v>
      </c>
      <c r="O294" s="2">
        <v>6</v>
      </c>
      <c r="P294" s="2">
        <v>4</v>
      </c>
      <c r="Q294" s="2">
        <v>5</v>
      </c>
      <c r="R294" s="2">
        <v>4</v>
      </c>
      <c r="S294" s="2">
        <v>3</v>
      </c>
      <c r="T294" s="2">
        <v>2</v>
      </c>
      <c r="U294" s="2">
        <v>5</v>
      </c>
      <c r="V294" s="2">
        <v>2</v>
      </c>
      <c r="W294" s="2">
        <v>29</v>
      </c>
      <c r="X294" s="2">
        <v>31</v>
      </c>
      <c r="Y294" s="2">
        <v>13</v>
      </c>
      <c r="Z294" s="2">
        <v>25</v>
      </c>
      <c r="AA294" s="2">
        <v>35</v>
      </c>
      <c r="AB294" s="2">
        <v>13</v>
      </c>
      <c r="AC294" s="2">
        <v>9</v>
      </c>
      <c r="AD294" s="2">
        <v>15</v>
      </c>
      <c r="AE294" s="2">
        <v>78</v>
      </c>
      <c r="AF294" s="2">
        <v>20</v>
      </c>
      <c r="AG294" s="2">
        <v>17</v>
      </c>
      <c r="AH294" s="2">
        <v>13</v>
      </c>
      <c r="AI294" s="2">
        <v>11</v>
      </c>
      <c r="AJ294" s="2">
        <v>16</v>
      </c>
      <c r="AK294" s="2">
        <v>11</v>
      </c>
      <c r="AL294" s="2">
        <v>13</v>
      </c>
      <c r="AM294" s="2">
        <v>-1</v>
      </c>
      <c r="AN294" s="5"/>
      <c r="AO294">
        <f t="shared" si="27"/>
        <v>56</v>
      </c>
      <c r="AP294">
        <f t="shared" si="25"/>
        <v>1.4605934866804429</v>
      </c>
      <c r="AR294">
        <f t="shared" si="28"/>
        <v>349</v>
      </c>
      <c r="AS294">
        <f t="shared" si="26"/>
        <v>16.916338256253923</v>
      </c>
    </row>
    <row r="295" spans="1:45" ht="15" thickBot="1" x14ac:dyDescent="0.4">
      <c r="A295">
        <v>16630</v>
      </c>
      <c r="B295">
        <v>1</v>
      </c>
      <c r="C295" s="43">
        <v>4</v>
      </c>
      <c r="D295">
        <f t="shared" si="24"/>
        <v>50</v>
      </c>
      <c r="E295">
        <v>1969</v>
      </c>
      <c r="F295" s="1" t="s">
        <v>71</v>
      </c>
      <c r="G295" s="2">
        <v>2</v>
      </c>
      <c r="H295" s="2">
        <v>1</v>
      </c>
      <c r="I295" s="2">
        <v>1</v>
      </c>
      <c r="J295" s="2">
        <v>2</v>
      </c>
      <c r="K295" s="2">
        <v>2</v>
      </c>
      <c r="L295" s="2">
        <v>4</v>
      </c>
      <c r="M295" s="2">
        <v>2</v>
      </c>
      <c r="N295" s="2">
        <v>2</v>
      </c>
      <c r="O295" s="2">
        <v>2</v>
      </c>
      <c r="P295" s="2">
        <v>4</v>
      </c>
      <c r="Q295" s="2">
        <v>2</v>
      </c>
      <c r="R295" s="2">
        <v>5</v>
      </c>
      <c r="S295" s="2">
        <v>2</v>
      </c>
      <c r="T295" s="2">
        <v>2</v>
      </c>
      <c r="U295" s="2">
        <v>1</v>
      </c>
      <c r="V295" s="2">
        <v>4</v>
      </c>
      <c r="W295" s="2">
        <v>17</v>
      </c>
      <c r="X295" s="2">
        <v>12</v>
      </c>
      <c r="Y295" s="2">
        <v>9</v>
      </c>
      <c r="Z295" s="2">
        <v>19</v>
      </c>
      <c r="AA295" s="2">
        <v>9</v>
      </c>
      <c r="AB295" s="2">
        <v>19</v>
      </c>
      <c r="AC295" s="2">
        <v>10</v>
      </c>
      <c r="AD295" s="2">
        <v>9</v>
      </c>
      <c r="AE295" s="2">
        <v>12</v>
      </c>
      <c r="AF295" s="2">
        <v>19</v>
      </c>
      <c r="AG295" s="2">
        <v>12</v>
      </c>
      <c r="AH295" s="2">
        <v>18</v>
      </c>
      <c r="AI295" s="2">
        <v>8</v>
      </c>
      <c r="AJ295" s="2">
        <v>10</v>
      </c>
      <c r="AK295" s="2">
        <v>7</v>
      </c>
      <c r="AL295" s="2">
        <v>10</v>
      </c>
      <c r="AM295" s="2">
        <v>8</v>
      </c>
      <c r="AN295" s="5"/>
      <c r="AO295">
        <f t="shared" si="27"/>
        <v>38</v>
      </c>
      <c r="AP295">
        <f t="shared" si="25"/>
        <v>1.2041594578792296</v>
      </c>
      <c r="AR295">
        <f t="shared" si="28"/>
        <v>200</v>
      </c>
      <c r="AS295">
        <f t="shared" si="26"/>
        <v>4.3512450325548588</v>
      </c>
    </row>
    <row r="296" spans="1:45" ht="15" thickBot="1" x14ac:dyDescent="0.4">
      <c r="A296">
        <v>16605</v>
      </c>
      <c r="B296">
        <v>0</v>
      </c>
      <c r="C296" s="43" t="str">
        <f>IF(OR(D296&lt;=15,D296&lt;26),"1","")</f>
        <v>1</v>
      </c>
      <c r="D296">
        <f t="shared" si="24"/>
        <v>20</v>
      </c>
      <c r="E296">
        <v>1999</v>
      </c>
      <c r="F296" s="1" t="s">
        <v>72</v>
      </c>
      <c r="G296" s="2">
        <v>1</v>
      </c>
      <c r="H296" s="2">
        <v>2</v>
      </c>
      <c r="I296" s="2">
        <v>3</v>
      </c>
      <c r="J296" s="2">
        <v>5</v>
      </c>
      <c r="K296" s="2">
        <v>2</v>
      </c>
      <c r="L296" s="2">
        <v>2</v>
      </c>
      <c r="M296" s="2">
        <v>5</v>
      </c>
      <c r="N296" s="2">
        <v>3</v>
      </c>
      <c r="O296" s="2">
        <v>2</v>
      </c>
      <c r="P296" s="2">
        <v>3</v>
      </c>
      <c r="Q296" s="2">
        <v>4</v>
      </c>
      <c r="R296" s="2">
        <v>3</v>
      </c>
      <c r="S296" s="2">
        <v>4</v>
      </c>
      <c r="T296" s="2">
        <v>3</v>
      </c>
      <c r="U296" s="2">
        <v>5</v>
      </c>
      <c r="V296" s="2">
        <v>2</v>
      </c>
      <c r="W296" s="2">
        <v>16</v>
      </c>
      <c r="X296" s="2">
        <v>16</v>
      </c>
      <c r="Y296" s="2">
        <v>5</v>
      </c>
      <c r="Z296" s="2">
        <v>7</v>
      </c>
      <c r="AA296" s="2">
        <v>6</v>
      </c>
      <c r="AB296" s="2">
        <v>6</v>
      </c>
      <c r="AC296" s="2">
        <v>10</v>
      </c>
      <c r="AD296" s="2">
        <v>7</v>
      </c>
      <c r="AE296" s="2">
        <v>7</v>
      </c>
      <c r="AF296" s="2">
        <v>9</v>
      </c>
      <c r="AG296" s="2">
        <v>9</v>
      </c>
      <c r="AH296" s="2">
        <v>10</v>
      </c>
      <c r="AI296" s="2">
        <v>6</v>
      </c>
      <c r="AJ296" s="2">
        <v>15</v>
      </c>
      <c r="AK296" s="2">
        <v>7</v>
      </c>
      <c r="AL296" s="2">
        <v>7</v>
      </c>
      <c r="AM296" s="2">
        <v>-18</v>
      </c>
      <c r="AN296" s="5"/>
      <c r="AO296">
        <f t="shared" si="27"/>
        <v>49</v>
      </c>
      <c r="AP296">
        <f t="shared" si="25"/>
        <v>1.2365947867699696</v>
      </c>
      <c r="AR296">
        <f t="shared" si="28"/>
        <v>143</v>
      </c>
      <c r="AS296">
        <f t="shared" si="26"/>
        <v>3.6417715469260288</v>
      </c>
    </row>
    <row r="297" spans="1:45" ht="15" thickBot="1" x14ac:dyDescent="0.4">
      <c r="A297">
        <v>16657</v>
      </c>
      <c r="B297" s="6">
        <v>0</v>
      </c>
      <c r="C297" s="43" t="str">
        <f>IF(OR(D297&lt;=15,D297&lt;26),"1","")</f>
        <v>1</v>
      </c>
      <c r="D297">
        <f t="shared" si="24"/>
        <v>21</v>
      </c>
      <c r="E297" s="6">
        <v>1998</v>
      </c>
      <c r="F297" s="31"/>
      <c r="G297" s="10">
        <v>1</v>
      </c>
      <c r="H297" s="10">
        <v>4</v>
      </c>
      <c r="I297" s="10">
        <v>4</v>
      </c>
      <c r="J297" s="10">
        <v>4</v>
      </c>
      <c r="K297" s="10">
        <v>4</v>
      </c>
      <c r="L297" s="10">
        <v>3</v>
      </c>
      <c r="M297" s="10">
        <v>5</v>
      </c>
      <c r="N297" s="10">
        <v>4</v>
      </c>
      <c r="O297" s="10">
        <v>6</v>
      </c>
      <c r="P297" s="10">
        <v>5</v>
      </c>
      <c r="Q297" s="10">
        <v>5</v>
      </c>
      <c r="R297" s="10">
        <v>3</v>
      </c>
      <c r="S297" s="10">
        <v>6</v>
      </c>
      <c r="T297" s="10">
        <v>3</v>
      </c>
      <c r="U297" s="10">
        <v>5</v>
      </c>
      <c r="V297" s="10">
        <v>6</v>
      </c>
      <c r="W297" s="10">
        <v>116</v>
      </c>
      <c r="X297" s="10">
        <v>15</v>
      </c>
      <c r="Y297" s="10">
        <v>14</v>
      </c>
      <c r="Z297" s="10">
        <v>7</v>
      </c>
      <c r="AA297" s="10">
        <v>8</v>
      </c>
      <c r="AB297" s="10">
        <v>10</v>
      </c>
      <c r="AC297" s="10">
        <v>15</v>
      </c>
      <c r="AD297" s="10">
        <v>10</v>
      </c>
      <c r="AE297" s="10">
        <v>9</v>
      </c>
      <c r="AF297" s="10">
        <v>8</v>
      </c>
      <c r="AG297" s="10">
        <v>10</v>
      </c>
      <c r="AH297" s="10">
        <v>13</v>
      </c>
      <c r="AI297" s="10">
        <v>16</v>
      </c>
      <c r="AJ297" s="10">
        <v>8</v>
      </c>
      <c r="AK297" s="10">
        <v>10</v>
      </c>
      <c r="AL297" s="10">
        <v>12</v>
      </c>
      <c r="AM297" s="10">
        <v>-9</v>
      </c>
      <c r="AN297" s="8"/>
      <c r="AO297">
        <f t="shared" si="27"/>
        <v>68</v>
      </c>
      <c r="AP297">
        <f t="shared" si="25"/>
        <v>1.3416407864998738</v>
      </c>
      <c r="AQ297" s="6"/>
      <c r="AR297">
        <f t="shared" si="28"/>
        <v>281</v>
      </c>
      <c r="AS297">
        <f t="shared" si="26"/>
        <v>26.404466162627362</v>
      </c>
    </row>
    <row r="298" spans="1:45" ht="15" thickBot="1" x14ac:dyDescent="0.4">
      <c r="A298">
        <v>16651</v>
      </c>
      <c r="B298">
        <v>1</v>
      </c>
      <c r="C298" s="43" t="str">
        <f>IF(OR(D298&lt;=15,D298&lt;26),"1","")</f>
        <v>1</v>
      </c>
      <c r="D298">
        <f t="shared" si="24"/>
        <v>21</v>
      </c>
      <c r="E298">
        <v>1998</v>
      </c>
      <c r="F298" s="1" t="s">
        <v>79</v>
      </c>
      <c r="G298" s="2">
        <v>1</v>
      </c>
      <c r="H298" s="2">
        <v>1</v>
      </c>
      <c r="I298" s="2">
        <v>4</v>
      </c>
      <c r="J298" s="2">
        <v>2</v>
      </c>
      <c r="K298" s="2">
        <v>4</v>
      </c>
      <c r="L298" s="2">
        <v>3</v>
      </c>
      <c r="M298" s="2">
        <v>5</v>
      </c>
      <c r="N298" s="2">
        <v>1</v>
      </c>
      <c r="O298" s="2">
        <v>1</v>
      </c>
      <c r="P298" s="2">
        <v>4</v>
      </c>
      <c r="Q298" s="2">
        <v>3</v>
      </c>
      <c r="R298" s="2">
        <v>1</v>
      </c>
      <c r="S298" s="2">
        <v>4</v>
      </c>
      <c r="T298" s="2">
        <v>5</v>
      </c>
      <c r="U298" s="2">
        <v>5</v>
      </c>
      <c r="V298" s="2">
        <v>3</v>
      </c>
      <c r="W298" s="2">
        <v>14</v>
      </c>
      <c r="X298" s="2">
        <v>17</v>
      </c>
      <c r="Y298" s="2">
        <v>15</v>
      </c>
      <c r="Z298" s="2">
        <v>9</v>
      </c>
      <c r="AA298" s="2">
        <v>12</v>
      </c>
      <c r="AB298" s="2">
        <v>13</v>
      </c>
      <c r="AC298" s="2">
        <v>34</v>
      </c>
      <c r="AD298" s="2">
        <v>22</v>
      </c>
      <c r="AE298" s="2">
        <v>13</v>
      </c>
      <c r="AF298" s="2">
        <v>10</v>
      </c>
      <c r="AG298" s="2">
        <v>11</v>
      </c>
      <c r="AH298" s="2">
        <v>19</v>
      </c>
      <c r="AI298" s="2">
        <v>7</v>
      </c>
      <c r="AJ298" s="2">
        <v>10</v>
      </c>
      <c r="AK298" s="2">
        <v>14</v>
      </c>
      <c r="AL298" s="2">
        <v>11</v>
      </c>
      <c r="AM298" s="2">
        <v>11</v>
      </c>
      <c r="AN298" s="5"/>
      <c r="AO298">
        <f t="shared" si="27"/>
        <v>47</v>
      </c>
      <c r="AP298">
        <f t="shared" si="25"/>
        <v>1.5692354826475214</v>
      </c>
      <c r="AR298">
        <f t="shared" si="28"/>
        <v>231</v>
      </c>
      <c r="AS298">
        <f t="shared" si="26"/>
        <v>6.459811658761164</v>
      </c>
    </row>
    <row r="299" spans="1:45" ht="15" thickBot="1" x14ac:dyDescent="0.4">
      <c r="A299">
        <v>16676</v>
      </c>
      <c r="B299">
        <v>0</v>
      </c>
      <c r="C299" s="43" t="str">
        <f>IF(OR(D299&lt;=15,D299&lt;26),"1","")</f>
        <v>1</v>
      </c>
      <c r="D299">
        <f t="shared" si="24"/>
        <v>24</v>
      </c>
      <c r="E299">
        <v>1995</v>
      </c>
      <c r="F299" s="1" t="s">
        <v>71</v>
      </c>
      <c r="G299" s="2">
        <v>3</v>
      </c>
      <c r="H299" s="2">
        <v>4</v>
      </c>
      <c r="I299" s="2">
        <v>3</v>
      </c>
      <c r="J299" s="2">
        <v>2</v>
      </c>
      <c r="K299" s="2">
        <v>3</v>
      </c>
      <c r="L299" s="2">
        <v>4</v>
      </c>
      <c r="M299" s="2">
        <v>5</v>
      </c>
      <c r="N299" s="2">
        <v>5</v>
      </c>
      <c r="O299" s="2">
        <v>6</v>
      </c>
      <c r="P299" s="2">
        <v>4</v>
      </c>
      <c r="Q299" s="2">
        <v>5</v>
      </c>
      <c r="R299" s="2">
        <v>4</v>
      </c>
      <c r="S299" s="2">
        <v>3</v>
      </c>
      <c r="T299" s="2">
        <v>4</v>
      </c>
      <c r="U299" s="2">
        <v>4</v>
      </c>
      <c r="V299" s="2">
        <v>5</v>
      </c>
      <c r="W299" s="2">
        <v>10</v>
      </c>
      <c r="X299" s="2">
        <v>22</v>
      </c>
      <c r="Y299" s="2">
        <v>15</v>
      </c>
      <c r="Z299" s="2">
        <v>9</v>
      </c>
      <c r="AA299" s="2">
        <v>10</v>
      </c>
      <c r="AB299" s="2">
        <v>9</v>
      </c>
      <c r="AC299" s="2">
        <v>12</v>
      </c>
      <c r="AD299" s="2">
        <v>8</v>
      </c>
      <c r="AE299" s="2">
        <v>8</v>
      </c>
      <c r="AF299" s="2">
        <v>9</v>
      </c>
      <c r="AG299" s="2">
        <v>8</v>
      </c>
      <c r="AH299" s="2">
        <v>10</v>
      </c>
      <c r="AI299" s="2">
        <v>7</v>
      </c>
      <c r="AJ299" s="2">
        <v>7</v>
      </c>
      <c r="AK299" s="2">
        <v>9</v>
      </c>
      <c r="AL299" s="2">
        <v>15</v>
      </c>
      <c r="AM299" s="2">
        <v>-11</v>
      </c>
      <c r="AN299" s="5"/>
      <c r="AO299">
        <f t="shared" si="27"/>
        <v>64</v>
      </c>
      <c r="AP299">
        <f t="shared" si="25"/>
        <v>1.0327955589886444</v>
      </c>
      <c r="AR299">
        <f t="shared" si="28"/>
        <v>168</v>
      </c>
      <c r="AS299">
        <f t="shared" si="26"/>
        <v>3.8987177379235853</v>
      </c>
    </row>
    <row r="300" spans="1:45" ht="15" thickBot="1" x14ac:dyDescent="0.4">
      <c r="A300">
        <v>16697</v>
      </c>
      <c r="B300">
        <v>0</v>
      </c>
      <c r="C300" s="43">
        <v>4</v>
      </c>
      <c r="D300">
        <f t="shared" si="24"/>
        <v>47</v>
      </c>
      <c r="E300">
        <v>1972</v>
      </c>
      <c r="F300" s="1" t="s">
        <v>71</v>
      </c>
      <c r="G300" s="2">
        <v>1</v>
      </c>
      <c r="H300" s="2">
        <v>1</v>
      </c>
      <c r="I300" s="2">
        <v>1</v>
      </c>
      <c r="J300" s="2">
        <v>1</v>
      </c>
      <c r="K300" s="2">
        <v>2</v>
      </c>
      <c r="L300" s="2">
        <v>2</v>
      </c>
      <c r="M300" s="2">
        <v>2</v>
      </c>
      <c r="N300" s="2">
        <v>2</v>
      </c>
      <c r="O300" s="2">
        <v>2</v>
      </c>
      <c r="P300" s="2">
        <v>2</v>
      </c>
      <c r="Q300" s="2">
        <v>2</v>
      </c>
      <c r="R300" s="2">
        <v>3</v>
      </c>
      <c r="S300" s="2">
        <v>2</v>
      </c>
      <c r="T300" s="2">
        <v>2</v>
      </c>
      <c r="U300" s="2">
        <v>2</v>
      </c>
      <c r="V300" s="2">
        <v>2</v>
      </c>
      <c r="W300" s="2">
        <v>11</v>
      </c>
      <c r="X300" s="2">
        <v>18</v>
      </c>
      <c r="Y300" s="2">
        <v>8</v>
      </c>
      <c r="Z300" s="2">
        <v>9</v>
      </c>
      <c r="AA300" s="2">
        <v>6</v>
      </c>
      <c r="AB300" s="2">
        <v>9</v>
      </c>
      <c r="AC300" s="2">
        <v>6</v>
      </c>
      <c r="AD300" s="2">
        <v>13</v>
      </c>
      <c r="AE300" s="2">
        <v>6</v>
      </c>
      <c r="AF300" s="2">
        <v>5</v>
      </c>
      <c r="AG300" s="2">
        <v>8</v>
      </c>
      <c r="AH300" s="2">
        <v>7</v>
      </c>
      <c r="AI300" s="2">
        <v>5</v>
      </c>
      <c r="AJ300" s="2">
        <v>6</v>
      </c>
      <c r="AK300" s="2">
        <v>8</v>
      </c>
      <c r="AL300" s="2">
        <v>23</v>
      </c>
      <c r="AM300" s="2">
        <v>-27</v>
      </c>
      <c r="AN300" s="5"/>
      <c r="AO300">
        <f t="shared" si="27"/>
        <v>29</v>
      </c>
      <c r="AP300">
        <f t="shared" si="25"/>
        <v>0.54390562906935735</v>
      </c>
      <c r="AR300">
        <f t="shared" si="28"/>
        <v>148</v>
      </c>
      <c r="AS300">
        <f t="shared" si="26"/>
        <v>4.9732618404155371</v>
      </c>
    </row>
    <row r="301" spans="1:45" ht="15" thickBot="1" x14ac:dyDescent="0.4">
      <c r="A301">
        <v>16332</v>
      </c>
      <c r="B301">
        <v>0</v>
      </c>
      <c r="C301" s="43">
        <v>2</v>
      </c>
      <c r="D301">
        <f t="shared" si="24"/>
        <v>32</v>
      </c>
      <c r="E301">
        <v>1987</v>
      </c>
      <c r="F301" s="1" t="s">
        <v>71</v>
      </c>
      <c r="G301" s="2">
        <v>1</v>
      </c>
      <c r="H301" s="2">
        <v>1</v>
      </c>
      <c r="I301" s="2">
        <v>3</v>
      </c>
      <c r="J301" s="2">
        <v>2</v>
      </c>
      <c r="K301" s="2">
        <v>2</v>
      </c>
      <c r="L301" s="2">
        <v>3</v>
      </c>
      <c r="M301" s="2">
        <v>5</v>
      </c>
      <c r="N301" s="2">
        <v>4</v>
      </c>
      <c r="O301" s="2">
        <v>4</v>
      </c>
      <c r="P301" s="2">
        <v>5</v>
      </c>
      <c r="Q301" s="2">
        <v>5</v>
      </c>
      <c r="R301" s="2">
        <v>3</v>
      </c>
      <c r="S301" s="2">
        <v>4</v>
      </c>
      <c r="T301" s="2">
        <v>4</v>
      </c>
      <c r="U301" s="2">
        <v>5</v>
      </c>
      <c r="V301" s="2">
        <v>6</v>
      </c>
      <c r="W301" s="2">
        <v>17</v>
      </c>
      <c r="X301" s="2">
        <v>13</v>
      </c>
      <c r="Y301" s="2">
        <v>9</v>
      </c>
      <c r="Z301" s="2">
        <v>5</v>
      </c>
      <c r="AA301" s="2">
        <v>10</v>
      </c>
      <c r="AB301" s="2">
        <v>8</v>
      </c>
      <c r="AC301" s="2">
        <v>7</v>
      </c>
      <c r="AD301" s="2">
        <v>11</v>
      </c>
      <c r="AE301" s="2">
        <v>8</v>
      </c>
      <c r="AF301" s="2">
        <v>13</v>
      </c>
      <c r="AG301" s="2">
        <v>10</v>
      </c>
      <c r="AH301" s="2">
        <v>7</v>
      </c>
      <c r="AI301" s="2">
        <v>7</v>
      </c>
      <c r="AJ301" s="2">
        <v>11</v>
      </c>
      <c r="AK301" s="2">
        <v>7</v>
      </c>
      <c r="AL301" s="2">
        <v>7</v>
      </c>
      <c r="AM301" s="2">
        <v>-12</v>
      </c>
      <c r="AN301" s="5"/>
      <c r="AO301">
        <f t="shared" si="27"/>
        <v>57</v>
      </c>
      <c r="AP301">
        <f t="shared" si="25"/>
        <v>1.5041608956491324</v>
      </c>
      <c r="AR301">
        <f t="shared" si="28"/>
        <v>150</v>
      </c>
      <c r="AS301">
        <f t="shared" si="26"/>
        <v>3.0740852297878796</v>
      </c>
    </row>
    <row r="302" spans="1:45" ht="15" thickBot="1" x14ac:dyDescent="0.4">
      <c r="A302">
        <v>14964</v>
      </c>
      <c r="B302">
        <v>1</v>
      </c>
      <c r="C302" s="43">
        <v>3</v>
      </c>
      <c r="D302">
        <f t="shared" si="24"/>
        <v>41</v>
      </c>
      <c r="E302">
        <v>1978</v>
      </c>
      <c r="F302" s="1" t="s">
        <v>76</v>
      </c>
      <c r="G302" s="2">
        <v>1</v>
      </c>
      <c r="H302" s="2">
        <v>4</v>
      </c>
      <c r="I302" s="2">
        <v>3</v>
      </c>
      <c r="J302" s="2">
        <v>5</v>
      </c>
      <c r="K302" s="2">
        <v>2</v>
      </c>
      <c r="L302" s="2">
        <v>5</v>
      </c>
      <c r="M302" s="2">
        <v>5</v>
      </c>
      <c r="N302" s="2">
        <v>2</v>
      </c>
      <c r="O302" s="2">
        <v>4</v>
      </c>
      <c r="P302" s="2">
        <v>5</v>
      </c>
      <c r="Q302" s="2">
        <v>5</v>
      </c>
      <c r="R302" s="2">
        <v>6</v>
      </c>
      <c r="S302" s="2">
        <v>1</v>
      </c>
      <c r="T302" s="2">
        <v>2</v>
      </c>
      <c r="U302" s="2">
        <v>5</v>
      </c>
      <c r="V302" s="2">
        <v>3</v>
      </c>
      <c r="W302" s="2">
        <v>12</v>
      </c>
      <c r="X302" s="2">
        <v>20</v>
      </c>
      <c r="Y302" s="2">
        <v>7</v>
      </c>
      <c r="Z302" s="2">
        <v>5</v>
      </c>
      <c r="AA302" s="2">
        <v>7</v>
      </c>
      <c r="AB302" s="2">
        <v>6</v>
      </c>
      <c r="AC302" s="2">
        <v>6</v>
      </c>
      <c r="AD302" s="2">
        <v>5</v>
      </c>
      <c r="AE302" s="2">
        <v>8</v>
      </c>
      <c r="AF302" s="2">
        <v>5</v>
      </c>
      <c r="AG302" s="2">
        <v>8</v>
      </c>
      <c r="AH302" s="2">
        <v>6</v>
      </c>
      <c r="AI302" s="2">
        <v>12</v>
      </c>
      <c r="AJ302" s="2">
        <v>13</v>
      </c>
      <c r="AK302" s="2">
        <v>5</v>
      </c>
      <c r="AL302" s="2">
        <v>6</v>
      </c>
      <c r="AM302" s="2">
        <v>24</v>
      </c>
      <c r="AN302" s="5"/>
      <c r="AO302">
        <f t="shared" si="27"/>
        <v>58</v>
      </c>
      <c r="AP302">
        <f t="shared" si="25"/>
        <v>1.6278820596099706</v>
      </c>
      <c r="AR302">
        <f t="shared" si="28"/>
        <v>131</v>
      </c>
      <c r="AS302">
        <f t="shared" si="26"/>
        <v>4.1185555720422178</v>
      </c>
    </row>
    <row r="303" spans="1:45" ht="15" thickBot="1" x14ac:dyDescent="0.4">
      <c r="A303">
        <v>16744</v>
      </c>
      <c r="B303">
        <v>0</v>
      </c>
      <c r="C303" s="43" t="str">
        <f>IF(OR(D303&lt;=15,D303&lt;26),"1","")</f>
        <v>1</v>
      </c>
      <c r="D303">
        <f t="shared" si="24"/>
        <v>24</v>
      </c>
      <c r="E303">
        <v>1995</v>
      </c>
      <c r="F303" s="1" t="s">
        <v>72</v>
      </c>
      <c r="G303" s="2">
        <v>3</v>
      </c>
      <c r="H303" s="2">
        <v>4</v>
      </c>
      <c r="I303" s="2">
        <v>4</v>
      </c>
      <c r="J303" s="2">
        <v>2</v>
      </c>
      <c r="K303" s="2">
        <v>3</v>
      </c>
      <c r="L303" s="2">
        <v>4</v>
      </c>
      <c r="M303" s="2">
        <v>5</v>
      </c>
      <c r="N303" s="2">
        <v>5</v>
      </c>
      <c r="O303" s="2">
        <v>4</v>
      </c>
      <c r="P303" s="2">
        <v>5</v>
      </c>
      <c r="Q303" s="2">
        <v>4</v>
      </c>
      <c r="R303" s="2">
        <v>3</v>
      </c>
      <c r="S303" s="2">
        <v>4</v>
      </c>
      <c r="T303" s="2">
        <v>5</v>
      </c>
      <c r="U303" s="2">
        <v>3</v>
      </c>
      <c r="V303" s="2">
        <v>2</v>
      </c>
      <c r="W303" s="2">
        <v>21</v>
      </c>
      <c r="X303" s="2">
        <v>10</v>
      </c>
      <c r="Y303" s="2">
        <v>10</v>
      </c>
      <c r="Z303" s="2">
        <v>7</v>
      </c>
      <c r="AA303" s="2">
        <v>18</v>
      </c>
      <c r="AB303" s="2">
        <v>13</v>
      </c>
      <c r="AC303" s="2">
        <v>7</v>
      </c>
      <c r="AD303" s="2">
        <v>12</v>
      </c>
      <c r="AE303" s="2">
        <v>7</v>
      </c>
      <c r="AF303" s="2">
        <v>12</v>
      </c>
      <c r="AG303" s="2">
        <v>10</v>
      </c>
      <c r="AH303" s="2">
        <v>11</v>
      </c>
      <c r="AI303" s="2">
        <v>50</v>
      </c>
      <c r="AJ303" s="2">
        <v>14</v>
      </c>
      <c r="AK303" s="2">
        <v>14</v>
      </c>
      <c r="AL303" s="2">
        <v>18</v>
      </c>
      <c r="AM303" s="2">
        <v>-5</v>
      </c>
      <c r="AN303" s="5"/>
      <c r="AO303">
        <f t="shared" si="27"/>
        <v>60</v>
      </c>
      <c r="AP303">
        <f t="shared" si="25"/>
        <v>1</v>
      </c>
      <c r="AR303">
        <f t="shared" si="28"/>
        <v>234</v>
      </c>
      <c r="AS303">
        <f t="shared" si="26"/>
        <v>10.275375094532235</v>
      </c>
    </row>
    <row r="304" spans="1:45" ht="15" thickBot="1" x14ac:dyDescent="0.4">
      <c r="A304">
        <v>16752</v>
      </c>
      <c r="B304" s="6">
        <v>0</v>
      </c>
      <c r="C304" s="43">
        <v>5</v>
      </c>
      <c r="D304">
        <f t="shared" si="24"/>
        <v>62</v>
      </c>
      <c r="E304" s="6">
        <v>1957</v>
      </c>
      <c r="F304" s="31"/>
      <c r="G304" s="10">
        <v>2</v>
      </c>
      <c r="H304" s="10">
        <v>3</v>
      </c>
      <c r="I304" s="10">
        <v>1</v>
      </c>
      <c r="J304" s="10">
        <v>3</v>
      </c>
      <c r="K304" s="10">
        <v>2</v>
      </c>
      <c r="L304" s="10">
        <v>4</v>
      </c>
      <c r="M304" s="10">
        <v>5</v>
      </c>
      <c r="N304" s="10">
        <v>3</v>
      </c>
      <c r="O304" s="10">
        <v>6</v>
      </c>
      <c r="P304" s="10">
        <v>4</v>
      </c>
      <c r="Q304" s="10">
        <v>2</v>
      </c>
      <c r="R304" s="10">
        <v>4</v>
      </c>
      <c r="S304" s="10">
        <v>3</v>
      </c>
      <c r="T304" s="10">
        <v>4</v>
      </c>
      <c r="U304" s="10">
        <v>2</v>
      </c>
      <c r="V304" s="10">
        <v>3</v>
      </c>
      <c r="W304" s="10">
        <v>18</v>
      </c>
      <c r="X304" s="10">
        <v>25</v>
      </c>
      <c r="Y304" s="10">
        <v>10</v>
      </c>
      <c r="Z304" s="10">
        <v>10</v>
      </c>
      <c r="AA304" s="10">
        <v>8</v>
      </c>
      <c r="AB304" s="10">
        <v>11</v>
      </c>
      <c r="AC304" s="10">
        <v>29</v>
      </c>
      <c r="AD304" s="10">
        <v>20</v>
      </c>
      <c r="AE304" s="10">
        <v>14</v>
      </c>
      <c r="AF304" s="10">
        <v>9</v>
      </c>
      <c r="AG304" s="10">
        <v>9</v>
      </c>
      <c r="AH304" s="10">
        <v>7</v>
      </c>
      <c r="AI304" s="10">
        <v>16</v>
      </c>
      <c r="AJ304" s="10">
        <v>19</v>
      </c>
      <c r="AK304" s="10">
        <v>11</v>
      </c>
      <c r="AL304" s="10">
        <v>16</v>
      </c>
      <c r="AM304" s="10">
        <v>-6</v>
      </c>
      <c r="AN304" s="8"/>
      <c r="AO304">
        <f t="shared" si="27"/>
        <v>51</v>
      </c>
      <c r="AP304">
        <f t="shared" si="25"/>
        <v>1.2763881332363862</v>
      </c>
      <c r="AQ304" s="6"/>
      <c r="AR304">
        <f t="shared" si="28"/>
        <v>232</v>
      </c>
      <c r="AS304">
        <f t="shared" si="26"/>
        <v>6.3874877690685246</v>
      </c>
    </row>
    <row r="305" spans="1:45" ht="15" thickBot="1" x14ac:dyDescent="0.4">
      <c r="A305">
        <v>13620</v>
      </c>
      <c r="B305" s="6">
        <v>1</v>
      </c>
      <c r="C305" s="43" t="str">
        <f>IF(OR(D305&lt;=15,D305&lt;26),"1","")</f>
        <v>1</v>
      </c>
      <c r="D305">
        <f t="shared" si="24"/>
        <v>23</v>
      </c>
      <c r="E305" s="6">
        <v>1996</v>
      </c>
      <c r="F305" s="31"/>
      <c r="G305" s="10">
        <v>1</v>
      </c>
      <c r="H305" s="10">
        <v>4</v>
      </c>
      <c r="I305" s="10">
        <v>4</v>
      </c>
      <c r="J305" s="10">
        <v>2</v>
      </c>
      <c r="K305" s="10">
        <v>5</v>
      </c>
      <c r="L305" s="10">
        <v>2</v>
      </c>
      <c r="M305" s="10">
        <v>5</v>
      </c>
      <c r="N305" s="10">
        <v>4</v>
      </c>
      <c r="O305" s="10">
        <v>6</v>
      </c>
      <c r="P305" s="10">
        <v>5</v>
      </c>
      <c r="Q305" s="10">
        <v>2</v>
      </c>
      <c r="R305" s="10">
        <v>6</v>
      </c>
      <c r="S305" s="10">
        <v>6</v>
      </c>
      <c r="T305" s="10">
        <v>2</v>
      </c>
      <c r="U305" s="10">
        <v>4</v>
      </c>
      <c r="V305" s="10">
        <v>2</v>
      </c>
      <c r="W305" s="10">
        <v>42</v>
      </c>
      <c r="X305" s="10">
        <v>31</v>
      </c>
      <c r="Y305" s="10">
        <v>37</v>
      </c>
      <c r="Z305" s="10">
        <v>11</v>
      </c>
      <c r="AA305" s="10">
        <v>12</v>
      </c>
      <c r="AB305" s="10">
        <v>18</v>
      </c>
      <c r="AC305" s="10">
        <v>13</v>
      </c>
      <c r="AD305" s="10">
        <v>17</v>
      </c>
      <c r="AE305" s="10">
        <v>24</v>
      </c>
      <c r="AF305" s="10">
        <v>25</v>
      </c>
      <c r="AG305" s="10">
        <v>16</v>
      </c>
      <c r="AH305" s="10">
        <v>19</v>
      </c>
      <c r="AI305" s="10">
        <v>16</v>
      </c>
      <c r="AJ305" s="10">
        <v>10</v>
      </c>
      <c r="AK305" s="10">
        <v>13</v>
      </c>
      <c r="AL305" s="10">
        <v>9</v>
      </c>
      <c r="AM305" s="10">
        <v>20</v>
      </c>
      <c r="AN305" s="8"/>
      <c r="AO305">
        <f t="shared" si="27"/>
        <v>60</v>
      </c>
      <c r="AP305">
        <f t="shared" si="25"/>
        <v>1.6931233465600393</v>
      </c>
      <c r="AQ305" s="6"/>
      <c r="AR305">
        <f t="shared" si="28"/>
        <v>313</v>
      </c>
      <c r="AS305">
        <f t="shared" si="26"/>
        <v>9.8045482642836053</v>
      </c>
    </row>
    <row r="306" spans="1:45" ht="15" thickBot="1" x14ac:dyDescent="0.4">
      <c r="A306">
        <v>16756</v>
      </c>
      <c r="B306">
        <v>0</v>
      </c>
      <c r="C306" s="43" t="str">
        <f>IF(OR(D306&lt;=15,D306&lt;26),"1","")</f>
        <v>1</v>
      </c>
      <c r="D306">
        <f t="shared" si="24"/>
        <v>21</v>
      </c>
      <c r="E306">
        <v>1998</v>
      </c>
      <c r="F306" s="1" t="s">
        <v>71</v>
      </c>
      <c r="G306" s="2">
        <v>2</v>
      </c>
      <c r="H306" s="2">
        <v>4</v>
      </c>
      <c r="I306" s="2">
        <v>3</v>
      </c>
      <c r="J306" s="2">
        <v>4</v>
      </c>
      <c r="K306" s="2">
        <v>3</v>
      </c>
      <c r="L306" s="2">
        <v>3</v>
      </c>
      <c r="M306" s="2">
        <v>4</v>
      </c>
      <c r="N306" s="2">
        <v>3</v>
      </c>
      <c r="O306" s="2">
        <v>4</v>
      </c>
      <c r="P306" s="2">
        <v>4</v>
      </c>
      <c r="Q306" s="2">
        <v>3</v>
      </c>
      <c r="R306" s="2">
        <v>2</v>
      </c>
      <c r="S306" s="2">
        <v>2</v>
      </c>
      <c r="T306" s="2">
        <v>3</v>
      </c>
      <c r="U306" s="2">
        <v>4</v>
      </c>
      <c r="V306" s="2">
        <v>4</v>
      </c>
      <c r="W306" s="2">
        <v>18</v>
      </c>
      <c r="X306" s="2">
        <v>18</v>
      </c>
      <c r="Y306" s="2">
        <v>7</v>
      </c>
      <c r="Z306" s="2">
        <v>6</v>
      </c>
      <c r="AA306" s="2">
        <v>7</v>
      </c>
      <c r="AB306" s="2">
        <v>11</v>
      </c>
      <c r="AC306" s="2">
        <v>14</v>
      </c>
      <c r="AD306" s="2">
        <v>10</v>
      </c>
      <c r="AE306" s="2">
        <v>7</v>
      </c>
      <c r="AF306" s="2">
        <v>8</v>
      </c>
      <c r="AG306" s="2">
        <v>10</v>
      </c>
      <c r="AH306" s="2">
        <v>11</v>
      </c>
      <c r="AI306" s="2">
        <v>8</v>
      </c>
      <c r="AJ306" s="2">
        <v>11</v>
      </c>
      <c r="AK306" s="2">
        <v>6</v>
      </c>
      <c r="AL306" s="2">
        <v>9</v>
      </c>
      <c r="AM306" s="2">
        <v>-27</v>
      </c>
      <c r="AN306" s="5"/>
      <c r="AO306">
        <f t="shared" si="27"/>
        <v>52</v>
      </c>
      <c r="AP306">
        <f t="shared" si="25"/>
        <v>0.7745966692414834</v>
      </c>
      <c r="AR306">
        <f t="shared" si="28"/>
        <v>161</v>
      </c>
      <c r="AS306">
        <f t="shared" si="26"/>
        <v>3.785388575386504</v>
      </c>
    </row>
    <row r="307" spans="1:45" ht="15" thickBot="1" x14ac:dyDescent="0.4">
      <c r="A307">
        <v>16753</v>
      </c>
      <c r="B307">
        <v>0</v>
      </c>
      <c r="C307" s="43">
        <v>2</v>
      </c>
      <c r="D307">
        <f t="shared" si="24"/>
        <v>26</v>
      </c>
      <c r="E307">
        <v>1993</v>
      </c>
      <c r="F307" s="1" t="s">
        <v>71</v>
      </c>
      <c r="G307" s="2">
        <v>1</v>
      </c>
      <c r="H307" s="2">
        <v>1</v>
      </c>
      <c r="I307" s="2">
        <v>1</v>
      </c>
      <c r="J307" s="2">
        <v>2</v>
      </c>
      <c r="K307" s="2">
        <v>2</v>
      </c>
      <c r="L307" s="2">
        <v>2</v>
      </c>
      <c r="M307" s="2">
        <v>4</v>
      </c>
      <c r="N307" s="2">
        <v>3</v>
      </c>
      <c r="O307" s="2">
        <v>4</v>
      </c>
      <c r="P307" s="2">
        <v>4</v>
      </c>
      <c r="Q307" s="2">
        <v>3</v>
      </c>
      <c r="R307" s="2">
        <v>2</v>
      </c>
      <c r="S307" s="2">
        <v>4</v>
      </c>
      <c r="T307" s="2">
        <v>2</v>
      </c>
      <c r="U307" s="2">
        <v>3</v>
      </c>
      <c r="V307" s="2">
        <v>2</v>
      </c>
      <c r="W307" s="2">
        <v>14</v>
      </c>
      <c r="X307" s="2">
        <v>12</v>
      </c>
      <c r="Y307" s="2">
        <v>8</v>
      </c>
      <c r="Z307" s="2">
        <v>8</v>
      </c>
      <c r="AA307" s="2">
        <v>9</v>
      </c>
      <c r="AB307" s="2">
        <v>9</v>
      </c>
      <c r="AC307" s="2">
        <v>14</v>
      </c>
      <c r="AD307" s="2">
        <v>11</v>
      </c>
      <c r="AE307" s="2">
        <v>11</v>
      </c>
      <c r="AF307" s="2">
        <v>9</v>
      </c>
      <c r="AG307" s="2">
        <v>18</v>
      </c>
      <c r="AH307" s="2">
        <v>13</v>
      </c>
      <c r="AI307" s="2">
        <v>8</v>
      </c>
      <c r="AJ307" s="2">
        <v>16</v>
      </c>
      <c r="AK307" s="2">
        <v>7</v>
      </c>
      <c r="AL307" s="2">
        <v>11</v>
      </c>
      <c r="AM307" s="2">
        <v>-29</v>
      </c>
      <c r="AN307" s="5"/>
      <c r="AO307">
        <f t="shared" si="27"/>
        <v>40</v>
      </c>
      <c r="AP307">
        <f t="shared" si="25"/>
        <v>1.0954451150103321</v>
      </c>
      <c r="AR307">
        <f t="shared" si="28"/>
        <v>178</v>
      </c>
      <c r="AS307">
        <f t="shared" si="26"/>
        <v>3.1806707887907337</v>
      </c>
    </row>
    <row r="308" spans="1:45" ht="15" thickBot="1" x14ac:dyDescent="0.4">
      <c r="A308">
        <v>16762</v>
      </c>
      <c r="B308">
        <v>0</v>
      </c>
      <c r="C308" s="43" t="str">
        <f>IF(OR(D308&lt;=15,D308&lt;26),"1","")</f>
        <v>1</v>
      </c>
      <c r="D308">
        <f t="shared" si="24"/>
        <v>21</v>
      </c>
      <c r="E308">
        <v>1998</v>
      </c>
      <c r="F308" s="1" t="s">
        <v>72</v>
      </c>
      <c r="G308" s="2">
        <v>1</v>
      </c>
      <c r="H308" s="2">
        <v>2</v>
      </c>
      <c r="I308" s="2">
        <v>4</v>
      </c>
      <c r="J308" s="2">
        <v>2</v>
      </c>
      <c r="K308" s="2">
        <v>3</v>
      </c>
      <c r="L308" s="2">
        <v>3</v>
      </c>
      <c r="M308" s="2">
        <v>5</v>
      </c>
      <c r="N308" s="2">
        <v>3</v>
      </c>
      <c r="O308" s="2">
        <v>3</v>
      </c>
      <c r="P308" s="2">
        <v>2</v>
      </c>
      <c r="Q308" s="2">
        <v>4</v>
      </c>
      <c r="R308" s="2">
        <v>3</v>
      </c>
      <c r="S308" s="2">
        <v>2</v>
      </c>
      <c r="T308" s="2">
        <v>3</v>
      </c>
      <c r="U308" s="2">
        <v>4</v>
      </c>
      <c r="V308" s="2">
        <v>4</v>
      </c>
      <c r="W308" s="2">
        <v>10</v>
      </c>
      <c r="X308" s="2">
        <v>21</v>
      </c>
      <c r="Y308" s="2">
        <v>16</v>
      </c>
      <c r="Z308" s="2">
        <v>25</v>
      </c>
      <c r="AA308" s="2">
        <v>6</v>
      </c>
      <c r="AB308" s="2">
        <v>14</v>
      </c>
      <c r="AC308" s="2">
        <v>65</v>
      </c>
      <c r="AD308" s="2">
        <v>6</v>
      </c>
      <c r="AE308" s="2">
        <v>8</v>
      </c>
      <c r="AF308" s="2">
        <v>7</v>
      </c>
      <c r="AG308" s="2">
        <v>85</v>
      </c>
      <c r="AH308" s="2">
        <v>7</v>
      </c>
      <c r="AI308" s="2">
        <v>5</v>
      </c>
      <c r="AJ308" s="2">
        <v>18</v>
      </c>
      <c r="AK308" s="2">
        <v>8</v>
      </c>
      <c r="AL308" s="2">
        <v>6</v>
      </c>
      <c r="AM308" s="2">
        <v>-21</v>
      </c>
      <c r="AN308" s="5"/>
      <c r="AO308">
        <f t="shared" si="27"/>
        <v>48</v>
      </c>
      <c r="AP308">
        <f t="shared" si="25"/>
        <v>1.0327955589886444</v>
      </c>
      <c r="AR308">
        <f t="shared" si="28"/>
        <v>307</v>
      </c>
      <c r="AS308">
        <f t="shared" si="26"/>
        <v>22.891683351528929</v>
      </c>
    </row>
    <row r="309" spans="1:45" ht="15" thickBot="1" x14ac:dyDescent="0.4">
      <c r="A309">
        <v>16776</v>
      </c>
      <c r="B309">
        <v>0</v>
      </c>
      <c r="C309" s="43" t="str">
        <f>IF(OR(D309&lt;=15,D309&lt;26),"1","")</f>
        <v>1</v>
      </c>
      <c r="D309">
        <f t="shared" si="24"/>
        <v>18</v>
      </c>
      <c r="E309">
        <v>2001</v>
      </c>
      <c r="F309" s="1" t="s">
        <v>76</v>
      </c>
      <c r="G309" s="2">
        <v>1</v>
      </c>
      <c r="H309" s="2">
        <v>4</v>
      </c>
      <c r="I309" s="2">
        <v>5</v>
      </c>
      <c r="J309" s="2">
        <v>2</v>
      </c>
      <c r="K309" s="2">
        <v>4</v>
      </c>
      <c r="L309" s="2">
        <v>3</v>
      </c>
      <c r="M309" s="2">
        <v>6</v>
      </c>
      <c r="N309" s="2">
        <v>3</v>
      </c>
      <c r="O309" s="2">
        <v>4</v>
      </c>
      <c r="P309" s="2">
        <v>6</v>
      </c>
      <c r="Q309" s="2">
        <v>6</v>
      </c>
      <c r="R309" s="2">
        <v>5</v>
      </c>
      <c r="S309" s="2">
        <v>6</v>
      </c>
      <c r="T309" s="2">
        <v>6</v>
      </c>
      <c r="U309" s="2">
        <v>6</v>
      </c>
      <c r="V309" s="2">
        <v>6</v>
      </c>
      <c r="W309" s="2">
        <v>16</v>
      </c>
      <c r="X309" s="2">
        <v>23</v>
      </c>
      <c r="Y309" s="2">
        <v>11</v>
      </c>
      <c r="Z309" s="2">
        <v>19</v>
      </c>
      <c r="AA309" s="2">
        <v>9</v>
      </c>
      <c r="AB309" s="2">
        <v>13</v>
      </c>
      <c r="AC309" s="2">
        <v>17</v>
      </c>
      <c r="AD309" s="2">
        <v>14</v>
      </c>
      <c r="AE309" s="2">
        <v>8</v>
      </c>
      <c r="AF309" s="2">
        <v>7</v>
      </c>
      <c r="AG309" s="2">
        <v>31</v>
      </c>
      <c r="AH309" s="2">
        <v>9</v>
      </c>
      <c r="AI309" s="2">
        <v>9</v>
      </c>
      <c r="AJ309" s="2">
        <v>9</v>
      </c>
      <c r="AK309" s="2">
        <v>5</v>
      </c>
      <c r="AL309" s="2">
        <v>14</v>
      </c>
      <c r="AM309" s="2">
        <v>17</v>
      </c>
      <c r="AN309" s="5"/>
      <c r="AO309">
        <f t="shared" si="27"/>
        <v>73</v>
      </c>
      <c r="AP309">
        <f t="shared" si="25"/>
        <v>1.6317168872080721</v>
      </c>
      <c r="AR309">
        <f t="shared" si="28"/>
        <v>214</v>
      </c>
      <c r="AS309">
        <f t="shared" si="26"/>
        <v>6.7218549027283627</v>
      </c>
    </row>
    <row r="310" spans="1:45" ht="15" thickBot="1" x14ac:dyDescent="0.4">
      <c r="A310">
        <v>16807</v>
      </c>
      <c r="B310">
        <v>1</v>
      </c>
      <c r="C310" s="43" t="str">
        <f>IF(OR(D310&lt;=15,D310&lt;26),"1","")</f>
        <v>1</v>
      </c>
      <c r="D310">
        <f t="shared" si="24"/>
        <v>17</v>
      </c>
      <c r="E310">
        <v>2002</v>
      </c>
      <c r="F310" s="1" t="s">
        <v>80</v>
      </c>
      <c r="G310" s="2">
        <v>2</v>
      </c>
      <c r="H310" s="2">
        <v>3</v>
      </c>
      <c r="I310" s="2">
        <v>4</v>
      </c>
      <c r="J310" s="2">
        <v>4</v>
      </c>
      <c r="K310" s="2">
        <v>4</v>
      </c>
      <c r="L310" s="2">
        <v>3</v>
      </c>
      <c r="M310" s="2">
        <v>5</v>
      </c>
      <c r="N310" s="2">
        <v>5</v>
      </c>
      <c r="O310" s="2">
        <v>4</v>
      </c>
      <c r="P310" s="2">
        <v>5</v>
      </c>
      <c r="Q310" s="2">
        <v>4</v>
      </c>
      <c r="R310" s="2">
        <v>4</v>
      </c>
      <c r="S310" s="2">
        <v>4</v>
      </c>
      <c r="T310" s="2">
        <v>4</v>
      </c>
      <c r="U310" s="2">
        <v>4</v>
      </c>
      <c r="V310" s="2">
        <v>3</v>
      </c>
      <c r="W310" s="2">
        <v>23</v>
      </c>
      <c r="X310" s="2">
        <v>7</v>
      </c>
      <c r="Y310" s="2">
        <v>15</v>
      </c>
      <c r="Z310" s="2">
        <v>5</v>
      </c>
      <c r="AA310" s="2">
        <v>11</v>
      </c>
      <c r="AB310" s="2">
        <v>8</v>
      </c>
      <c r="AC310" s="2">
        <v>7</v>
      </c>
      <c r="AD310" s="2">
        <v>12</v>
      </c>
      <c r="AE310" s="2">
        <v>10</v>
      </c>
      <c r="AF310" s="2">
        <v>6</v>
      </c>
      <c r="AG310" s="2">
        <v>11</v>
      </c>
      <c r="AH310" s="2">
        <v>10</v>
      </c>
      <c r="AI310" s="2">
        <v>8</v>
      </c>
      <c r="AJ310" s="2">
        <v>14</v>
      </c>
      <c r="AK310" s="2">
        <v>22</v>
      </c>
      <c r="AL310" s="2">
        <v>10</v>
      </c>
      <c r="AM310" s="2">
        <v>-36</v>
      </c>
      <c r="AN310" s="5"/>
      <c r="AO310">
        <f t="shared" si="27"/>
        <v>62</v>
      </c>
      <c r="AP310">
        <f t="shared" si="25"/>
        <v>0.80622577482985502</v>
      </c>
      <c r="AR310">
        <f t="shared" si="28"/>
        <v>179</v>
      </c>
      <c r="AS310">
        <f t="shared" si="26"/>
        <v>5.1925427297230788</v>
      </c>
    </row>
    <row r="311" spans="1:45" ht="15" thickBot="1" x14ac:dyDescent="0.4">
      <c r="A311">
        <v>16692</v>
      </c>
      <c r="B311">
        <v>0</v>
      </c>
      <c r="C311" s="43" t="str">
        <f>IF(OR(D311&lt;=15,D311&lt;26),"1","")</f>
        <v>1</v>
      </c>
      <c r="D311">
        <f t="shared" si="24"/>
        <v>22</v>
      </c>
      <c r="E311">
        <v>1997</v>
      </c>
      <c r="F311" s="1" t="s">
        <v>71</v>
      </c>
      <c r="G311" s="2">
        <v>2</v>
      </c>
      <c r="H311" s="2">
        <v>2</v>
      </c>
      <c r="I311" s="2">
        <v>2</v>
      </c>
      <c r="J311" s="2">
        <v>2</v>
      </c>
      <c r="K311" s="2">
        <v>2</v>
      </c>
      <c r="L311" s="2">
        <v>2</v>
      </c>
      <c r="M311" s="2">
        <v>2</v>
      </c>
      <c r="N311" s="2">
        <v>6</v>
      </c>
      <c r="O311" s="2">
        <v>2</v>
      </c>
      <c r="P311" s="2">
        <v>3</v>
      </c>
      <c r="Q311" s="2">
        <v>3</v>
      </c>
      <c r="R311" s="2">
        <v>2</v>
      </c>
      <c r="S311" s="2">
        <v>6</v>
      </c>
      <c r="T311" s="2">
        <v>2</v>
      </c>
      <c r="U311" s="2">
        <v>3</v>
      </c>
      <c r="V311" s="2">
        <v>1</v>
      </c>
      <c r="W311" s="2">
        <v>113</v>
      </c>
      <c r="X311" s="2">
        <v>9</v>
      </c>
      <c r="Y311" s="2">
        <v>84</v>
      </c>
      <c r="Z311" s="2">
        <v>6</v>
      </c>
      <c r="AA311" s="2">
        <v>123</v>
      </c>
      <c r="AB311" s="2">
        <v>3</v>
      </c>
      <c r="AC311" s="2">
        <v>8</v>
      </c>
      <c r="AD311" s="2">
        <v>11</v>
      </c>
      <c r="AE311" s="2">
        <v>12</v>
      </c>
      <c r="AF311" s="2">
        <v>12</v>
      </c>
      <c r="AG311" s="2">
        <v>9</v>
      </c>
      <c r="AH311" s="2">
        <v>8</v>
      </c>
      <c r="AI311" s="2">
        <v>16</v>
      </c>
      <c r="AJ311" s="2">
        <v>12</v>
      </c>
      <c r="AK311" s="2">
        <v>9</v>
      </c>
      <c r="AL311" s="2">
        <v>14</v>
      </c>
      <c r="AM311" s="2">
        <v>19</v>
      </c>
      <c r="AN311" s="5"/>
      <c r="AO311">
        <f t="shared" si="27"/>
        <v>42</v>
      </c>
      <c r="AP311">
        <f t="shared" si="25"/>
        <v>1.4083086782851739</v>
      </c>
      <c r="AR311">
        <f t="shared" si="28"/>
        <v>449</v>
      </c>
      <c r="AS311">
        <f t="shared" si="26"/>
        <v>39.812006145550285</v>
      </c>
    </row>
    <row r="312" spans="1:45" ht="15" thickBot="1" x14ac:dyDescent="0.4">
      <c r="A312">
        <v>16848</v>
      </c>
      <c r="B312">
        <v>0</v>
      </c>
      <c r="C312" s="43">
        <v>2</v>
      </c>
      <c r="D312">
        <f t="shared" ref="D312:D375" si="29">2019-E312</f>
        <v>34</v>
      </c>
      <c r="E312">
        <v>1985</v>
      </c>
      <c r="F312" s="1" t="s">
        <v>71</v>
      </c>
      <c r="G312" s="2">
        <v>1</v>
      </c>
      <c r="H312" s="2">
        <v>2</v>
      </c>
      <c r="I312" s="2">
        <v>3</v>
      </c>
      <c r="J312" s="2">
        <v>3</v>
      </c>
      <c r="K312" s="2">
        <v>4</v>
      </c>
      <c r="L312" s="2">
        <v>3</v>
      </c>
      <c r="M312" s="2">
        <v>5</v>
      </c>
      <c r="N312" s="2">
        <v>4</v>
      </c>
      <c r="O312" s="2">
        <v>2</v>
      </c>
      <c r="P312" s="2">
        <v>4</v>
      </c>
      <c r="Q312" s="2">
        <v>5</v>
      </c>
      <c r="R312" s="2">
        <v>4</v>
      </c>
      <c r="S312" s="2">
        <v>2</v>
      </c>
      <c r="T312" s="2">
        <v>2</v>
      </c>
      <c r="U312" s="2">
        <v>2</v>
      </c>
      <c r="V312" s="2">
        <v>1</v>
      </c>
      <c r="W312" s="2">
        <v>16</v>
      </c>
      <c r="X312" s="2">
        <v>16</v>
      </c>
      <c r="Y312" s="2">
        <v>8</v>
      </c>
      <c r="Z312" s="2">
        <v>13</v>
      </c>
      <c r="AA312" s="2">
        <v>7</v>
      </c>
      <c r="AB312" s="2">
        <v>7</v>
      </c>
      <c r="AC312" s="2">
        <v>6</v>
      </c>
      <c r="AD312" s="2">
        <v>9</v>
      </c>
      <c r="AE312" s="2">
        <v>152</v>
      </c>
      <c r="AF312" s="2">
        <v>12</v>
      </c>
      <c r="AG312" s="2">
        <v>6</v>
      </c>
      <c r="AH312" s="2">
        <v>9</v>
      </c>
      <c r="AI312" s="2">
        <v>6</v>
      </c>
      <c r="AJ312" s="2">
        <v>11</v>
      </c>
      <c r="AK312" s="2">
        <v>4</v>
      </c>
      <c r="AL312" s="2">
        <v>7</v>
      </c>
      <c r="AM312" s="2">
        <v>-15</v>
      </c>
      <c r="AN312" s="5"/>
      <c r="AO312">
        <f t="shared" si="27"/>
        <v>47</v>
      </c>
      <c r="AP312">
        <f t="shared" si="25"/>
        <v>1.2893796958227628</v>
      </c>
      <c r="AR312">
        <f t="shared" si="28"/>
        <v>289</v>
      </c>
      <c r="AS312">
        <f t="shared" si="26"/>
        <v>35.895159840847626</v>
      </c>
    </row>
    <row r="313" spans="1:45" ht="15" thickBot="1" x14ac:dyDescent="0.4">
      <c r="A313">
        <v>16867</v>
      </c>
      <c r="B313">
        <v>0</v>
      </c>
      <c r="C313" s="43">
        <v>2</v>
      </c>
      <c r="D313">
        <f t="shared" si="29"/>
        <v>33</v>
      </c>
      <c r="E313">
        <v>1986</v>
      </c>
      <c r="F313" s="1" t="s">
        <v>76</v>
      </c>
      <c r="G313" s="2">
        <v>1</v>
      </c>
      <c r="H313" s="2">
        <v>4</v>
      </c>
      <c r="I313" s="2">
        <v>2</v>
      </c>
      <c r="J313" s="2">
        <v>5</v>
      </c>
      <c r="K313" s="2">
        <v>1</v>
      </c>
      <c r="L313" s="2">
        <v>6</v>
      </c>
      <c r="M313" s="2">
        <v>6</v>
      </c>
      <c r="N313" s="2">
        <v>6</v>
      </c>
      <c r="O313" s="2">
        <v>1</v>
      </c>
      <c r="P313" s="2">
        <v>5</v>
      </c>
      <c r="Q313" s="2">
        <v>6</v>
      </c>
      <c r="R313" s="2">
        <v>3</v>
      </c>
      <c r="S313" s="2">
        <v>4</v>
      </c>
      <c r="T313" s="2">
        <v>3</v>
      </c>
      <c r="U313" s="2">
        <v>4</v>
      </c>
      <c r="V313" s="2">
        <v>2</v>
      </c>
      <c r="W313" s="2">
        <v>37</v>
      </c>
      <c r="X313" s="2">
        <v>17</v>
      </c>
      <c r="Y313" s="2">
        <v>34</v>
      </c>
      <c r="Z313" s="2">
        <v>14</v>
      </c>
      <c r="AA313" s="2">
        <v>19</v>
      </c>
      <c r="AB313" s="2">
        <v>12</v>
      </c>
      <c r="AC313" s="2">
        <v>13</v>
      </c>
      <c r="AD313" s="2">
        <v>9</v>
      </c>
      <c r="AE313" s="2">
        <v>14</v>
      </c>
      <c r="AF313" s="2">
        <v>12</v>
      </c>
      <c r="AG313" s="2">
        <v>15</v>
      </c>
      <c r="AH313" s="2">
        <v>9</v>
      </c>
      <c r="AI313" s="2">
        <v>6</v>
      </c>
      <c r="AJ313" s="2">
        <v>9</v>
      </c>
      <c r="AK313" s="2">
        <v>6</v>
      </c>
      <c r="AL313" s="2">
        <v>10</v>
      </c>
      <c r="AM313" s="2">
        <v>46</v>
      </c>
      <c r="AN313" s="5"/>
      <c r="AO313">
        <f t="shared" si="27"/>
        <v>59</v>
      </c>
      <c r="AP313">
        <f t="shared" si="25"/>
        <v>1.8874586088176875</v>
      </c>
      <c r="AR313">
        <f t="shared" si="28"/>
        <v>236</v>
      </c>
      <c r="AS313">
        <f t="shared" si="26"/>
        <v>8.8806906638316523</v>
      </c>
    </row>
    <row r="314" spans="1:45" ht="15" thickBot="1" x14ac:dyDescent="0.4">
      <c r="A314">
        <v>16864</v>
      </c>
      <c r="B314">
        <v>0</v>
      </c>
      <c r="C314" s="43" t="str">
        <f>IF(OR(D314&lt;=15,D314&lt;26),"1","")</f>
        <v>1</v>
      </c>
      <c r="D314">
        <f t="shared" si="29"/>
        <v>21</v>
      </c>
      <c r="E314">
        <v>1998</v>
      </c>
      <c r="F314" s="1" t="s">
        <v>71</v>
      </c>
      <c r="G314" s="2">
        <v>1</v>
      </c>
      <c r="H314" s="2">
        <v>2</v>
      </c>
      <c r="I314" s="2">
        <v>2</v>
      </c>
      <c r="J314" s="2">
        <v>3</v>
      </c>
      <c r="K314" s="2">
        <v>3</v>
      </c>
      <c r="L314" s="2">
        <v>3</v>
      </c>
      <c r="M314" s="2">
        <v>3</v>
      </c>
      <c r="N314" s="2">
        <v>2</v>
      </c>
      <c r="O314" s="2">
        <v>2</v>
      </c>
      <c r="P314" s="2">
        <v>2</v>
      </c>
      <c r="Q314" s="2">
        <v>3</v>
      </c>
      <c r="R314" s="2">
        <v>3</v>
      </c>
      <c r="S314" s="2">
        <v>2</v>
      </c>
      <c r="T314" s="2">
        <v>2</v>
      </c>
      <c r="U314" s="2">
        <v>2</v>
      </c>
      <c r="V314" s="2">
        <v>3</v>
      </c>
      <c r="W314" s="2">
        <v>20</v>
      </c>
      <c r="X314" s="2">
        <v>11</v>
      </c>
      <c r="Y314" s="2">
        <v>9</v>
      </c>
      <c r="Z314" s="2">
        <v>6</v>
      </c>
      <c r="AA314" s="2">
        <v>11</v>
      </c>
      <c r="AB314" s="2">
        <v>8</v>
      </c>
      <c r="AC314" s="2">
        <v>8</v>
      </c>
      <c r="AD314" s="2">
        <v>7</v>
      </c>
      <c r="AE314" s="2">
        <v>5</v>
      </c>
      <c r="AF314" s="2">
        <v>10</v>
      </c>
      <c r="AG314" s="2">
        <v>5</v>
      </c>
      <c r="AH314" s="2">
        <v>9</v>
      </c>
      <c r="AI314" s="2">
        <v>7</v>
      </c>
      <c r="AJ314" s="2">
        <v>6</v>
      </c>
      <c r="AK314" s="2">
        <v>9</v>
      </c>
      <c r="AL314" s="2">
        <v>7</v>
      </c>
      <c r="AM314" s="2">
        <v>-31</v>
      </c>
      <c r="AN314" s="5"/>
      <c r="AO314">
        <f t="shared" si="27"/>
        <v>38</v>
      </c>
      <c r="AP314">
        <f t="shared" si="25"/>
        <v>0.61913918736689033</v>
      </c>
      <c r="AR314">
        <f t="shared" si="28"/>
        <v>138</v>
      </c>
      <c r="AS314">
        <f t="shared" si="26"/>
        <v>3.5753787678137448</v>
      </c>
    </row>
    <row r="315" spans="1:45" ht="15" thickBot="1" x14ac:dyDescent="0.4">
      <c r="A315">
        <v>16902</v>
      </c>
      <c r="B315">
        <v>1</v>
      </c>
      <c r="C315" s="43" t="str">
        <f>IF(OR(D315&lt;=15,D315&lt;26),"1","")</f>
        <v>1</v>
      </c>
      <c r="D315">
        <f t="shared" si="29"/>
        <v>22</v>
      </c>
      <c r="E315">
        <v>1997</v>
      </c>
      <c r="F315" s="1" t="s">
        <v>72</v>
      </c>
      <c r="G315" s="2">
        <v>1</v>
      </c>
      <c r="H315" s="2">
        <v>4</v>
      </c>
      <c r="I315" s="2">
        <v>2</v>
      </c>
      <c r="J315" s="2">
        <v>3</v>
      </c>
      <c r="K315" s="2">
        <v>4</v>
      </c>
      <c r="L315" s="2">
        <v>2</v>
      </c>
      <c r="M315" s="2">
        <v>5</v>
      </c>
      <c r="N315" s="2">
        <v>4</v>
      </c>
      <c r="O315" s="2">
        <v>2</v>
      </c>
      <c r="P315" s="2">
        <v>4</v>
      </c>
      <c r="Q315" s="2">
        <v>3</v>
      </c>
      <c r="R315" s="2">
        <v>3</v>
      </c>
      <c r="S315" s="2">
        <v>3</v>
      </c>
      <c r="T315" s="2">
        <v>4</v>
      </c>
      <c r="U315" s="2">
        <v>4</v>
      </c>
      <c r="V315" s="2">
        <v>4</v>
      </c>
      <c r="W315" s="2">
        <v>6</v>
      </c>
      <c r="X315" s="2">
        <v>11</v>
      </c>
      <c r="Y315" s="2">
        <v>10</v>
      </c>
      <c r="Z315" s="2">
        <v>7</v>
      </c>
      <c r="AA315" s="2">
        <v>7</v>
      </c>
      <c r="AB315" s="2">
        <v>11</v>
      </c>
      <c r="AC315" s="2">
        <v>8</v>
      </c>
      <c r="AD315" s="2">
        <v>9</v>
      </c>
      <c r="AE315" s="2">
        <v>8</v>
      </c>
      <c r="AF315" s="2">
        <v>7</v>
      </c>
      <c r="AG315" s="2">
        <v>15</v>
      </c>
      <c r="AH315" s="2">
        <v>9</v>
      </c>
      <c r="AI315" s="2">
        <v>11</v>
      </c>
      <c r="AJ315" s="2">
        <v>11</v>
      </c>
      <c r="AK315" s="2">
        <v>9</v>
      </c>
      <c r="AL315" s="2">
        <v>9</v>
      </c>
      <c r="AM315" s="2">
        <v>-24</v>
      </c>
      <c r="AN315" s="5"/>
      <c r="AO315">
        <f t="shared" si="27"/>
        <v>52</v>
      </c>
      <c r="AP315">
        <f t="shared" si="25"/>
        <v>1.0645812948447542</v>
      </c>
      <c r="AR315">
        <f t="shared" si="28"/>
        <v>148</v>
      </c>
      <c r="AS315">
        <f t="shared" si="26"/>
        <v>2.2360679774997898</v>
      </c>
    </row>
    <row r="316" spans="1:45" ht="15" thickBot="1" x14ac:dyDescent="0.4">
      <c r="A316">
        <v>16901</v>
      </c>
      <c r="B316" s="6">
        <v>0</v>
      </c>
      <c r="C316" s="43">
        <v>2</v>
      </c>
      <c r="D316">
        <f t="shared" si="29"/>
        <v>26</v>
      </c>
      <c r="E316" s="6">
        <v>1993</v>
      </c>
      <c r="F316" s="31"/>
      <c r="G316" s="10">
        <v>3</v>
      </c>
      <c r="H316" s="10">
        <v>4</v>
      </c>
      <c r="I316" s="10">
        <v>2</v>
      </c>
      <c r="J316" s="10">
        <v>4</v>
      </c>
      <c r="K316" s="10">
        <v>5</v>
      </c>
      <c r="L316" s="10">
        <v>3</v>
      </c>
      <c r="M316" s="10">
        <v>5</v>
      </c>
      <c r="N316" s="10">
        <v>5</v>
      </c>
      <c r="O316" s="10">
        <v>4</v>
      </c>
      <c r="P316" s="10">
        <v>4</v>
      </c>
      <c r="Q316" s="10">
        <v>4</v>
      </c>
      <c r="R316" s="10">
        <v>2</v>
      </c>
      <c r="S316" s="10">
        <v>4</v>
      </c>
      <c r="T316" s="10">
        <v>5</v>
      </c>
      <c r="U316" s="10">
        <v>4</v>
      </c>
      <c r="V316" s="10">
        <v>6</v>
      </c>
      <c r="W316" s="10">
        <v>13</v>
      </c>
      <c r="X316" s="10">
        <v>8</v>
      </c>
      <c r="Y316" s="10">
        <v>9</v>
      </c>
      <c r="Z316" s="10">
        <v>3</v>
      </c>
      <c r="AA316" s="10">
        <v>7</v>
      </c>
      <c r="AB316" s="10">
        <v>5</v>
      </c>
      <c r="AC316" s="10">
        <v>5</v>
      </c>
      <c r="AD316" s="10">
        <v>6</v>
      </c>
      <c r="AE316" s="10">
        <v>5</v>
      </c>
      <c r="AF316" s="10">
        <v>10</v>
      </c>
      <c r="AG316" s="10">
        <v>15</v>
      </c>
      <c r="AH316" s="10">
        <v>5</v>
      </c>
      <c r="AI316" s="10">
        <v>5</v>
      </c>
      <c r="AJ316" s="10">
        <v>5</v>
      </c>
      <c r="AK316" s="10">
        <v>3</v>
      </c>
      <c r="AL316" s="10">
        <v>6</v>
      </c>
      <c r="AM316" s="10">
        <v>-11</v>
      </c>
      <c r="AN316" s="8"/>
      <c r="AO316">
        <f t="shared" si="27"/>
        <v>64</v>
      </c>
      <c r="AP316">
        <f t="shared" si="25"/>
        <v>1.0954451150103321</v>
      </c>
      <c r="AQ316" s="6"/>
      <c r="AR316">
        <f t="shared" si="28"/>
        <v>110</v>
      </c>
      <c r="AS316">
        <f t="shared" si="26"/>
        <v>3.3837848631377261</v>
      </c>
    </row>
    <row r="317" spans="1:45" ht="15" thickBot="1" x14ac:dyDescent="0.4">
      <c r="A317">
        <v>16910</v>
      </c>
      <c r="B317">
        <v>0</v>
      </c>
      <c r="C317" s="43">
        <v>2</v>
      </c>
      <c r="D317">
        <f t="shared" si="29"/>
        <v>27</v>
      </c>
      <c r="E317">
        <v>1992</v>
      </c>
      <c r="F317" s="1" t="s">
        <v>72</v>
      </c>
      <c r="G317" s="2">
        <v>2</v>
      </c>
      <c r="H317" s="2">
        <v>1</v>
      </c>
      <c r="I317" s="2">
        <v>5</v>
      </c>
      <c r="J317" s="2">
        <v>3</v>
      </c>
      <c r="K317" s="2">
        <v>2</v>
      </c>
      <c r="L317" s="2">
        <v>3</v>
      </c>
      <c r="M317" s="2">
        <v>5</v>
      </c>
      <c r="N317" s="2">
        <v>2</v>
      </c>
      <c r="O317" s="2">
        <v>3</v>
      </c>
      <c r="P317" s="2">
        <v>2</v>
      </c>
      <c r="Q317" s="2">
        <v>3</v>
      </c>
      <c r="R317" s="2">
        <v>3</v>
      </c>
      <c r="S317" s="2">
        <v>2</v>
      </c>
      <c r="T317" s="2">
        <v>2</v>
      </c>
      <c r="U317" s="2">
        <v>2</v>
      </c>
      <c r="V317" s="2">
        <v>3</v>
      </c>
      <c r="W317" s="2">
        <v>11</v>
      </c>
      <c r="X317" s="2">
        <v>10</v>
      </c>
      <c r="Y317" s="2">
        <v>11</v>
      </c>
      <c r="Z317" s="2">
        <v>4</v>
      </c>
      <c r="AA317" s="2">
        <v>5</v>
      </c>
      <c r="AB317" s="2">
        <v>5</v>
      </c>
      <c r="AC317" s="2">
        <v>5</v>
      </c>
      <c r="AD317" s="2">
        <v>6</v>
      </c>
      <c r="AE317" s="2">
        <v>5</v>
      </c>
      <c r="AF317" s="2">
        <v>5</v>
      </c>
      <c r="AG317" s="2">
        <v>8</v>
      </c>
      <c r="AH317" s="2">
        <v>4</v>
      </c>
      <c r="AI317" s="2">
        <v>7</v>
      </c>
      <c r="AJ317" s="2">
        <v>5</v>
      </c>
      <c r="AK317" s="2">
        <v>4</v>
      </c>
      <c r="AL317" s="2">
        <v>8</v>
      </c>
      <c r="AM317" s="2">
        <v>-8</v>
      </c>
      <c r="AN317" s="5"/>
      <c r="AO317">
        <f t="shared" si="27"/>
        <v>43</v>
      </c>
      <c r="AP317">
        <f t="shared" si="25"/>
        <v>1.0781929326423914</v>
      </c>
      <c r="AR317">
        <f t="shared" si="28"/>
        <v>103</v>
      </c>
      <c r="AS317">
        <f t="shared" si="26"/>
        <v>2.4486390778008369</v>
      </c>
    </row>
    <row r="318" spans="1:45" ht="15" thickBot="1" x14ac:dyDescent="0.4">
      <c r="A318">
        <v>13504</v>
      </c>
      <c r="B318">
        <v>0</v>
      </c>
      <c r="C318" s="43" t="str">
        <f>IF(OR(D318&lt;=15,D318&lt;26),"1","")</f>
        <v>1</v>
      </c>
      <c r="D318">
        <f t="shared" si="29"/>
        <v>22</v>
      </c>
      <c r="E318">
        <v>1997</v>
      </c>
      <c r="F318" s="1" t="s">
        <v>72</v>
      </c>
      <c r="G318" s="2">
        <v>4</v>
      </c>
      <c r="H318" s="2">
        <v>4</v>
      </c>
      <c r="I318" s="2">
        <v>4</v>
      </c>
      <c r="J318" s="2">
        <v>4</v>
      </c>
      <c r="K318" s="2">
        <v>4</v>
      </c>
      <c r="L318" s="2">
        <v>4</v>
      </c>
      <c r="M318" s="2">
        <v>5</v>
      </c>
      <c r="N318" s="2">
        <v>5</v>
      </c>
      <c r="O318" s="2">
        <v>4</v>
      </c>
      <c r="P318" s="2">
        <v>4</v>
      </c>
      <c r="Q318" s="2">
        <v>4</v>
      </c>
      <c r="R318" s="2">
        <v>5</v>
      </c>
      <c r="S318" s="2">
        <v>4</v>
      </c>
      <c r="T318" s="2">
        <v>5</v>
      </c>
      <c r="U318" s="2">
        <v>5</v>
      </c>
      <c r="V318" s="2">
        <v>4</v>
      </c>
      <c r="W318" s="2">
        <v>15</v>
      </c>
      <c r="X318" s="2">
        <v>8</v>
      </c>
      <c r="Y318" s="2">
        <v>9</v>
      </c>
      <c r="Z318" s="2">
        <v>3</v>
      </c>
      <c r="AA318" s="2">
        <v>6</v>
      </c>
      <c r="AB318" s="2">
        <v>6</v>
      </c>
      <c r="AC318" s="2">
        <v>4</v>
      </c>
      <c r="AD318" s="2">
        <v>6</v>
      </c>
      <c r="AE318" s="2">
        <v>4</v>
      </c>
      <c r="AF318" s="2">
        <v>6</v>
      </c>
      <c r="AG318" s="2">
        <v>5</v>
      </c>
      <c r="AH318" s="2">
        <v>10</v>
      </c>
      <c r="AI318" s="2">
        <v>7</v>
      </c>
      <c r="AJ318" s="2">
        <v>7</v>
      </c>
      <c r="AK318" s="2">
        <v>4</v>
      </c>
      <c r="AL318" s="2">
        <v>5</v>
      </c>
      <c r="AM318" s="2">
        <v>-18</v>
      </c>
      <c r="AN318" s="5"/>
      <c r="AO318">
        <f t="shared" si="27"/>
        <v>69</v>
      </c>
      <c r="AP318">
        <f t="shared" si="25"/>
        <v>0.47871355387816905</v>
      </c>
      <c r="AR318">
        <f t="shared" si="28"/>
        <v>105</v>
      </c>
      <c r="AS318">
        <f t="shared" si="26"/>
        <v>2.9432125305522874</v>
      </c>
    </row>
    <row r="319" spans="1:45" ht="15" thickBot="1" x14ac:dyDescent="0.4">
      <c r="A319">
        <v>16936</v>
      </c>
      <c r="B319">
        <v>0</v>
      </c>
      <c r="C319" s="43">
        <v>2</v>
      </c>
      <c r="D319">
        <f t="shared" si="29"/>
        <v>27</v>
      </c>
      <c r="E319">
        <v>1992</v>
      </c>
      <c r="F319" s="1" t="s">
        <v>72</v>
      </c>
      <c r="G319" s="2">
        <v>1</v>
      </c>
      <c r="H319" s="2">
        <v>1</v>
      </c>
      <c r="I319" s="2">
        <v>1</v>
      </c>
      <c r="J319" s="2">
        <v>3</v>
      </c>
      <c r="K319" s="2">
        <v>3</v>
      </c>
      <c r="L319" s="2">
        <v>3</v>
      </c>
      <c r="M319" s="2">
        <v>5</v>
      </c>
      <c r="N319" s="2">
        <v>5</v>
      </c>
      <c r="O319" s="2">
        <v>3</v>
      </c>
      <c r="P319" s="2">
        <v>2</v>
      </c>
      <c r="Q319" s="2">
        <v>2</v>
      </c>
      <c r="R319" s="2">
        <v>3</v>
      </c>
      <c r="S319" s="2">
        <v>3</v>
      </c>
      <c r="T319" s="2">
        <v>2</v>
      </c>
      <c r="U319" s="2">
        <v>2</v>
      </c>
      <c r="V319" s="2">
        <v>2</v>
      </c>
      <c r="W319" s="2">
        <v>39</v>
      </c>
      <c r="X319" s="2">
        <v>6</v>
      </c>
      <c r="Y319" s="2">
        <v>14</v>
      </c>
      <c r="Z319" s="2">
        <v>12</v>
      </c>
      <c r="AA319" s="2">
        <v>14</v>
      </c>
      <c r="AB319" s="2">
        <v>7</v>
      </c>
      <c r="AC319" s="2">
        <v>15</v>
      </c>
      <c r="AD319" s="2">
        <v>9</v>
      </c>
      <c r="AE319" s="2">
        <v>7</v>
      </c>
      <c r="AF319" s="2">
        <v>7</v>
      </c>
      <c r="AG319" s="2">
        <v>7</v>
      </c>
      <c r="AH319" s="2">
        <v>10</v>
      </c>
      <c r="AI319" s="2">
        <v>9</v>
      </c>
      <c r="AJ319" s="2">
        <v>9</v>
      </c>
      <c r="AK319" s="2">
        <v>5</v>
      </c>
      <c r="AL319" s="2">
        <v>9</v>
      </c>
      <c r="AM319" s="2">
        <v>-21</v>
      </c>
      <c r="AN319" s="5"/>
      <c r="AO319">
        <f t="shared" si="27"/>
        <v>41</v>
      </c>
      <c r="AP319">
        <f t="shared" si="25"/>
        <v>1.2093386622447824</v>
      </c>
      <c r="AR319">
        <f t="shared" si="28"/>
        <v>179</v>
      </c>
      <c r="AS319">
        <f t="shared" si="26"/>
        <v>8.0018227090249052</v>
      </c>
    </row>
    <row r="320" spans="1:45" ht="15" thickBot="1" x14ac:dyDescent="0.4">
      <c r="A320">
        <v>16947</v>
      </c>
      <c r="B320">
        <v>0</v>
      </c>
      <c r="C320" s="43">
        <v>5</v>
      </c>
      <c r="D320">
        <f t="shared" si="29"/>
        <v>62</v>
      </c>
      <c r="E320">
        <v>1957</v>
      </c>
      <c r="F320" s="1" t="s">
        <v>72</v>
      </c>
      <c r="G320" s="2">
        <v>1</v>
      </c>
      <c r="H320" s="2">
        <v>2</v>
      </c>
      <c r="I320" s="2">
        <v>1</v>
      </c>
      <c r="J320" s="2">
        <v>2</v>
      </c>
      <c r="K320" s="2">
        <v>2</v>
      </c>
      <c r="L320" s="2">
        <v>2</v>
      </c>
      <c r="M320" s="2">
        <v>3</v>
      </c>
      <c r="N320" s="2">
        <v>5</v>
      </c>
      <c r="O320" s="2">
        <v>2</v>
      </c>
      <c r="P320" s="2">
        <v>3</v>
      </c>
      <c r="Q320" s="2">
        <v>1</v>
      </c>
      <c r="R320" s="2">
        <v>6</v>
      </c>
      <c r="S320" s="2">
        <v>3</v>
      </c>
      <c r="T320" s="2">
        <v>3</v>
      </c>
      <c r="U320" s="2">
        <v>5</v>
      </c>
      <c r="V320" s="2">
        <v>1</v>
      </c>
      <c r="W320" s="2">
        <v>32</v>
      </c>
      <c r="X320" s="2">
        <v>48</v>
      </c>
      <c r="Y320" s="2">
        <v>30</v>
      </c>
      <c r="Z320" s="2">
        <v>21</v>
      </c>
      <c r="AA320" s="2">
        <v>47</v>
      </c>
      <c r="AB320" s="2">
        <v>25</v>
      </c>
      <c r="AC320" s="2">
        <v>14</v>
      </c>
      <c r="AD320" s="2">
        <v>10</v>
      </c>
      <c r="AE320" s="2">
        <v>59</v>
      </c>
      <c r="AF320" s="2">
        <v>66</v>
      </c>
      <c r="AG320" s="2">
        <v>52</v>
      </c>
      <c r="AH320" s="2">
        <v>23</v>
      </c>
      <c r="AI320" s="2">
        <v>22</v>
      </c>
      <c r="AJ320" s="2">
        <v>45</v>
      </c>
      <c r="AK320" s="2">
        <v>15</v>
      </c>
      <c r="AL320" s="2">
        <v>24</v>
      </c>
      <c r="AM320" s="2">
        <v>23</v>
      </c>
      <c r="AN320" s="5"/>
      <c r="AO320">
        <f t="shared" si="27"/>
        <v>42</v>
      </c>
      <c r="AP320">
        <f t="shared" si="25"/>
        <v>1.5438048235879214</v>
      </c>
      <c r="AR320">
        <f t="shared" si="28"/>
        <v>533</v>
      </c>
      <c r="AS320">
        <f t="shared" si="26"/>
        <v>17.172531360674039</v>
      </c>
    </row>
    <row r="321" spans="1:45" ht="15" thickBot="1" x14ac:dyDescent="0.4">
      <c r="A321">
        <v>16931</v>
      </c>
      <c r="B321">
        <v>0</v>
      </c>
      <c r="C321" s="43" t="str">
        <f>IF(OR(D321&lt;=15,D321&lt;26),"1","")</f>
        <v>1</v>
      </c>
      <c r="D321">
        <f t="shared" si="29"/>
        <v>25</v>
      </c>
      <c r="E321">
        <v>1994</v>
      </c>
      <c r="F321" s="1" t="s">
        <v>72</v>
      </c>
      <c r="G321" s="2">
        <v>1</v>
      </c>
      <c r="H321" s="2">
        <v>2</v>
      </c>
      <c r="I321" s="2">
        <v>1</v>
      </c>
      <c r="J321" s="2">
        <v>3</v>
      </c>
      <c r="K321" s="2">
        <v>3</v>
      </c>
      <c r="L321" s="2">
        <v>3</v>
      </c>
      <c r="M321" s="2">
        <v>5</v>
      </c>
      <c r="N321" s="2">
        <v>4</v>
      </c>
      <c r="O321" s="2">
        <v>1</v>
      </c>
      <c r="P321" s="2">
        <v>5</v>
      </c>
      <c r="Q321" s="2">
        <v>4</v>
      </c>
      <c r="R321" s="2">
        <v>3</v>
      </c>
      <c r="S321" s="2">
        <v>3</v>
      </c>
      <c r="T321" s="2">
        <v>4</v>
      </c>
      <c r="U321" s="2">
        <v>4</v>
      </c>
      <c r="V321" s="2">
        <v>4</v>
      </c>
      <c r="W321" s="2">
        <v>22</v>
      </c>
      <c r="X321" s="2">
        <v>8</v>
      </c>
      <c r="Y321" s="2">
        <v>12</v>
      </c>
      <c r="Z321" s="2">
        <v>6</v>
      </c>
      <c r="AA321" s="2">
        <v>8</v>
      </c>
      <c r="AB321" s="2">
        <v>8</v>
      </c>
      <c r="AC321" s="2">
        <v>8</v>
      </c>
      <c r="AD321" s="2">
        <v>18</v>
      </c>
      <c r="AE321" s="2">
        <v>9</v>
      </c>
      <c r="AF321" s="2">
        <v>72</v>
      </c>
      <c r="AG321" s="2">
        <v>9</v>
      </c>
      <c r="AH321" s="2">
        <v>14</v>
      </c>
      <c r="AI321" s="2">
        <v>8</v>
      </c>
      <c r="AJ321" s="2">
        <v>25</v>
      </c>
      <c r="AK321" s="2">
        <v>7</v>
      </c>
      <c r="AL321" s="2">
        <v>8</v>
      </c>
      <c r="AM321" s="2">
        <v>-24</v>
      </c>
      <c r="AN321" s="5"/>
      <c r="AO321">
        <f t="shared" si="27"/>
        <v>50</v>
      </c>
      <c r="AP321">
        <f t="shared" si="25"/>
        <v>1.3102162671355697</v>
      </c>
      <c r="AR321">
        <f t="shared" si="28"/>
        <v>242</v>
      </c>
      <c r="AS321">
        <f t="shared" si="26"/>
        <v>16.18177987738061</v>
      </c>
    </row>
    <row r="322" spans="1:45" ht="15" thickBot="1" x14ac:dyDescent="0.4">
      <c r="A322">
        <v>16949</v>
      </c>
      <c r="B322">
        <v>0</v>
      </c>
      <c r="C322" s="43" t="str">
        <f>IF(OR(D322&lt;=15,D322&lt;26),"1","")</f>
        <v>1</v>
      </c>
      <c r="D322">
        <f t="shared" si="29"/>
        <v>19</v>
      </c>
      <c r="E322">
        <v>2000</v>
      </c>
      <c r="F322" s="1" t="s">
        <v>76</v>
      </c>
      <c r="G322" s="2">
        <v>1</v>
      </c>
      <c r="H322" s="2">
        <v>2</v>
      </c>
      <c r="I322" s="2">
        <v>3</v>
      </c>
      <c r="J322" s="2">
        <v>5</v>
      </c>
      <c r="K322" s="2">
        <v>3</v>
      </c>
      <c r="L322" s="2">
        <v>3</v>
      </c>
      <c r="M322" s="2">
        <v>7</v>
      </c>
      <c r="N322" s="2">
        <v>2</v>
      </c>
      <c r="O322" s="2">
        <v>2</v>
      </c>
      <c r="P322" s="2">
        <v>4</v>
      </c>
      <c r="Q322" s="2">
        <v>4</v>
      </c>
      <c r="R322" s="2">
        <v>4</v>
      </c>
      <c r="S322" s="2">
        <v>3</v>
      </c>
      <c r="T322" s="2">
        <v>5</v>
      </c>
      <c r="U322" s="2">
        <v>4</v>
      </c>
      <c r="V322" s="2">
        <v>2</v>
      </c>
      <c r="W322" s="2">
        <v>18</v>
      </c>
      <c r="X322" s="2">
        <v>12</v>
      </c>
      <c r="Y322" s="2">
        <v>7</v>
      </c>
      <c r="Z322" s="2">
        <v>9</v>
      </c>
      <c r="AA322" s="2">
        <v>9</v>
      </c>
      <c r="AB322" s="2">
        <v>10</v>
      </c>
      <c r="AC322" s="2">
        <v>17</v>
      </c>
      <c r="AD322" s="2">
        <v>12</v>
      </c>
      <c r="AE322" s="2">
        <v>8</v>
      </c>
      <c r="AF322" s="2">
        <v>9</v>
      </c>
      <c r="AG322" s="2">
        <v>13</v>
      </c>
      <c r="AH322" s="2">
        <v>10</v>
      </c>
      <c r="AI322" s="2">
        <v>8</v>
      </c>
      <c r="AJ322" s="2">
        <v>8</v>
      </c>
      <c r="AK322" s="2">
        <v>12</v>
      </c>
      <c r="AL322" s="2">
        <v>6</v>
      </c>
      <c r="AM322" s="2">
        <v>-7</v>
      </c>
      <c r="AN322" s="5"/>
      <c r="AO322">
        <f t="shared" si="27"/>
        <v>54</v>
      </c>
      <c r="AP322">
        <f t="shared" si="25"/>
        <v>1.5</v>
      </c>
      <c r="AR322">
        <f t="shared" si="28"/>
        <v>168</v>
      </c>
      <c r="AS322">
        <f t="shared" si="26"/>
        <v>3.3665016461206929</v>
      </c>
    </row>
    <row r="323" spans="1:45" ht="15" thickBot="1" x14ac:dyDescent="0.4">
      <c r="A323">
        <v>16956</v>
      </c>
      <c r="B323">
        <v>0</v>
      </c>
      <c r="C323" s="43">
        <v>5</v>
      </c>
      <c r="D323">
        <f t="shared" si="29"/>
        <v>57</v>
      </c>
      <c r="E323">
        <v>1962</v>
      </c>
      <c r="F323" s="1" t="s">
        <v>71</v>
      </c>
      <c r="G323" s="2">
        <v>1</v>
      </c>
      <c r="H323" s="2">
        <v>2</v>
      </c>
      <c r="I323" s="2">
        <v>4</v>
      </c>
      <c r="J323" s="2">
        <v>4</v>
      </c>
      <c r="K323" s="2">
        <v>4</v>
      </c>
      <c r="L323" s="2">
        <v>3</v>
      </c>
      <c r="M323" s="2">
        <v>3</v>
      </c>
      <c r="N323" s="2">
        <v>2</v>
      </c>
      <c r="O323" s="2">
        <v>6</v>
      </c>
      <c r="P323" s="2">
        <v>3</v>
      </c>
      <c r="Q323" s="2">
        <v>2</v>
      </c>
      <c r="R323" s="2">
        <v>4</v>
      </c>
      <c r="S323" s="2">
        <v>3</v>
      </c>
      <c r="T323" s="2">
        <v>2</v>
      </c>
      <c r="U323" s="2">
        <v>6</v>
      </c>
      <c r="V323" s="2">
        <v>3</v>
      </c>
      <c r="W323" s="2">
        <v>10</v>
      </c>
      <c r="X323" s="2">
        <v>17</v>
      </c>
      <c r="Y323" s="2">
        <v>17</v>
      </c>
      <c r="Z323" s="2">
        <v>9</v>
      </c>
      <c r="AA323" s="2">
        <v>9</v>
      </c>
      <c r="AB323" s="2">
        <v>12</v>
      </c>
      <c r="AC323" s="2">
        <v>15</v>
      </c>
      <c r="AD323" s="2">
        <v>12</v>
      </c>
      <c r="AE323" s="2">
        <v>51</v>
      </c>
      <c r="AF323" s="2">
        <v>15</v>
      </c>
      <c r="AG323" s="2">
        <v>9</v>
      </c>
      <c r="AH323" s="2">
        <v>12</v>
      </c>
      <c r="AI323" s="2">
        <v>8</v>
      </c>
      <c r="AJ323" s="2">
        <v>11</v>
      </c>
      <c r="AK323" s="2">
        <v>9</v>
      </c>
      <c r="AL323" s="2">
        <v>18</v>
      </c>
      <c r="AM323" s="2">
        <v>4</v>
      </c>
      <c r="AN323" s="5"/>
      <c r="AO323">
        <f t="shared" si="27"/>
        <v>52</v>
      </c>
      <c r="AP323">
        <f t="shared" ref="AP323:AP386" si="30">_xlfn.STDEV.S(G323,H323,I323,J323,K323,L323,M323,N323,O323,P323,Q323,R323,S323,T323,U323,V323)</f>
        <v>1.390443574307614</v>
      </c>
      <c r="AR323">
        <f t="shared" si="28"/>
        <v>234</v>
      </c>
      <c r="AS323">
        <f t="shared" ref="AS323:AS386" si="31">_xlfn.STDEV.S(W323:AL323)</f>
        <v>10.236373055596076</v>
      </c>
    </row>
    <row r="324" spans="1:45" ht="15" thickBot="1" x14ac:dyDescent="0.4">
      <c r="A324">
        <v>16420</v>
      </c>
      <c r="B324">
        <v>0</v>
      </c>
      <c r="C324" s="43">
        <v>2</v>
      </c>
      <c r="D324">
        <f t="shared" si="29"/>
        <v>27</v>
      </c>
      <c r="E324">
        <v>1992</v>
      </c>
      <c r="F324" s="1" t="s">
        <v>77</v>
      </c>
      <c r="G324" s="2">
        <v>2</v>
      </c>
      <c r="H324" s="2">
        <v>2</v>
      </c>
      <c r="I324" s="2">
        <v>2</v>
      </c>
      <c r="J324" s="2">
        <v>2</v>
      </c>
      <c r="K324" s="2">
        <v>2</v>
      </c>
      <c r="L324" s="2">
        <v>2</v>
      </c>
      <c r="M324" s="2">
        <v>3</v>
      </c>
      <c r="N324" s="2">
        <v>3</v>
      </c>
      <c r="O324" s="2">
        <v>2</v>
      </c>
      <c r="P324" s="2">
        <v>2</v>
      </c>
      <c r="Q324" s="2">
        <v>4</v>
      </c>
      <c r="R324" s="2">
        <v>2</v>
      </c>
      <c r="S324" s="2">
        <v>3</v>
      </c>
      <c r="T324" s="2">
        <v>1</v>
      </c>
      <c r="U324" s="2">
        <v>2</v>
      </c>
      <c r="V324" s="2">
        <v>4</v>
      </c>
      <c r="W324" s="2">
        <v>35</v>
      </c>
      <c r="X324" s="2">
        <v>9</v>
      </c>
      <c r="Y324" s="2">
        <v>20</v>
      </c>
      <c r="Z324" s="2">
        <v>4</v>
      </c>
      <c r="AA324" s="2">
        <v>5</v>
      </c>
      <c r="AB324" s="2">
        <v>10</v>
      </c>
      <c r="AC324" s="2">
        <v>20</v>
      </c>
      <c r="AD324" s="2">
        <v>8</v>
      </c>
      <c r="AE324" s="2">
        <v>18</v>
      </c>
      <c r="AF324" s="2">
        <v>7</v>
      </c>
      <c r="AG324" s="2">
        <v>14</v>
      </c>
      <c r="AH324" s="2">
        <v>9</v>
      </c>
      <c r="AI324" s="2">
        <v>15</v>
      </c>
      <c r="AJ324" s="2">
        <v>10</v>
      </c>
      <c r="AK324" s="2">
        <v>5</v>
      </c>
      <c r="AL324" s="2">
        <v>12</v>
      </c>
      <c r="AM324" s="2">
        <v>-16</v>
      </c>
      <c r="AN324" s="5"/>
      <c r="AO324">
        <f t="shared" si="27"/>
        <v>38</v>
      </c>
      <c r="AP324">
        <f t="shared" si="30"/>
        <v>0.80622577482985502</v>
      </c>
      <c r="AR324">
        <f t="shared" si="28"/>
        <v>201</v>
      </c>
      <c r="AS324">
        <f t="shared" si="31"/>
        <v>7.8737432859684553</v>
      </c>
    </row>
    <row r="325" spans="1:45" ht="15" thickBot="1" x14ac:dyDescent="0.4">
      <c r="A325">
        <v>16980</v>
      </c>
      <c r="B325">
        <v>0</v>
      </c>
      <c r="C325" s="43">
        <v>5</v>
      </c>
      <c r="D325">
        <f t="shared" si="29"/>
        <v>63</v>
      </c>
      <c r="E325">
        <v>1956</v>
      </c>
      <c r="F325" s="1" t="s">
        <v>71</v>
      </c>
      <c r="G325" s="2">
        <v>1</v>
      </c>
      <c r="H325" s="2">
        <v>2</v>
      </c>
      <c r="I325" s="2">
        <v>1</v>
      </c>
      <c r="J325" s="2">
        <v>2</v>
      </c>
      <c r="K325" s="2">
        <v>1</v>
      </c>
      <c r="L325" s="2">
        <v>1</v>
      </c>
      <c r="M325" s="2">
        <v>2</v>
      </c>
      <c r="N325" s="2">
        <v>2</v>
      </c>
      <c r="O325" s="2">
        <v>4</v>
      </c>
      <c r="P325" s="2">
        <v>2</v>
      </c>
      <c r="Q325" s="2">
        <v>2</v>
      </c>
      <c r="R325" s="2">
        <v>2</v>
      </c>
      <c r="S325" s="2">
        <v>2</v>
      </c>
      <c r="T325" s="2">
        <v>2</v>
      </c>
      <c r="U325" s="2">
        <v>2</v>
      </c>
      <c r="V325" s="2">
        <v>4</v>
      </c>
      <c r="W325" s="2">
        <v>8</v>
      </c>
      <c r="X325" s="2">
        <v>6</v>
      </c>
      <c r="Y325" s="2">
        <v>7</v>
      </c>
      <c r="Z325" s="2">
        <v>6</v>
      </c>
      <c r="AA325" s="2">
        <v>7</v>
      </c>
      <c r="AB325" s="2">
        <v>8</v>
      </c>
      <c r="AC325" s="2">
        <v>11</v>
      </c>
      <c r="AD325" s="2">
        <v>8</v>
      </c>
      <c r="AE325" s="2">
        <v>15</v>
      </c>
      <c r="AF325" s="2">
        <v>12</v>
      </c>
      <c r="AG325" s="2">
        <v>9</v>
      </c>
      <c r="AH325" s="2">
        <v>9</v>
      </c>
      <c r="AI325" s="2">
        <v>11</v>
      </c>
      <c r="AJ325" s="2">
        <v>9</v>
      </c>
      <c r="AK325" s="2">
        <v>9</v>
      </c>
      <c r="AL325" s="2">
        <v>9</v>
      </c>
      <c r="AM325" s="2">
        <v>-13</v>
      </c>
      <c r="AN325" s="5"/>
      <c r="AO325">
        <f t="shared" si="27"/>
        <v>32</v>
      </c>
      <c r="AP325">
        <f t="shared" si="30"/>
        <v>0.89442719099991586</v>
      </c>
      <c r="AR325">
        <f t="shared" si="28"/>
        <v>144</v>
      </c>
      <c r="AS325">
        <f t="shared" si="31"/>
        <v>2.3380903889000244</v>
      </c>
    </row>
    <row r="326" spans="1:45" ht="15" thickBot="1" x14ac:dyDescent="0.4">
      <c r="A326">
        <v>16990</v>
      </c>
      <c r="B326">
        <v>0</v>
      </c>
      <c r="C326" s="43" t="str">
        <f>IF(OR(D326&lt;=15,D326&lt;26),"1","")</f>
        <v>1</v>
      </c>
      <c r="D326">
        <f t="shared" si="29"/>
        <v>20</v>
      </c>
      <c r="E326">
        <v>1999</v>
      </c>
      <c r="F326" s="1" t="s">
        <v>72</v>
      </c>
      <c r="G326" s="2">
        <v>1</v>
      </c>
      <c r="H326" s="2">
        <v>3</v>
      </c>
      <c r="I326" s="2">
        <v>4</v>
      </c>
      <c r="J326" s="2">
        <v>3</v>
      </c>
      <c r="K326" s="2">
        <v>4</v>
      </c>
      <c r="L326" s="2">
        <v>3</v>
      </c>
      <c r="M326" s="2">
        <v>5</v>
      </c>
      <c r="N326" s="2">
        <v>3</v>
      </c>
      <c r="O326" s="2">
        <v>4</v>
      </c>
      <c r="P326" s="2">
        <v>3</v>
      </c>
      <c r="Q326" s="2">
        <v>4</v>
      </c>
      <c r="R326" s="2">
        <v>3</v>
      </c>
      <c r="S326" s="2">
        <v>2</v>
      </c>
      <c r="T326" s="2">
        <v>3</v>
      </c>
      <c r="U326" s="2">
        <v>4</v>
      </c>
      <c r="V326" s="2">
        <v>5</v>
      </c>
      <c r="W326" s="2">
        <v>40</v>
      </c>
      <c r="X326" s="2">
        <v>17</v>
      </c>
      <c r="Y326" s="2">
        <v>7</v>
      </c>
      <c r="Z326" s="2">
        <v>4</v>
      </c>
      <c r="AA326" s="2">
        <v>15</v>
      </c>
      <c r="AB326" s="2">
        <v>10</v>
      </c>
      <c r="AC326" s="2">
        <v>10</v>
      </c>
      <c r="AD326" s="2">
        <v>9</v>
      </c>
      <c r="AE326" s="2">
        <v>20</v>
      </c>
      <c r="AF326" s="2">
        <v>10</v>
      </c>
      <c r="AG326" s="2">
        <v>9</v>
      </c>
      <c r="AH326" s="2">
        <v>9</v>
      </c>
      <c r="AI326" s="2">
        <v>9</v>
      </c>
      <c r="AJ326" s="2">
        <v>11</v>
      </c>
      <c r="AK326" s="2">
        <v>6</v>
      </c>
      <c r="AL326" s="2">
        <v>17</v>
      </c>
      <c r="AM326" s="2">
        <v>-24</v>
      </c>
      <c r="AN326" s="5"/>
      <c r="AO326">
        <f t="shared" si="27"/>
        <v>54</v>
      </c>
      <c r="AP326">
        <f t="shared" si="30"/>
        <v>1.0246950765959599</v>
      </c>
      <c r="AR326">
        <f t="shared" si="28"/>
        <v>203</v>
      </c>
      <c r="AS326">
        <f t="shared" si="31"/>
        <v>8.4594621578443157</v>
      </c>
    </row>
    <row r="327" spans="1:45" ht="15" thickBot="1" x14ac:dyDescent="0.4">
      <c r="A327">
        <v>17015</v>
      </c>
      <c r="B327">
        <v>0</v>
      </c>
      <c r="C327" s="43">
        <v>2</v>
      </c>
      <c r="D327">
        <f t="shared" si="29"/>
        <v>32</v>
      </c>
      <c r="E327">
        <v>1987</v>
      </c>
      <c r="F327" s="1" t="s">
        <v>72</v>
      </c>
      <c r="G327" s="2">
        <v>1</v>
      </c>
      <c r="H327" s="2">
        <v>1</v>
      </c>
      <c r="I327" s="2">
        <v>1</v>
      </c>
      <c r="J327" s="2">
        <v>2</v>
      </c>
      <c r="K327" s="2">
        <v>5</v>
      </c>
      <c r="L327" s="2">
        <v>3</v>
      </c>
      <c r="M327" s="2">
        <v>6</v>
      </c>
      <c r="N327" s="2">
        <v>3</v>
      </c>
      <c r="O327" s="2">
        <v>5</v>
      </c>
      <c r="P327" s="2">
        <v>4</v>
      </c>
      <c r="Q327" s="2">
        <v>3</v>
      </c>
      <c r="R327" s="2">
        <v>4</v>
      </c>
      <c r="S327" s="2">
        <v>4</v>
      </c>
      <c r="T327" s="2">
        <v>3</v>
      </c>
      <c r="U327" s="2">
        <v>3</v>
      </c>
      <c r="V327" s="2">
        <v>4</v>
      </c>
      <c r="W327" s="2">
        <v>8</v>
      </c>
      <c r="X327" s="2">
        <v>9</v>
      </c>
      <c r="Y327" s="2">
        <v>12</v>
      </c>
      <c r="Z327" s="2">
        <v>10</v>
      </c>
      <c r="AA327" s="2">
        <v>10</v>
      </c>
      <c r="AB327" s="2">
        <v>8</v>
      </c>
      <c r="AC327" s="2">
        <v>6</v>
      </c>
      <c r="AD327" s="2">
        <v>12</v>
      </c>
      <c r="AE327" s="2">
        <v>6</v>
      </c>
      <c r="AF327" s="2">
        <v>9</v>
      </c>
      <c r="AG327" s="2">
        <v>11</v>
      </c>
      <c r="AH327" s="2">
        <v>7</v>
      </c>
      <c r="AI327" s="2">
        <v>9</v>
      </c>
      <c r="AJ327" s="2">
        <v>8</v>
      </c>
      <c r="AK327" s="2">
        <v>5</v>
      </c>
      <c r="AL327" s="2">
        <v>11</v>
      </c>
      <c r="AM327" s="2">
        <v>-17</v>
      </c>
      <c r="AN327" s="5"/>
      <c r="AO327">
        <f t="shared" ref="AO327:AO390" si="32">SUM(G327,H327,I327,J327,K327,L327,M327,N327,O327,P327,Q327,R327,S327,T327,U327,V327)</f>
        <v>52</v>
      </c>
      <c r="AP327">
        <f t="shared" si="30"/>
        <v>1.4832396974191326</v>
      </c>
      <c r="AR327">
        <f t="shared" ref="AR327:AR390" si="33">SUM(W327:AL327)</f>
        <v>141</v>
      </c>
      <c r="AS327">
        <f t="shared" si="31"/>
        <v>2.1360009363293826</v>
      </c>
    </row>
    <row r="328" spans="1:45" ht="15" thickBot="1" x14ac:dyDescent="0.4">
      <c r="A328">
        <v>16994</v>
      </c>
      <c r="B328">
        <v>0</v>
      </c>
      <c r="C328" s="43">
        <v>4</v>
      </c>
      <c r="D328">
        <f t="shared" si="29"/>
        <v>46</v>
      </c>
      <c r="E328">
        <v>1973</v>
      </c>
      <c r="F328" s="1" t="s">
        <v>76</v>
      </c>
      <c r="G328" s="2">
        <v>2</v>
      </c>
      <c r="H328" s="2">
        <v>4</v>
      </c>
      <c r="I328" s="2">
        <v>4</v>
      </c>
      <c r="J328" s="2">
        <v>4</v>
      </c>
      <c r="K328" s="2">
        <v>3</v>
      </c>
      <c r="L328" s="2">
        <v>4</v>
      </c>
      <c r="M328" s="2">
        <v>5</v>
      </c>
      <c r="N328" s="2">
        <v>5</v>
      </c>
      <c r="O328" s="2">
        <v>5</v>
      </c>
      <c r="P328" s="2">
        <v>6</v>
      </c>
      <c r="Q328" s="2">
        <v>4</v>
      </c>
      <c r="R328" s="2">
        <v>4</v>
      </c>
      <c r="S328" s="2">
        <v>5</v>
      </c>
      <c r="T328" s="2">
        <v>4</v>
      </c>
      <c r="U328" s="2">
        <v>5</v>
      </c>
      <c r="V328" s="2">
        <v>4</v>
      </c>
      <c r="W328" s="2">
        <v>18</v>
      </c>
      <c r="X328" s="2">
        <v>17</v>
      </c>
      <c r="Y328" s="2">
        <v>9</v>
      </c>
      <c r="Z328" s="2">
        <v>7</v>
      </c>
      <c r="AA328" s="2">
        <v>9</v>
      </c>
      <c r="AB328" s="2">
        <v>6</v>
      </c>
      <c r="AC328" s="2">
        <v>8</v>
      </c>
      <c r="AD328" s="2">
        <v>6</v>
      </c>
      <c r="AE328" s="2">
        <v>10</v>
      </c>
      <c r="AF328" s="2">
        <v>12</v>
      </c>
      <c r="AG328" s="2">
        <v>7</v>
      </c>
      <c r="AH328" s="2">
        <v>7</v>
      </c>
      <c r="AI328" s="2">
        <v>11</v>
      </c>
      <c r="AJ328" s="2">
        <v>8</v>
      </c>
      <c r="AK328" s="2">
        <v>5</v>
      </c>
      <c r="AL328" s="2">
        <v>7</v>
      </c>
      <c r="AM328" s="2">
        <v>-30</v>
      </c>
      <c r="AN328" s="5"/>
      <c r="AO328">
        <f t="shared" si="32"/>
        <v>68</v>
      </c>
      <c r="AP328">
        <f t="shared" si="30"/>
        <v>0.93094933625126275</v>
      </c>
      <c r="AR328">
        <f t="shared" si="33"/>
        <v>147</v>
      </c>
      <c r="AS328">
        <f t="shared" si="31"/>
        <v>3.7455529186845919</v>
      </c>
    </row>
    <row r="329" spans="1:45" ht="15" thickBot="1" x14ac:dyDescent="0.4">
      <c r="A329">
        <v>17045</v>
      </c>
      <c r="B329">
        <v>0</v>
      </c>
      <c r="C329" s="43" t="str">
        <f>IF(OR(D329&lt;=15,D329&lt;26),"1","")</f>
        <v>1</v>
      </c>
      <c r="D329">
        <f t="shared" si="29"/>
        <v>20</v>
      </c>
      <c r="E329">
        <v>1999</v>
      </c>
      <c r="F329" s="1" t="s">
        <v>72</v>
      </c>
      <c r="G329" s="2">
        <v>1</v>
      </c>
      <c r="H329" s="2">
        <v>4</v>
      </c>
      <c r="I329" s="2">
        <v>4</v>
      </c>
      <c r="J329" s="2">
        <v>2</v>
      </c>
      <c r="K329" s="2">
        <v>3</v>
      </c>
      <c r="L329" s="2">
        <v>3</v>
      </c>
      <c r="M329" s="2">
        <v>4</v>
      </c>
      <c r="N329" s="2">
        <v>4</v>
      </c>
      <c r="O329" s="2">
        <v>4</v>
      </c>
      <c r="P329" s="2">
        <v>4</v>
      </c>
      <c r="Q329" s="2">
        <v>3</v>
      </c>
      <c r="R329" s="2">
        <v>4</v>
      </c>
      <c r="S329" s="2">
        <v>3</v>
      </c>
      <c r="T329" s="2">
        <v>4</v>
      </c>
      <c r="U329" s="2">
        <v>4</v>
      </c>
      <c r="V329" s="2">
        <v>3</v>
      </c>
      <c r="W329" s="2">
        <v>14</v>
      </c>
      <c r="X329" s="2">
        <v>12</v>
      </c>
      <c r="Y329" s="2">
        <v>10</v>
      </c>
      <c r="Z329" s="2">
        <v>7</v>
      </c>
      <c r="AA329" s="2">
        <v>7</v>
      </c>
      <c r="AB329" s="2">
        <v>7</v>
      </c>
      <c r="AC329" s="2">
        <v>5</v>
      </c>
      <c r="AD329" s="2">
        <v>13</v>
      </c>
      <c r="AE329" s="2">
        <v>9</v>
      </c>
      <c r="AF329" s="2">
        <v>8</v>
      </c>
      <c r="AG329" s="2">
        <v>6</v>
      </c>
      <c r="AH329" s="2">
        <v>6</v>
      </c>
      <c r="AI329" s="2">
        <v>6</v>
      </c>
      <c r="AJ329" s="2">
        <v>9</v>
      </c>
      <c r="AK329" s="2">
        <v>4</v>
      </c>
      <c r="AL329" s="2">
        <v>5</v>
      </c>
      <c r="AM329" s="2">
        <v>-25</v>
      </c>
      <c r="AN329" s="5"/>
      <c r="AO329">
        <f t="shared" si="32"/>
        <v>54</v>
      </c>
      <c r="AP329">
        <f t="shared" si="30"/>
        <v>0.8850612031567836</v>
      </c>
      <c r="AR329">
        <f t="shared" si="33"/>
        <v>128</v>
      </c>
      <c r="AS329">
        <f t="shared" si="31"/>
        <v>2.9664793948382653</v>
      </c>
    </row>
    <row r="330" spans="1:45" ht="15" thickBot="1" x14ac:dyDescent="0.4">
      <c r="A330">
        <v>17055</v>
      </c>
      <c r="B330">
        <v>0</v>
      </c>
      <c r="C330" s="43" t="str">
        <f>IF(OR(D330&lt;=15,D330&lt;26),"1","")</f>
        <v>1</v>
      </c>
      <c r="D330">
        <f t="shared" si="29"/>
        <v>20</v>
      </c>
      <c r="E330">
        <v>1999</v>
      </c>
      <c r="F330" s="1" t="s">
        <v>71</v>
      </c>
      <c r="G330" s="2">
        <v>1</v>
      </c>
      <c r="H330" s="2">
        <v>2</v>
      </c>
      <c r="I330" s="2">
        <v>2</v>
      </c>
      <c r="J330" s="2">
        <v>2</v>
      </c>
      <c r="K330" s="2">
        <v>3</v>
      </c>
      <c r="L330" s="2">
        <v>3</v>
      </c>
      <c r="M330" s="2">
        <v>4</v>
      </c>
      <c r="N330" s="2">
        <v>2</v>
      </c>
      <c r="O330" s="2">
        <v>4</v>
      </c>
      <c r="P330" s="2">
        <v>3</v>
      </c>
      <c r="Q330" s="2">
        <v>3</v>
      </c>
      <c r="R330" s="2">
        <v>2</v>
      </c>
      <c r="S330" s="2">
        <v>2</v>
      </c>
      <c r="T330" s="2">
        <v>3</v>
      </c>
      <c r="U330" s="2">
        <v>1</v>
      </c>
      <c r="V330" s="2">
        <v>2</v>
      </c>
      <c r="W330" s="2">
        <v>31</v>
      </c>
      <c r="X330" s="2">
        <v>18</v>
      </c>
      <c r="Y330" s="2">
        <v>17</v>
      </c>
      <c r="Z330" s="2">
        <v>8</v>
      </c>
      <c r="AA330" s="2">
        <v>7</v>
      </c>
      <c r="AB330" s="2">
        <v>8</v>
      </c>
      <c r="AC330" s="2">
        <v>9</v>
      </c>
      <c r="AD330" s="2">
        <v>8</v>
      </c>
      <c r="AE330" s="2">
        <v>7</v>
      </c>
      <c r="AF330" s="2">
        <v>7</v>
      </c>
      <c r="AG330" s="2">
        <v>23</v>
      </c>
      <c r="AH330" s="2">
        <v>10</v>
      </c>
      <c r="AI330" s="2">
        <v>10</v>
      </c>
      <c r="AJ330" s="2">
        <v>6</v>
      </c>
      <c r="AK330" s="2">
        <v>8</v>
      </c>
      <c r="AL330" s="2">
        <v>12</v>
      </c>
      <c r="AM330" s="2">
        <v>-28</v>
      </c>
      <c r="AN330" s="5"/>
      <c r="AO330">
        <f t="shared" si="32"/>
        <v>39</v>
      </c>
      <c r="AP330">
        <f t="shared" si="30"/>
        <v>0.89209491273817565</v>
      </c>
      <c r="AR330">
        <f t="shared" si="33"/>
        <v>189</v>
      </c>
      <c r="AS330">
        <f t="shared" si="31"/>
        <v>6.9973209158934537</v>
      </c>
    </row>
    <row r="331" spans="1:45" ht="15" thickBot="1" x14ac:dyDescent="0.4">
      <c r="A331">
        <v>17048</v>
      </c>
      <c r="B331" s="6">
        <v>1</v>
      </c>
      <c r="C331" s="43">
        <v>4</v>
      </c>
      <c r="D331">
        <f t="shared" si="29"/>
        <v>47</v>
      </c>
      <c r="E331" s="6">
        <v>1972</v>
      </c>
      <c r="F331" s="31"/>
      <c r="G331" s="10">
        <v>2</v>
      </c>
      <c r="H331" s="10">
        <v>4</v>
      </c>
      <c r="I331" s="10">
        <v>5</v>
      </c>
      <c r="J331" s="10">
        <v>4</v>
      </c>
      <c r="K331" s="10">
        <v>3</v>
      </c>
      <c r="L331" s="10">
        <v>4</v>
      </c>
      <c r="M331" s="10">
        <v>4</v>
      </c>
      <c r="N331" s="10">
        <v>6</v>
      </c>
      <c r="O331" s="10">
        <v>6</v>
      </c>
      <c r="P331" s="10">
        <v>5</v>
      </c>
      <c r="Q331" s="10">
        <v>4</v>
      </c>
      <c r="R331" s="10">
        <v>4</v>
      </c>
      <c r="S331" s="10">
        <v>4</v>
      </c>
      <c r="T331" s="10">
        <v>6</v>
      </c>
      <c r="U331" s="10">
        <v>4</v>
      </c>
      <c r="V331" s="10">
        <v>4</v>
      </c>
      <c r="W331" s="10">
        <v>10</v>
      </c>
      <c r="X331" s="10">
        <v>21</v>
      </c>
      <c r="Y331" s="10">
        <v>5</v>
      </c>
      <c r="Z331" s="10">
        <v>5</v>
      </c>
      <c r="AA331" s="10">
        <v>5</v>
      </c>
      <c r="AB331" s="10">
        <v>5</v>
      </c>
      <c r="AC331" s="10">
        <v>10</v>
      </c>
      <c r="AD331" s="10">
        <v>52</v>
      </c>
      <c r="AE331" s="10">
        <v>6</v>
      </c>
      <c r="AF331" s="10">
        <v>10</v>
      </c>
      <c r="AG331" s="10">
        <v>6</v>
      </c>
      <c r="AH331" s="10">
        <v>22</v>
      </c>
      <c r="AI331" s="10">
        <v>7</v>
      </c>
      <c r="AJ331" s="10">
        <v>4</v>
      </c>
      <c r="AK331" s="10">
        <v>9</v>
      </c>
      <c r="AL331" s="10">
        <v>8</v>
      </c>
      <c r="AM331" s="10">
        <v>-12</v>
      </c>
      <c r="AN331" s="8"/>
      <c r="AO331">
        <f t="shared" si="32"/>
        <v>69</v>
      </c>
      <c r="AP331">
        <f t="shared" si="30"/>
        <v>1.0781929326423914</v>
      </c>
      <c r="AQ331" s="6"/>
      <c r="AR331">
        <f t="shared" si="33"/>
        <v>185</v>
      </c>
      <c r="AS331">
        <f t="shared" si="31"/>
        <v>12.033114033089412</v>
      </c>
    </row>
    <row r="332" spans="1:45" ht="15" thickBot="1" x14ac:dyDescent="0.4">
      <c r="A332">
        <v>17089</v>
      </c>
      <c r="B332">
        <v>1</v>
      </c>
      <c r="C332" s="43" t="str">
        <f>IF(OR(D332&lt;=15,D332&lt;26),"1","")</f>
        <v>1</v>
      </c>
      <c r="D332">
        <f t="shared" si="29"/>
        <v>24</v>
      </c>
      <c r="E332">
        <v>1995</v>
      </c>
      <c r="F332" s="1" t="s">
        <v>76</v>
      </c>
      <c r="G332" s="2">
        <v>1</v>
      </c>
      <c r="H332" s="2">
        <v>4</v>
      </c>
      <c r="I332" s="2">
        <v>3</v>
      </c>
      <c r="J332" s="2">
        <v>2</v>
      </c>
      <c r="K332" s="2">
        <v>3</v>
      </c>
      <c r="L332" s="2">
        <v>2</v>
      </c>
      <c r="M332" s="2">
        <v>7</v>
      </c>
      <c r="N332" s="2">
        <v>5</v>
      </c>
      <c r="O332" s="2">
        <v>4</v>
      </c>
      <c r="P332" s="2">
        <v>5</v>
      </c>
      <c r="Q332" s="2">
        <v>5</v>
      </c>
      <c r="R332" s="2">
        <v>3</v>
      </c>
      <c r="S332" s="2">
        <v>3</v>
      </c>
      <c r="T332" s="2">
        <v>4</v>
      </c>
      <c r="U332" s="2">
        <v>4</v>
      </c>
      <c r="V332" s="2">
        <v>4</v>
      </c>
      <c r="W332" s="2">
        <v>16</v>
      </c>
      <c r="X332" s="2">
        <v>18</v>
      </c>
      <c r="Y332" s="2">
        <v>13</v>
      </c>
      <c r="Z332" s="2">
        <v>18</v>
      </c>
      <c r="AA332" s="2">
        <v>11</v>
      </c>
      <c r="AB332" s="2">
        <v>13</v>
      </c>
      <c r="AC332" s="2">
        <v>9</v>
      </c>
      <c r="AD332" s="2">
        <v>15</v>
      </c>
      <c r="AE332" s="2">
        <v>10</v>
      </c>
      <c r="AF332" s="2">
        <v>9</v>
      </c>
      <c r="AG332" s="2">
        <v>14</v>
      </c>
      <c r="AH332" s="2">
        <v>13</v>
      </c>
      <c r="AI332" s="2">
        <v>14</v>
      </c>
      <c r="AJ332" s="2">
        <v>15</v>
      </c>
      <c r="AK332" s="2">
        <v>9</v>
      </c>
      <c r="AL332" s="2">
        <v>11</v>
      </c>
      <c r="AM332" s="2">
        <v>-7</v>
      </c>
      <c r="AN332" s="5"/>
      <c r="AO332">
        <f t="shared" si="32"/>
        <v>59</v>
      </c>
      <c r="AP332">
        <f t="shared" si="30"/>
        <v>1.4476993242152645</v>
      </c>
      <c r="AR332">
        <f t="shared" si="33"/>
        <v>208</v>
      </c>
      <c r="AS332">
        <f t="shared" si="31"/>
        <v>2.9888682361946528</v>
      </c>
    </row>
    <row r="333" spans="1:45" ht="15" thickBot="1" x14ac:dyDescent="0.4">
      <c r="A333">
        <v>17103</v>
      </c>
      <c r="B333">
        <v>0</v>
      </c>
      <c r="C333" s="43" t="str">
        <f>IF(OR(D333&lt;=15,D333&lt;26),"1","")</f>
        <v>1</v>
      </c>
      <c r="D333">
        <f t="shared" si="29"/>
        <v>18</v>
      </c>
      <c r="E333">
        <v>2001</v>
      </c>
      <c r="F333" s="1" t="s">
        <v>73</v>
      </c>
      <c r="G333" s="2">
        <v>2</v>
      </c>
      <c r="H333" s="2">
        <v>4</v>
      </c>
      <c r="I333" s="2">
        <v>3</v>
      </c>
      <c r="J333" s="2">
        <v>2</v>
      </c>
      <c r="K333" s="2">
        <v>4</v>
      </c>
      <c r="L333" s="2">
        <v>3</v>
      </c>
      <c r="M333" s="2">
        <v>5</v>
      </c>
      <c r="N333" s="2">
        <v>4</v>
      </c>
      <c r="O333" s="2">
        <v>4</v>
      </c>
      <c r="P333" s="2">
        <v>3</v>
      </c>
      <c r="Q333" s="2">
        <v>4</v>
      </c>
      <c r="R333" s="2">
        <v>3</v>
      </c>
      <c r="S333" s="2">
        <v>3</v>
      </c>
      <c r="T333" s="2">
        <v>3</v>
      </c>
      <c r="U333" s="2">
        <v>4</v>
      </c>
      <c r="V333" s="2">
        <v>4</v>
      </c>
      <c r="W333" s="2">
        <v>15</v>
      </c>
      <c r="X333" s="2">
        <v>8</v>
      </c>
      <c r="Y333" s="2">
        <v>8</v>
      </c>
      <c r="Z333" s="2">
        <v>4</v>
      </c>
      <c r="AA333" s="2">
        <v>8</v>
      </c>
      <c r="AB333" s="2">
        <v>7</v>
      </c>
      <c r="AC333" s="2">
        <v>6</v>
      </c>
      <c r="AD333" s="2">
        <v>8</v>
      </c>
      <c r="AE333" s="2">
        <v>11</v>
      </c>
      <c r="AF333" s="2">
        <v>7</v>
      </c>
      <c r="AG333" s="2">
        <v>10</v>
      </c>
      <c r="AH333" s="2">
        <v>6</v>
      </c>
      <c r="AI333" s="2">
        <v>7</v>
      </c>
      <c r="AJ333" s="2">
        <v>10</v>
      </c>
      <c r="AK333" s="2">
        <v>8</v>
      </c>
      <c r="AL333" s="2">
        <v>12</v>
      </c>
      <c r="AM333" s="2">
        <v>-30</v>
      </c>
      <c r="AN333" s="5"/>
      <c r="AO333">
        <f t="shared" si="32"/>
        <v>55</v>
      </c>
      <c r="AP333">
        <f t="shared" si="30"/>
        <v>0.81394102980498528</v>
      </c>
      <c r="AR333">
        <f t="shared" si="33"/>
        <v>135</v>
      </c>
      <c r="AS333">
        <f t="shared" si="31"/>
        <v>2.6575364531836625</v>
      </c>
    </row>
    <row r="334" spans="1:45" ht="15" thickBot="1" x14ac:dyDescent="0.4">
      <c r="A334">
        <v>17108</v>
      </c>
      <c r="B334" s="6">
        <v>1</v>
      </c>
      <c r="C334" s="43">
        <v>4</v>
      </c>
      <c r="D334">
        <f t="shared" si="29"/>
        <v>49</v>
      </c>
      <c r="E334" s="6">
        <v>1970</v>
      </c>
      <c r="F334" s="31"/>
      <c r="G334" s="10">
        <v>2</v>
      </c>
      <c r="H334" s="10">
        <v>2</v>
      </c>
      <c r="I334" s="10">
        <v>1</v>
      </c>
      <c r="J334" s="10">
        <v>3</v>
      </c>
      <c r="K334" s="10">
        <v>4</v>
      </c>
      <c r="L334" s="10">
        <v>3</v>
      </c>
      <c r="M334" s="10">
        <v>3</v>
      </c>
      <c r="N334" s="10">
        <v>4</v>
      </c>
      <c r="O334" s="10">
        <v>3</v>
      </c>
      <c r="P334" s="10">
        <v>3</v>
      </c>
      <c r="Q334" s="10">
        <v>2</v>
      </c>
      <c r="R334" s="10">
        <v>4</v>
      </c>
      <c r="S334" s="10">
        <v>3</v>
      </c>
      <c r="T334" s="10">
        <v>3</v>
      </c>
      <c r="U334" s="10">
        <v>1</v>
      </c>
      <c r="V334" s="10">
        <v>2</v>
      </c>
      <c r="W334" s="10">
        <v>15</v>
      </c>
      <c r="X334" s="10">
        <v>11</v>
      </c>
      <c r="Y334" s="10">
        <v>7</v>
      </c>
      <c r="Z334" s="10">
        <v>11</v>
      </c>
      <c r="AA334" s="10">
        <v>6</v>
      </c>
      <c r="AB334" s="10">
        <v>6</v>
      </c>
      <c r="AC334" s="10">
        <v>7</v>
      </c>
      <c r="AD334" s="10">
        <v>6</v>
      </c>
      <c r="AE334" s="10">
        <v>6</v>
      </c>
      <c r="AF334" s="10">
        <v>4</v>
      </c>
      <c r="AG334" s="10">
        <v>7</v>
      </c>
      <c r="AH334" s="10">
        <v>7</v>
      </c>
      <c r="AI334" s="10">
        <v>8</v>
      </c>
      <c r="AJ334" s="10">
        <v>8</v>
      </c>
      <c r="AK334" s="10">
        <v>19</v>
      </c>
      <c r="AL334" s="10">
        <v>16</v>
      </c>
      <c r="AM334" s="10">
        <v>-20</v>
      </c>
      <c r="AN334" s="8"/>
      <c r="AO334">
        <f t="shared" si="32"/>
        <v>43</v>
      </c>
      <c r="AP334">
        <f t="shared" si="30"/>
        <v>0.9464847243000456</v>
      </c>
      <c r="AQ334" s="6"/>
      <c r="AR334">
        <f t="shared" si="33"/>
        <v>144</v>
      </c>
      <c r="AS334">
        <f t="shared" si="31"/>
        <v>4.2583251793790167</v>
      </c>
    </row>
    <row r="335" spans="1:45" ht="15" thickBot="1" x14ac:dyDescent="0.4">
      <c r="A335">
        <v>17113</v>
      </c>
      <c r="B335">
        <v>0</v>
      </c>
      <c r="C335" s="43" t="str">
        <f>IF(OR(D335&lt;=15,D335&lt;26),"1","")</f>
        <v>1</v>
      </c>
      <c r="D335">
        <f t="shared" si="29"/>
        <v>20</v>
      </c>
      <c r="E335">
        <v>1999</v>
      </c>
      <c r="F335" s="1" t="s">
        <v>71</v>
      </c>
      <c r="G335" s="2">
        <v>1</v>
      </c>
      <c r="H335" s="2">
        <v>4</v>
      </c>
      <c r="I335" s="2">
        <v>3</v>
      </c>
      <c r="J335" s="2">
        <v>5</v>
      </c>
      <c r="K335" s="2">
        <v>6</v>
      </c>
      <c r="L335" s="2">
        <v>2</v>
      </c>
      <c r="M335" s="2">
        <v>5</v>
      </c>
      <c r="N335" s="2">
        <v>2</v>
      </c>
      <c r="O335" s="2">
        <v>6</v>
      </c>
      <c r="P335" s="2">
        <v>3</v>
      </c>
      <c r="Q335" s="2">
        <v>4</v>
      </c>
      <c r="R335" s="2">
        <v>5</v>
      </c>
      <c r="S335" s="2">
        <v>2</v>
      </c>
      <c r="T335" s="2">
        <v>3</v>
      </c>
      <c r="U335" s="2">
        <v>4</v>
      </c>
      <c r="V335" s="2">
        <v>1</v>
      </c>
      <c r="W335" s="2">
        <v>31</v>
      </c>
      <c r="X335" s="2">
        <v>11</v>
      </c>
      <c r="Y335" s="2">
        <v>23</v>
      </c>
      <c r="Z335" s="2">
        <v>27</v>
      </c>
      <c r="AA335" s="2">
        <v>12</v>
      </c>
      <c r="AB335" s="2">
        <v>10</v>
      </c>
      <c r="AC335" s="2">
        <v>11</v>
      </c>
      <c r="AD335" s="2">
        <v>26</v>
      </c>
      <c r="AE335" s="2">
        <v>7</v>
      </c>
      <c r="AF335" s="2">
        <v>16</v>
      </c>
      <c r="AG335" s="2">
        <v>11</v>
      </c>
      <c r="AH335" s="2">
        <v>25</v>
      </c>
      <c r="AI335" s="2">
        <v>7</v>
      </c>
      <c r="AJ335" s="2">
        <v>21</v>
      </c>
      <c r="AK335" s="2">
        <v>10</v>
      </c>
      <c r="AL335" s="2">
        <v>28</v>
      </c>
      <c r="AM335" s="2">
        <v>14</v>
      </c>
      <c r="AN335" s="5"/>
      <c r="AO335">
        <f t="shared" si="32"/>
        <v>56</v>
      </c>
      <c r="AP335">
        <f t="shared" si="30"/>
        <v>1.6329931618554521</v>
      </c>
      <c r="AR335">
        <f t="shared" si="33"/>
        <v>276</v>
      </c>
      <c r="AS335">
        <f t="shared" si="31"/>
        <v>8.3466560170326094</v>
      </c>
    </row>
    <row r="336" spans="1:45" ht="15" thickBot="1" x14ac:dyDescent="0.4">
      <c r="A336">
        <v>17132</v>
      </c>
      <c r="B336" s="9">
        <v>1</v>
      </c>
      <c r="C336" s="43">
        <v>6</v>
      </c>
      <c r="D336">
        <f t="shared" si="29"/>
        <v>67</v>
      </c>
      <c r="E336" s="9">
        <v>1952</v>
      </c>
      <c r="F336" s="32"/>
      <c r="G336" s="10">
        <v>1</v>
      </c>
      <c r="H336" s="10">
        <v>3</v>
      </c>
      <c r="I336" s="10">
        <v>2</v>
      </c>
      <c r="J336" s="10">
        <v>2</v>
      </c>
      <c r="K336" s="10">
        <v>1</v>
      </c>
      <c r="L336" s="10">
        <v>4</v>
      </c>
      <c r="M336" s="10">
        <v>5</v>
      </c>
      <c r="N336" s="10">
        <v>1</v>
      </c>
      <c r="O336" s="10">
        <v>4</v>
      </c>
      <c r="P336" s="10">
        <v>3</v>
      </c>
      <c r="Q336" s="10">
        <v>1</v>
      </c>
      <c r="R336" s="10">
        <v>4</v>
      </c>
      <c r="S336" s="10">
        <v>4</v>
      </c>
      <c r="T336" s="10">
        <v>1</v>
      </c>
      <c r="U336" s="10">
        <v>1</v>
      </c>
      <c r="V336" s="10">
        <v>1</v>
      </c>
      <c r="W336" s="10">
        <v>7</v>
      </c>
      <c r="X336" s="10">
        <v>19</v>
      </c>
      <c r="Y336" s="10">
        <v>19</v>
      </c>
      <c r="Z336" s="10">
        <v>8</v>
      </c>
      <c r="AA336" s="10">
        <v>4</v>
      </c>
      <c r="AB336" s="10">
        <v>6</v>
      </c>
      <c r="AC336" s="10">
        <v>8</v>
      </c>
      <c r="AD336" s="10">
        <v>10</v>
      </c>
      <c r="AE336" s="10">
        <v>9</v>
      </c>
      <c r="AF336" s="10">
        <v>8</v>
      </c>
      <c r="AG336" s="10">
        <v>7</v>
      </c>
      <c r="AH336" s="10">
        <v>13</v>
      </c>
      <c r="AI336" s="10">
        <v>16</v>
      </c>
      <c r="AJ336" s="10">
        <v>10</v>
      </c>
      <c r="AK336" s="10">
        <v>4</v>
      </c>
      <c r="AL336" s="10">
        <v>9</v>
      </c>
      <c r="AM336" s="10">
        <v>8</v>
      </c>
      <c r="AN336" s="11"/>
      <c r="AO336">
        <f t="shared" si="32"/>
        <v>38</v>
      </c>
      <c r="AP336">
        <f t="shared" si="30"/>
        <v>1.4548768561863463</v>
      </c>
      <c r="AQ336" s="9"/>
      <c r="AR336">
        <f t="shared" si="33"/>
        <v>157</v>
      </c>
      <c r="AS336">
        <f t="shared" si="31"/>
        <v>4.6650294747193186</v>
      </c>
    </row>
    <row r="337" spans="1:45" ht="15" thickBot="1" x14ac:dyDescent="0.4">
      <c r="A337">
        <v>16578</v>
      </c>
      <c r="B337">
        <v>0</v>
      </c>
      <c r="C337" s="43">
        <v>4</v>
      </c>
      <c r="D337">
        <f t="shared" si="29"/>
        <v>55</v>
      </c>
      <c r="E337">
        <v>1964</v>
      </c>
      <c r="F337" s="1" t="s">
        <v>72</v>
      </c>
      <c r="G337" s="2">
        <v>2</v>
      </c>
      <c r="H337" s="2">
        <v>4</v>
      </c>
      <c r="I337" s="2">
        <v>5</v>
      </c>
      <c r="J337" s="2">
        <v>2</v>
      </c>
      <c r="K337" s="2">
        <v>4</v>
      </c>
      <c r="L337" s="2">
        <v>4</v>
      </c>
      <c r="M337" s="2">
        <v>5</v>
      </c>
      <c r="N337" s="2">
        <v>6</v>
      </c>
      <c r="O337" s="2">
        <v>6</v>
      </c>
      <c r="P337" s="2">
        <v>3</v>
      </c>
      <c r="Q337" s="2">
        <v>2</v>
      </c>
      <c r="R337" s="2">
        <v>3</v>
      </c>
      <c r="S337" s="2">
        <v>4</v>
      </c>
      <c r="T337" s="2">
        <v>6</v>
      </c>
      <c r="U337" s="2">
        <v>3</v>
      </c>
      <c r="V337" s="2">
        <v>4</v>
      </c>
      <c r="W337" s="2">
        <v>11</v>
      </c>
      <c r="X337" s="2">
        <v>9</v>
      </c>
      <c r="Y337" s="2">
        <v>7</v>
      </c>
      <c r="Z337" s="2">
        <v>4</v>
      </c>
      <c r="AA337" s="2">
        <v>5</v>
      </c>
      <c r="AB337" s="2">
        <v>7</v>
      </c>
      <c r="AC337" s="2">
        <v>5</v>
      </c>
      <c r="AD337" s="2">
        <v>5</v>
      </c>
      <c r="AE337" s="2">
        <v>9</v>
      </c>
      <c r="AF337" s="2">
        <v>4</v>
      </c>
      <c r="AG337" s="2">
        <v>8</v>
      </c>
      <c r="AH337" s="2">
        <v>5</v>
      </c>
      <c r="AI337" s="2">
        <v>5</v>
      </c>
      <c r="AJ337" s="2">
        <v>7</v>
      </c>
      <c r="AK337" s="2">
        <v>16</v>
      </c>
      <c r="AL337" s="2">
        <v>13</v>
      </c>
      <c r="AM337" s="2">
        <v>10</v>
      </c>
      <c r="AN337" s="5"/>
      <c r="AO337">
        <f t="shared" si="32"/>
        <v>63</v>
      </c>
      <c r="AP337">
        <f t="shared" si="30"/>
        <v>1.3889444433333777</v>
      </c>
      <c r="AR337">
        <f t="shared" si="33"/>
        <v>120</v>
      </c>
      <c r="AS337">
        <f t="shared" si="31"/>
        <v>3.4253953543107007</v>
      </c>
    </row>
    <row r="338" spans="1:45" ht="15" thickBot="1" x14ac:dyDescent="0.4">
      <c r="A338">
        <v>17152</v>
      </c>
      <c r="B338">
        <v>0</v>
      </c>
      <c r="C338" s="43" t="str">
        <f>IF(OR(D338&lt;=15,D338&lt;26),"1","")</f>
        <v>1</v>
      </c>
      <c r="D338">
        <f t="shared" si="29"/>
        <v>23</v>
      </c>
      <c r="E338">
        <v>1996</v>
      </c>
      <c r="F338" s="1" t="s">
        <v>73</v>
      </c>
      <c r="G338" s="2">
        <v>1</v>
      </c>
      <c r="H338" s="2">
        <v>1</v>
      </c>
      <c r="I338" s="2">
        <v>1</v>
      </c>
      <c r="J338" s="2">
        <v>6</v>
      </c>
      <c r="K338" s="2">
        <v>2</v>
      </c>
      <c r="L338" s="2">
        <v>3</v>
      </c>
      <c r="M338" s="2">
        <v>7</v>
      </c>
      <c r="N338" s="2">
        <v>2</v>
      </c>
      <c r="O338" s="2">
        <v>1</v>
      </c>
      <c r="P338" s="2">
        <v>5</v>
      </c>
      <c r="Q338" s="2">
        <v>3</v>
      </c>
      <c r="R338" s="2">
        <v>4</v>
      </c>
      <c r="S338" s="2">
        <v>4</v>
      </c>
      <c r="T338" s="2">
        <v>1</v>
      </c>
      <c r="U338" s="2">
        <v>3</v>
      </c>
      <c r="V338" s="2">
        <v>6</v>
      </c>
      <c r="W338" s="2">
        <v>10</v>
      </c>
      <c r="X338" s="2">
        <v>2</v>
      </c>
      <c r="Y338" s="2">
        <v>6</v>
      </c>
      <c r="Z338" s="2">
        <v>5</v>
      </c>
      <c r="AA338" s="2">
        <v>5</v>
      </c>
      <c r="AB338" s="2">
        <v>8</v>
      </c>
      <c r="AC338" s="2">
        <v>7</v>
      </c>
      <c r="AD338" s="2">
        <v>7</v>
      </c>
      <c r="AE338" s="2">
        <v>9</v>
      </c>
      <c r="AF338" s="2">
        <v>7</v>
      </c>
      <c r="AG338" s="2">
        <v>9</v>
      </c>
      <c r="AH338" s="2">
        <v>14</v>
      </c>
      <c r="AI338" s="2">
        <v>9</v>
      </c>
      <c r="AJ338" s="2">
        <v>11</v>
      </c>
      <c r="AK338" s="2">
        <v>9</v>
      </c>
      <c r="AL338" s="2">
        <v>9</v>
      </c>
      <c r="AM338" s="2">
        <v>37</v>
      </c>
      <c r="AN338" s="5"/>
      <c r="AO338">
        <f t="shared" si="32"/>
        <v>50</v>
      </c>
      <c r="AP338">
        <f t="shared" si="30"/>
        <v>2.0289570391377603</v>
      </c>
      <c r="AR338">
        <f t="shared" si="33"/>
        <v>127</v>
      </c>
      <c r="AS338">
        <f t="shared" si="31"/>
        <v>2.7681221071332818</v>
      </c>
    </row>
    <row r="339" spans="1:45" ht="15" thickBot="1" x14ac:dyDescent="0.4">
      <c r="A339">
        <v>17168</v>
      </c>
      <c r="B339">
        <v>1</v>
      </c>
      <c r="C339" s="43">
        <v>5</v>
      </c>
      <c r="D339">
        <f t="shared" si="29"/>
        <v>63</v>
      </c>
      <c r="E339">
        <v>1956</v>
      </c>
      <c r="F339" s="1" t="s">
        <v>72</v>
      </c>
      <c r="G339" s="2">
        <v>1</v>
      </c>
      <c r="H339" s="2">
        <v>1</v>
      </c>
      <c r="I339" s="2">
        <v>2</v>
      </c>
      <c r="J339" s="2">
        <v>2</v>
      </c>
      <c r="K339" s="2">
        <v>2</v>
      </c>
      <c r="L339" s="2">
        <v>2</v>
      </c>
      <c r="M339" s="2">
        <v>2</v>
      </c>
      <c r="N339" s="2">
        <v>3</v>
      </c>
      <c r="O339" s="2">
        <v>2</v>
      </c>
      <c r="P339" s="2">
        <v>2</v>
      </c>
      <c r="Q339" s="2">
        <v>2</v>
      </c>
      <c r="R339" s="2">
        <v>2</v>
      </c>
      <c r="S339" s="2">
        <v>1</v>
      </c>
      <c r="T339" s="2">
        <v>1</v>
      </c>
      <c r="U339" s="2">
        <v>2</v>
      </c>
      <c r="V339" s="2">
        <v>1</v>
      </c>
      <c r="W339" s="2">
        <v>8</v>
      </c>
      <c r="X339" s="2">
        <v>10</v>
      </c>
      <c r="Y339" s="2">
        <v>9</v>
      </c>
      <c r="Z339" s="2">
        <v>3</v>
      </c>
      <c r="AA339" s="2">
        <v>14</v>
      </c>
      <c r="AB339" s="2">
        <v>7</v>
      </c>
      <c r="AC339" s="2">
        <v>4</v>
      </c>
      <c r="AD339" s="2">
        <v>11</v>
      </c>
      <c r="AE339" s="2">
        <v>15</v>
      </c>
      <c r="AF339" s="2">
        <v>4</v>
      </c>
      <c r="AG339" s="2">
        <v>4</v>
      </c>
      <c r="AH339" s="2">
        <v>10</v>
      </c>
      <c r="AI339" s="2">
        <v>4</v>
      </c>
      <c r="AJ339" s="2">
        <v>14</v>
      </c>
      <c r="AK339" s="2">
        <v>4</v>
      </c>
      <c r="AL339" s="2">
        <v>5</v>
      </c>
      <c r="AM339" s="2">
        <v>-21</v>
      </c>
      <c r="AN339" s="5"/>
      <c r="AO339">
        <f t="shared" si="32"/>
        <v>28</v>
      </c>
      <c r="AP339">
        <f t="shared" si="30"/>
        <v>0.57735026918962573</v>
      </c>
      <c r="AR339">
        <f t="shared" si="33"/>
        <v>126</v>
      </c>
      <c r="AS339">
        <f t="shared" si="31"/>
        <v>4.1129875597510219</v>
      </c>
    </row>
    <row r="340" spans="1:45" ht="15" thickBot="1" x14ac:dyDescent="0.4">
      <c r="A340">
        <v>17167</v>
      </c>
      <c r="B340">
        <v>0</v>
      </c>
      <c r="C340" s="43" t="str">
        <f>IF(OR(D340&lt;=15,D340&lt;26),"1","")</f>
        <v>1</v>
      </c>
      <c r="D340">
        <f t="shared" si="29"/>
        <v>20</v>
      </c>
      <c r="E340">
        <v>1999</v>
      </c>
      <c r="F340" s="1" t="s">
        <v>73</v>
      </c>
      <c r="G340" s="2">
        <v>1</v>
      </c>
      <c r="H340" s="2">
        <v>2</v>
      </c>
      <c r="I340" s="2">
        <v>2</v>
      </c>
      <c r="J340" s="2">
        <v>1</v>
      </c>
      <c r="K340" s="2">
        <v>3</v>
      </c>
      <c r="L340" s="2">
        <v>3</v>
      </c>
      <c r="M340" s="2">
        <v>4</v>
      </c>
      <c r="N340" s="2">
        <v>3</v>
      </c>
      <c r="O340" s="2">
        <v>3</v>
      </c>
      <c r="P340" s="2">
        <v>3</v>
      </c>
      <c r="Q340" s="2">
        <v>2</v>
      </c>
      <c r="R340" s="2">
        <v>3</v>
      </c>
      <c r="S340" s="2">
        <v>1</v>
      </c>
      <c r="T340" s="2">
        <v>2</v>
      </c>
      <c r="U340" s="2">
        <v>2</v>
      </c>
      <c r="V340" s="2">
        <v>3</v>
      </c>
      <c r="W340" s="2">
        <v>12</v>
      </c>
      <c r="X340" s="2">
        <v>12</v>
      </c>
      <c r="Y340" s="2">
        <v>12</v>
      </c>
      <c r="Z340" s="2">
        <v>5</v>
      </c>
      <c r="AA340" s="2">
        <v>7</v>
      </c>
      <c r="AB340" s="2">
        <v>13</v>
      </c>
      <c r="AC340" s="2">
        <v>7</v>
      </c>
      <c r="AD340" s="2">
        <v>9</v>
      </c>
      <c r="AE340" s="2">
        <v>6</v>
      </c>
      <c r="AF340" s="2">
        <v>9</v>
      </c>
      <c r="AG340" s="2">
        <v>15</v>
      </c>
      <c r="AH340" s="2">
        <v>9</v>
      </c>
      <c r="AI340" s="2">
        <v>5</v>
      </c>
      <c r="AJ340" s="2">
        <v>6</v>
      </c>
      <c r="AK340" s="2">
        <v>4</v>
      </c>
      <c r="AL340" s="2">
        <v>10</v>
      </c>
      <c r="AM340" s="2">
        <v>-25</v>
      </c>
      <c r="AN340" s="5"/>
      <c r="AO340">
        <f t="shared" si="32"/>
        <v>38</v>
      </c>
      <c r="AP340">
        <f t="shared" si="30"/>
        <v>0.8850612031567836</v>
      </c>
      <c r="AR340">
        <f t="shared" si="33"/>
        <v>141</v>
      </c>
      <c r="AS340">
        <f t="shared" si="31"/>
        <v>3.2907699200440415</v>
      </c>
    </row>
    <row r="341" spans="1:45" ht="15" thickBot="1" x14ac:dyDescent="0.4">
      <c r="A341">
        <v>17172</v>
      </c>
      <c r="B341" s="6">
        <v>0</v>
      </c>
      <c r="C341" s="43">
        <v>2</v>
      </c>
      <c r="D341">
        <f t="shared" si="29"/>
        <v>29</v>
      </c>
      <c r="E341" s="6">
        <v>1990</v>
      </c>
      <c r="F341" s="31"/>
      <c r="G341" s="10">
        <v>2</v>
      </c>
      <c r="H341" s="10">
        <v>2</v>
      </c>
      <c r="I341" s="10">
        <v>3</v>
      </c>
      <c r="J341" s="10">
        <v>3</v>
      </c>
      <c r="K341" s="10">
        <v>3</v>
      </c>
      <c r="L341" s="10">
        <v>2</v>
      </c>
      <c r="M341" s="10">
        <v>5</v>
      </c>
      <c r="N341" s="10">
        <v>5</v>
      </c>
      <c r="O341" s="10">
        <v>4</v>
      </c>
      <c r="P341" s="10">
        <v>5</v>
      </c>
      <c r="Q341" s="10">
        <v>5</v>
      </c>
      <c r="R341" s="10">
        <v>4</v>
      </c>
      <c r="S341" s="10">
        <v>4</v>
      </c>
      <c r="T341" s="10">
        <v>2</v>
      </c>
      <c r="U341" s="10">
        <v>3</v>
      </c>
      <c r="V341" s="10">
        <v>4</v>
      </c>
      <c r="W341" s="10">
        <v>12</v>
      </c>
      <c r="X341" s="10">
        <v>7</v>
      </c>
      <c r="Y341" s="10">
        <v>10</v>
      </c>
      <c r="Z341" s="10">
        <v>5</v>
      </c>
      <c r="AA341" s="10">
        <v>8</v>
      </c>
      <c r="AB341" s="10">
        <v>6</v>
      </c>
      <c r="AC341" s="10">
        <v>8</v>
      </c>
      <c r="AD341" s="10">
        <v>10</v>
      </c>
      <c r="AE341" s="10">
        <v>6</v>
      </c>
      <c r="AF341" s="10">
        <v>5</v>
      </c>
      <c r="AG341" s="10">
        <v>7</v>
      </c>
      <c r="AH341" s="10">
        <v>6</v>
      </c>
      <c r="AI341" s="10">
        <v>12</v>
      </c>
      <c r="AJ341" s="10">
        <v>7</v>
      </c>
      <c r="AK341" s="10">
        <v>5</v>
      </c>
      <c r="AL341" s="10">
        <v>5</v>
      </c>
      <c r="AM341" s="10">
        <v>-16</v>
      </c>
      <c r="AN341" s="8"/>
      <c r="AO341">
        <f t="shared" si="32"/>
        <v>56</v>
      </c>
      <c r="AP341">
        <f t="shared" si="30"/>
        <v>1.1547005383792515</v>
      </c>
      <c r="AQ341" s="6"/>
      <c r="AR341">
        <f t="shared" si="33"/>
        <v>119</v>
      </c>
      <c r="AS341">
        <f t="shared" si="31"/>
        <v>2.3935677693908453</v>
      </c>
    </row>
    <row r="342" spans="1:45" ht="15" thickBot="1" x14ac:dyDescent="0.4">
      <c r="A342">
        <v>17171</v>
      </c>
      <c r="B342">
        <v>1</v>
      </c>
      <c r="C342" s="43">
        <v>2</v>
      </c>
      <c r="D342">
        <f t="shared" si="29"/>
        <v>35</v>
      </c>
      <c r="E342">
        <v>1984</v>
      </c>
      <c r="F342" s="1" t="s">
        <v>76</v>
      </c>
      <c r="G342" s="2">
        <v>1</v>
      </c>
      <c r="H342" s="2">
        <v>1</v>
      </c>
      <c r="I342" s="2">
        <v>2</v>
      </c>
      <c r="J342" s="2">
        <v>2</v>
      </c>
      <c r="K342" s="2">
        <v>3</v>
      </c>
      <c r="L342" s="2">
        <v>3</v>
      </c>
      <c r="M342" s="2">
        <v>3</v>
      </c>
      <c r="N342" s="2">
        <v>2</v>
      </c>
      <c r="O342" s="2">
        <v>3</v>
      </c>
      <c r="P342" s="2">
        <v>5</v>
      </c>
      <c r="Q342" s="2">
        <v>4</v>
      </c>
      <c r="R342" s="2">
        <v>3</v>
      </c>
      <c r="S342" s="2">
        <v>4</v>
      </c>
      <c r="T342" s="2">
        <v>4</v>
      </c>
      <c r="U342" s="2">
        <v>3</v>
      </c>
      <c r="V342" s="2">
        <v>2</v>
      </c>
      <c r="W342" s="2">
        <v>16</v>
      </c>
      <c r="X342" s="2">
        <v>10</v>
      </c>
      <c r="Y342" s="2">
        <v>26</v>
      </c>
      <c r="Z342" s="2">
        <v>8</v>
      </c>
      <c r="AA342" s="2">
        <v>19</v>
      </c>
      <c r="AB342" s="2">
        <v>16</v>
      </c>
      <c r="AC342" s="2">
        <v>20</v>
      </c>
      <c r="AD342" s="2">
        <v>30</v>
      </c>
      <c r="AE342" s="2">
        <v>20</v>
      </c>
      <c r="AF342" s="2">
        <v>17</v>
      </c>
      <c r="AG342" s="2">
        <v>16</v>
      </c>
      <c r="AH342" s="2">
        <v>17</v>
      </c>
      <c r="AI342" s="2">
        <v>17</v>
      </c>
      <c r="AJ342" s="2">
        <v>21</v>
      </c>
      <c r="AK342" s="2">
        <v>22</v>
      </c>
      <c r="AL342" s="2">
        <v>20</v>
      </c>
      <c r="AM342" s="2">
        <v>-19</v>
      </c>
      <c r="AN342" s="5"/>
      <c r="AO342">
        <f t="shared" si="32"/>
        <v>45</v>
      </c>
      <c r="AP342">
        <f t="shared" si="30"/>
        <v>1.1086778913041726</v>
      </c>
      <c r="AR342">
        <f t="shared" si="33"/>
        <v>295</v>
      </c>
      <c r="AS342">
        <f t="shared" si="31"/>
        <v>5.3036936814513211</v>
      </c>
    </row>
    <row r="343" spans="1:45" ht="15" thickBot="1" x14ac:dyDescent="0.4">
      <c r="A343">
        <v>17181</v>
      </c>
      <c r="B343">
        <v>0</v>
      </c>
      <c r="C343" s="43" t="str">
        <f>IF(OR(D343&lt;=15,D343&lt;26),"1","")</f>
        <v>1</v>
      </c>
      <c r="D343">
        <f t="shared" si="29"/>
        <v>21</v>
      </c>
      <c r="E343">
        <v>1998</v>
      </c>
      <c r="F343" s="1" t="s">
        <v>71</v>
      </c>
      <c r="G343" s="2">
        <v>1</v>
      </c>
      <c r="H343" s="2">
        <v>2</v>
      </c>
      <c r="I343" s="2">
        <v>2</v>
      </c>
      <c r="J343" s="2">
        <v>4</v>
      </c>
      <c r="K343" s="2">
        <v>4</v>
      </c>
      <c r="L343" s="2">
        <v>3</v>
      </c>
      <c r="M343" s="2">
        <v>5</v>
      </c>
      <c r="N343" s="2">
        <v>2</v>
      </c>
      <c r="O343" s="2">
        <v>1</v>
      </c>
      <c r="P343" s="2">
        <v>2</v>
      </c>
      <c r="Q343" s="2">
        <v>3</v>
      </c>
      <c r="R343" s="2">
        <v>2</v>
      </c>
      <c r="S343" s="2">
        <v>2</v>
      </c>
      <c r="T343" s="2">
        <v>2</v>
      </c>
      <c r="U343" s="2">
        <v>1</v>
      </c>
      <c r="V343" s="2">
        <v>2</v>
      </c>
      <c r="W343" s="2">
        <v>12</v>
      </c>
      <c r="X343" s="2">
        <v>39</v>
      </c>
      <c r="Y343" s="2">
        <v>17</v>
      </c>
      <c r="Z343" s="2">
        <v>10</v>
      </c>
      <c r="AA343" s="2">
        <v>11</v>
      </c>
      <c r="AB343" s="2">
        <v>6</v>
      </c>
      <c r="AC343" s="2">
        <v>11</v>
      </c>
      <c r="AD343" s="2">
        <v>11</v>
      </c>
      <c r="AE343" s="2">
        <v>6</v>
      </c>
      <c r="AF343" s="2">
        <v>7</v>
      </c>
      <c r="AG343" s="2">
        <v>19</v>
      </c>
      <c r="AH343" s="2">
        <v>17</v>
      </c>
      <c r="AI343" s="2">
        <v>8</v>
      </c>
      <c r="AJ343" s="2">
        <v>8</v>
      </c>
      <c r="AK343" s="2">
        <v>6</v>
      </c>
      <c r="AL343" s="2">
        <v>9</v>
      </c>
      <c r="AM343" s="2">
        <v>-17</v>
      </c>
      <c r="AN343" s="5"/>
      <c r="AO343">
        <f t="shared" si="32"/>
        <v>38</v>
      </c>
      <c r="AP343">
        <f t="shared" si="30"/>
        <v>1.1474609652039003</v>
      </c>
      <c r="AR343">
        <f t="shared" si="33"/>
        <v>197</v>
      </c>
      <c r="AS343">
        <f t="shared" si="31"/>
        <v>8.195273027788641</v>
      </c>
    </row>
    <row r="344" spans="1:45" ht="15" thickBot="1" x14ac:dyDescent="0.4">
      <c r="A344">
        <v>17185</v>
      </c>
      <c r="B344" s="6">
        <v>0</v>
      </c>
      <c r="C344" s="43">
        <v>3</v>
      </c>
      <c r="D344">
        <f t="shared" si="29"/>
        <v>43</v>
      </c>
      <c r="E344" s="6">
        <v>1976</v>
      </c>
      <c r="F344" s="33"/>
      <c r="G344" s="7">
        <v>1</v>
      </c>
      <c r="H344" s="7">
        <v>4</v>
      </c>
      <c r="I344" s="7">
        <v>2</v>
      </c>
      <c r="J344" s="7">
        <v>3</v>
      </c>
      <c r="K344" s="7">
        <v>2</v>
      </c>
      <c r="L344" s="7">
        <v>4</v>
      </c>
      <c r="M344" s="7">
        <v>5</v>
      </c>
      <c r="N344" s="7">
        <v>4</v>
      </c>
      <c r="O344" s="7">
        <v>4</v>
      </c>
      <c r="P344" s="7">
        <v>5</v>
      </c>
      <c r="Q344" s="7">
        <v>4</v>
      </c>
      <c r="R344" s="7">
        <v>4</v>
      </c>
      <c r="S344" s="7">
        <v>4</v>
      </c>
      <c r="T344" s="7">
        <v>4</v>
      </c>
      <c r="U344" s="7">
        <v>5</v>
      </c>
      <c r="V344" s="7">
        <v>2</v>
      </c>
      <c r="W344" s="7">
        <v>7</v>
      </c>
      <c r="X344" s="7">
        <v>16</v>
      </c>
      <c r="Y344" s="7">
        <v>8</v>
      </c>
      <c r="Z344" s="7">
        <v>8</v>
      </c>
      <c r="AA344" s="7">
        <v>7</v>
      </c>
      <c r="AB344" s="7">
        <v>6</v>
      </c>
      <c r="AC344" s="7">
        <v>9</v>
      </c>
      <c r="AD344" s="7">
        <v>9</v>
      </c>
      <c r="AE344" s="7">
        <v>8</v>
      </c>
      <c r="AF344" s="7">
        <v>6</v>
      </c>
      <c r="AG344" s="7">
        <v>9</v>
      </c>
      <c r="AH344" s="7">
        <v>7</v>
      </c>
      <c r="AI344" s="7">
        <v>11</v>
      </c>
      <c r="AJ344" s="7">
        <v>8</v>
      </c>
      <c r="AK344" s="7">
        <v>5</v>
      </c>
      <c r="AL344" s="7">
        <v>9</v>
      </c>
      <c r="AM344" s="7">
        <v>-22</v>
      </c>
      <c r="AN344" s="8"/>
      <c r="AO344">
        <f t="shared" si="32"/>
        <v>57</v>
      </c>
      <c r="AP344">
        <f t="shared" si="30"/>
        <v>1.2093386622447824</v>
      </c>
      <c r="AQ344" s="6"/>
      <c r="AR344">
        <f t="shared" si="33"/>
        <v>133</v>
      </c>
      <c r="AS344">
        <f t="shared" si="31"/>
        <v>2.5223996511258875</v>
      </c>
    </row>
    <row r="345" spans="1:45" ht="15" thickBot="1" x14ac:dyDescent="0.4">
      <c r="A345">
        <v>17190</v>
      </c>
      <c r="B345">
        <v>0</v>
      </c>
      <c r="C345" s="43">
        <v>2</v>
      </c>
      <c r="D345">
        <f t="shared" si="29"/>
        <v>28</v>
      </c>
      <c r="E345">
        <v>1991</v>
      </c>
      <c r="F345" s="1" t="s">
        <v>76</v>
      </c>
      <c r="G345" s="2">
        <v>4</v>
      </c>
      <c r="H345" s="2">
        <v>6</v>
      </c>
      <c r="I345" s="2">
        <v>4</v>
      </c>
      <c r="J345" s="2">
        <v>5</v>
      </c>
      <c r="K345" s="2">
        <v>4</v>
      </c>
      <c r="L345" s="2">
        <v>3</v>
      </c>
      <c r="M345" s="2">
        <v>5</v>
      </c>
      <c r="N345" s="2">
        <v>6</v>
      </c>
      <c r="O345" s="2">
        <v>2</v>
      </c>
      <c r="P345" s="2">
        <v>5</v>
      </c>
      <c r="Q345" s="2">
        <v>3</v>
      </c>
      <c r="R345" s="2">
        <v>3</v>
      </c>
      <c r="S345" s="2">
        <v>4</v>
      </c>
      <c r="T345" s="2">
        <v>5</v>
      </c>
      <c r="U345" s="2">
        <v>5</v>
      </c>
      <c r="V345" s="2">
        <v>2</v>
      </c>
      <c r="W345" s="2">
        <v>7</v>
      </c>
      <c r="X345" s="2">
        <v>10</v>
      </c>
      <c r="Y345" s="2">
        <v>9</v>
      </c>
      <c r="Z345" s="2">
        <v>6</v>
      </c>
      <c r="AA345" s="2">
        <v>15</v>
      </c>
      <c r="AB345" s="2">
        <v>6</v>
      </c>
      <c r="AC345" s="2">
        <v>7</v>
      </c>
      <c r="AD345" s="2">
        <v>13</v>
      </c>
      <c r="AE345" s="2">
        <v>8</v>
      </c>
      <c r="AF345" s="2">
        <v>4</v>
      </c>
      <c r="AG345" s="2">
        <v>7</v>
      </c>
      <c r="AH345" s="2">
        <v>7</v>
      </c>
      <c r="AI345" s="2">
        <v>8</v>
      </c>
      <c r="AJ345" s="2">
        <v>10</v>
      </c>
      <c r="AK345" s="2">
        <v>4</v>
      </c>
      <c r="AL345" s="2">
        <v>5</v>
      </c>
      <c r="AM345" s="2">
        <v>14</v>
      </c>
      <c r="AN345" s="5"/>
      <c r="AO345">
        <f t="shared" si="32"/>
        <v>66</v>
      </c>
      <c r="AP345">
        <f t="shared" si="30"/>
        <v>1.2583057392117916</v>
      </c>
      <c r="AR345">
        <f t="shared" si="33"/>
        <v>126</v>
      </c>
      <c r="AS345">
        <f t="shared" si="31"/>
        <v>3.0083217912982647</v>
      </c>
    </row>
    <row r="346" spans="1:45" ht="15" thickBot="1" x14ac:dyDescent="0.4">
      <c r="A346">
        <v>17217</v>
      </c>
      <c r="B346">
        <v>1</v>
      </c>
      <c r="C346" s="43">
        <v>4</v>
      </c>
      <c r="D346">
        <f t="shared" si="29"/>
        <v>47</v>
      </c>
      <c r="E346">
        <v>1972</v>
      </c>
      <c r="F346" s="1" t="s">
        <v>72</v>
      </c>
      <c r="G346" s="2">
        <v>2</v>
      </c>
      <c r="H346" s="2">
        <v>3</v>
      </c>
      <c r="I346" s="2">
        <v>3</v>
      </c>
      <c r="J346" s="2">
        <v>4</v>
      </c>
      <c r="K346" s="2">
        <v>4</v>
      </c>
      <c r="L346" s="2">
        <v>4</v>
      </c>
      <c r="M346" s="2">
        <v>5</v>
      </c>
      <c r="N346" s="2">
        <v>2</v>
      </c>
      <c r="O346" s="2">
        <v>4</v>
      </c>
      <c r="P346" s="2">
        <v>4</v>
      </c>
      <c r="Q346" s="2">
        <v>4</v>
      </c>
      <c r="R346" s="2">
        <v>4</v>
      </c>
      <c r="S346" s="2">
        <v>6</v>
      </c>
      <c r="T346" s="2">
        <v>3</v>
      </c>
      <c r="U346" s="2">
        <v>4</v>
      </c>
      <c r="V346" s="2">
        <v>3</v>
      </c>
      <c r="W346" s="2">
        <v>31</v>
      </c>
      <c r="X346" s="2">
        <v>16</v>
      </c>
      <c r="Y346" s="2">
        <v>56</v>
      </c>
      <c r="Z346" s="2">
        <v>25</v>
      </c>
      <c r="AA346" s="2">
        <v>21</v>
      </c>
      <c r="AB346" s="2">
        <v>39</v>
      </c>
      <c r="AC346" s="2">
        <v>52</v>
      </c>
      <c r="AD346" s="2">
        <v>19</v>
      </c>
      <c r="AE346" s="2">
        <v>16</v>
      </c>
      <c r="AF346" s="2">
        <v>18</v>
      </c>
      <c r="AG346" s="2">
        <v>13</v>
      </c>
      <c r="AH346" s="2">
        <v>26</v>
      </c>
      <c r="AI346" s="2">
        <v>25</v>
      </c>
      <c r="AJ346" s="2">
        <v>16</v>
      </c>
      <c r="AK346" s="2">
        <v>11</v>
      </c>
      <c r="AL346" s="2">
        <v>15</v>
      </c>
      <c r="AM346" s="2">
        <v>-25</v>
      </c>
      <c r="AN346" s="5"/>
      <c r="AO346">
        <f t="shared" si="32"/>
        <v>59</v>
      </c>
      <c r="AP346">
        <f t="shared" si="30"/>
        <v>1.0144785195688801</v>
      </c>
      <c r="AR346">
        <f t="shared" si="33"/>
        <v>399</v>
      </c>
      <c r="AS346">
        <f t="shared" si="31"/>
        <v>13.433633164561254</v>
      </c>
    </row>
    <row r="347" spans="1:45" ht="15" thickBot="1" x14ac:dyDescent="0.4">
      <c r="A347">
        <v>17215</v>
      </c>
      <c r="B347" s="6">
        <v>1</v>
      </c>
      <c r="C347" s="43">
        <v>6</v>
      </c>
      <c r="D347">
        <f t="shared" si="29"/>
        <v>72</v>
      </c>
      <c r="E347" s="6">
        <v>1947</v>
      </c>
      <c r="F347" s="31"/>
      <c r="G347" s="10">
        <v>2</v>
      </c>
      <c r="H347" s="10">
        <v>2</v>
      </c>
      <c r="I347" s="10">
        <v>5</v>
      </c>
      <c r="J347" s="10">
        <v>3</v>
      </c>
      <c r="K347" s="10">
        <v>2</v>
      </c>
      <c r="L347" s="10">
        <v>3</v>
      </c>
      <c r="M347" s="10">
        <v>5</v>
      </c>
      <c r="N347" s="10">
        <v>5</v>
      </c>
      <c r="O347" s="10">
        <v>6</v>
      </c>
      <c r="P347" s="10">
        <v>5</v>
      </c>
      <c r="Q347" s="10">
        <v>2</v>
      </c>
      <c r="R347" s="10">
        <v>3</v>
      </c>
      <c r="S347" s="10">
        <v>3</v>
      </c>
      <c r="T347" s="10">
        <v>5</v>
      </c>
      <c r="U347" s="10">
        <v>5</v>
      </c>
      <c r="V347" s="10">
        <v>2</v>
      </c>
      <c r="W347" s="10">
        <v>24</v>
      </c>
      <c r="X347" s="10">
        <v>22</v>
      </c>
      <c r="Y347" s="10">
        <v>17</v>
      </c>
      <c r="Z347" s="10">
        <v>13</v>
      </c>
      <c r="AA347" s="10">
        <v>19</v>
      </c>
      <c r="AB347" s="10">
        <v>9</v>
      </c>
      <c r="AC347" s="10">
        <v>12</v>
      </c>
      <c r="AD347" s="10">
        <v>30</v>
      </c>
      <c r="AE347" s="10">
        <v>30</v>
      </c>
      <c r="AF347" s="10">
        <v>10</v>
      </c>
      <c r="AG347" s="10">
        <v>10</v>
      </c>
      <c r="AH347" s="10">
        <v>10</v>
      </c>
      <c r="AI347" s="10">
        <v>13</v>
      </c>
      <c r="AJ347" s="10">
        <v>24</v>
      </c>
      <c r="AK347" s="10">
        <v>20</v>
      </c>
      <c r="AL347" s="10">
        <v>11</v>
      </c>
      <c r="AM347" s="10">
        <v>10</v>
      </c>
      <c r="AN347" s="8"/>
      <c r="AO347">
        <f t="shared" si="32"/>
        <v>58</v>
      </c>
      <c r="AP347">
        <f t="shared" si="30"/>
        <v>1.4548768561863463</v>
      </c>
      <c r="AQ347" s="6"/>
      <c r="AR347">
        <f t="shared" si="33"/>
        <v>274</v>
      </c>
      <c r="AS347">
        <f t="shared" si="31"/>
        <v>7.200694410957877</v>
      </c>
    </row>
    <row r="348" spans="1:45" ht="15" thickBot="1" x14ac:dyDescent="0.4">
      <c r="A348">
        <v>17218</v>
      </c>
      <c r="B348">
        <v>0</v>
      </c>
      <c r="C348" s="43">
        <v>3</v>
      </c>
      <c r="D348">
        <f t="shared" si="29"/>
        <v>45</v>
      </c>
      <c r="E348">
        <v>1974</v>
      </c>
      <c r="F348" s="1" t="s">
        <v>71</v>
      </c>
      <c r="G348" s="2">
        <v>2</v>
      </c>
      <c r="H348" s="2">
        <v>1</v>
      </c>
      <c r="I348" s="2">
        <v>4</v>
      </c>
      <c r="J348" s="2">
        <v>2</v>
      </c>
      <c r="K348" s="2">
        <v>2</v>
      </c>
      <c r="L348" s="2">
        <v>4</v>
      </c>
      <c r="M348" s="2">
        <v>6</v>
      </c>
      <c r="N348" s="2">
        <v>2</v>
      </c>
      <c r="O348" s="2">
        <v>2</v>
      </c>
      <c r="P348" s="2">
        <v>6</v>
      </c>
      <c r="Q348" s="2">
        <v>2</v>
      </c>
      <c r="R348" s="2">
        <v>1</v>
      </c>
      <c r="S348" s="2">
        <v>6</v>
      </c>
      <c r="T348" s="2">
        <v>1</v>
      </c>
      <c r="U348" s="2">
        <v>4</v>
      </c>
      <c r="V348" s="2">
        <v>2</v>
      </c>
      <c r="W348" s="2">
        <v>15</v>
      </c>
      <c r="X348" s="2">
        <v>10</v>
      </c>
      <c r="Y348" s="2">
        <v>20</v>
      </c>
      <c r="Z348" s="2">
        <v>15</v>
      </c>
      <c r="AA348" s="2">
        <v>16</v>
      </c>
      <c r="AB348" s="2">
        <v>10</v>
      </c>
      <c r="AC348" s="2">
        <v>11</v>
      </c>
      <c r="AD348" s="2">
        <v>14</v>
      </c>
      <c r="AE348" s="2">
        <v>13</v>
      </c>
      <c r="AF348" s="2">
        <v>13</v>
      </c>
      <c r="AG348" s="2">
        <v>10</v>
      </c>
      <c r="AH348" s="2">
        <v>18</v>
      </c>
      <c r="AI348" s="2">
        <v>17</v>
      </c>
      <c r="AJ348" s="2">
        <v>10</v>
      </c>
      <c r="AK348" s="2">
        <v>9</v>
      </c>
      <c r="AL348" s="2">
        <v>12</v>
      </c>
      <c r="AM348" s="2">
        <v>39</v>
      </c>
      <c r="AN348" s="5"/>
      <c r="AO348">
        <f t="shared" si="32"/>
        <v>47</v>
      </c>
      <c r="AP348">
        <f t="shared" si="30"/>
        <v>1.8062391868188443</v>
      </c>
      <c r="AR348">
        <f t="shared" si="33"/>
        <v>213</v>
      </c>
      <c r="AS348">
        <f t="shared" si="31"/>
        <v>3.3008837200563934</v>
      </c>
    </row>
    <row r="349" spans="1:45" ht="15" thickBot="1" x14ac:dyDescent="0.4">
      <c r="A349">
        <v>17224</v>
      </c>
      <c r="B349">
        <v>1</v>
      </c>
      <c r="C349" s="43">
        <v>4</v>
      </c>
      <c r="D349">
        <f t="shared" si="29"/>
        <v>49</v>
      </c>
      <c r="E349">
        <v>1970</v>
      </c>
      <c r="F349" s="1" t="s">
        <v>71</v>
      </c>
      <c r="G349" s="2">
        <v>1</v>
      </c>
      <c r="H349" s="2">
        <v>2</v>
      </c>
      <c r="I349" s="2">
        <v>2</v>
      </c>
      <c r="J349" s="2">
        <v>1</v>
      </c>
      <c r="K349" s="2">
        <v>5</v>
      </c>
      <c r="L349" s="2">
        <v>3</v>
      </c>
      <c r="M349" s="2">
        <v>5</v>
      </c>
      <c r="N349" s="2">
        <v>6</v>
      </c>
      <c r="O349" s="2">
        <v>2</v>
      </c>
      <c r="P349" s="2">
        <v>3</v>
      </c>
      <c r="Q349" s="2">
        <v>4</v>
      </c>
      <c r="R349" s="2">
        <v>3</v>
      </c>
      <c r="S349" s="2">
        <v>2</v>
      </c>
      <c r="T349" s="2">
        <v>3</v>
      </c>
      <c r="U349" s="2">
        <v>5</v>
      </c>
      <c r="V349" s="2">
        <v>2</v>
      </c>
      <c r="W349" s="2">
        <v>14</v>
      </c>
      <c r="X349" s="2">
        <v>29</v>
      </c>
      <c r="Y349" s="2">
        <v>30</v>
      </c>
      <c r="Z349" s="2">
        <v>7</v>
      </c>
      <c r="AA349" s="2">
        <v>39</v>
      </c>
      <c r="AB349" s="2">
        <v>31</v>
      </c>
      <c r="AC349" s="2">
        <v>50</v>
      </c>
      <c r="AD349" s="2">
        <v>42</v>
      </c>
      <c r="AE349" s="2">
        <v>12</v>
      </c>
      <c r="AF349" s="2">
        <v>10</v>
      </c>
      <c r="AG349" s="2">
        <v>21</v>
      </c>
      <c r="AH349" s="2">
        <v>33</v>
      </c>
      <c r="AI349" s="2">
        <v>35</v>
      </c>
      <c r="AJ349" s="2">
        <v>14</v>
      </c>
      <c r="AK349" s="2">
        <v>8</v>
      </c>
      <c r="AL349" s="2">
        <v>14</v>
      </c>
      <c r="AM349" s="2">
        <v>7</v>
      </c>
      <c r="AN349" s="5"/>
      <c r="AO349">
        <f t="shared" si="32"/>
        <v>49</v>
      </c>
      <c r="AP349">
        <f t="shared" si="30"/>
        <v>1.5261607604268519</v>
      </c>
      <c r="AR349">
        <f t="shared" si="33"/>
        <v>389</v>
      </c>
      <c r="AS349">
        <f t="shared" si="31"/>
        <v>13.489347649163765</v>
      </c>
    </row>
    <row r="350" spans="1:45" ht="15" thickBot="1" x14ac:dyDescent="0.4">
      <c r="A350">
        <v>17225</v>
      </c>
      <c r="B350">
        <v>0</v>
      </c>
      <c r="C350" s="43" t="str">
        <f>IF(OR(D350&lt;=15,D350&lt;26),"1","")</f>
        <v>1</v>
      </c>
      <c r="D350">
        <f t="shared" si="29"/>
        <v>19</v>
      </c>
      <c r="E350">
        <v>2000</v>
      </c>
      <c r="F350" s="1" t="s">
        <v>76</v>
      </c>
      <c r="G350" s="2">
        <v>1</v>
      </c>
      <c r="H350" s="2">
        <v>4</v>
      </c>
      <c r="I350" s="2">
        <v>2</v>
      </c>
      <c r="J350" s="2">
        <v>4</v>
      </c>
      <c r="K350" s="2">
        <v>3</v>
      </c>
      <c r="L350" s="2">
        <v>3</v>
      </c>
      <c r="M350" s="2">
        <v>5</v>
      </c>
      <c r="N350" s="2">
        <v>2</v>
      </c>
      <c r="O350" s="2">
        <v>2</v>
      </c>
      <c r="P350" s="2">
        <v>5</v>
      </c>
      <c r="Q350" s="2">
        <v>3</v>
      </c>
      <c r="R350" s="2">
        <v>3</v>
      </c>
      <c r="S350" s="2">
        <v>3</v>
      </c>
      <c r="T350" s="2">
        <v>3</v>
      </c>
      <c r="U350" s="2">
        <v>5</v>
      </c>
      <c r="V350" s="2">
        <v>2</v>
      </c>
      <c r="W350" s="2">
        <v>6</v>
      </c>
      <c r="X350" s="2">
        <v>19</v>
      </c>
      <c r="Y350" s="2">
        <v>12</v>
      </c>
      <c r="Z350" s="2">
        <v>7</v>
      </c>
      <c r="AA350" s="2">
        <v>8</v>
      </c>
      <c r="AB350" s="2">
        <v>8</v>
      </c>
      <c r="AC350" s="2">
        <v>7</v>
      </c>
      <c r="AD350" s="2">
        <v>6</v>
      </c>
      <c r="AE350" s="2">
        <v>9</v>
      </c>
      <c r="AF350" s="2">
        <v>6</v>
      </c>
      <c r="AG350" s="2">
        <v>8</v>
      </c>
      <c r="AH350" s="2">
        <v>6</v>
      </c>
      <c r="AI350" s="2">
        <v>53</v>
      </c>
      <c r="AJ350" s="2">
        <v>6</v>
      </c>
      <c r="AK350" s="2">
        <v>6</v>
      </c>
      <c r="AL350" s="2">
        <v>7</v>
      </c>
      <c r="AM350" s="2">
        <v>-22</v>
      </c>
      <c r="AN350" s="5"/>
      <c r="AO350">
        <f t="shared" si="32"/>
        <v>50</v>
      </c>
      <c r="AP350">
        <f t="shared" si="30"/>
        <v>1.2041594578792296</v>
      </c>
      <c r="AR350">
        <f t="shared" si="33"/>
        <v>174</v>
      </c>
      <c r="AS350">
        <f t="shared" si="31"/>
        <v>11.712528904268853</v>
      </c>
    </row>
    <row r="351" spans="1:45" ht="15" thickBot="1" x14ac:dyDescent="0.4">
      <c r="A351">
        <v>17229</v>
      </c>
      <c r="B351">
        <v>0</v>
      </c>
      <c r="C351" s="43">
        <v>3</v>
      </c>
      <c r="D351">
        <f t="shared" si="29"/>
        <v>45</v>
      </c>
      <c r="E351">
        <v>1974</v>
      </c>
      <c r="F351" s="1" t="s">
        <v>76</v>
      </c>
      <c r="G351" s="2">
        <v>1</v>
      </c>
      <c r="H351" s="2">
        <v>4</v>
      </c>
      <c r="I351" s="2">
        <v>1</v>
      </c>
      <c r="J351" s="2">
        <v>5</v>
      </c>
      <c r="K351" s="2">
        <v>4</v>
      </c>
      <c r="L351" s="2">
        <v>2</v>
      </c>
      <c r="M351" s="2">
        <v>5</v>
      </c>
      <c r="N351" s="2">
        <v>4</v>
      </c>
      <c r="O351" s="2">
        <v>3</v>
      </c>
      <c r="P351" s="2">
        <v>4</v>
      </c>
      <c r="Q351" s="2">
        <v>2</v>
      </c>
      <c r="R351" s="2">
        <v>4</v>
      </c>
      <c r="S351" s="2">
        <v>4</v>
      </c>
      <c r="T351" s="2">
        <v>4</v>
      </c>
      <c r="U351" s="2">
        <v>5</v>
      </c>
      <c r="V351" s="2">
        <v>2</v>
      </c>
      <c r="W351" s="2">
        <v>13</v>
      </c>
      <c r="X351" s="2">
        <v>15</v>
      </c>
      <c r="Y351" s="2">
        <v>9</v>
      </c>
      <c r="Z351" s="2">
        <v>14</v>
      </c>
      <c r="AA351" s="2">
        <v>14</v>
      </c>
      <c r="AB351" s="2">
        <v>10</v>
      </c>
      <c r="AC351" s="2">
        <v>8</v>
      </c>
      <c r="AD351" s="2">
        <v>24</v>
      </c>
      <c r="AE351" s="2">
        <v>84</v>
      </c>
      <c r="AF351" s="2">
        <v>12</v>
      </c>
      <c r="AG351" s="2">
        <v>16</v>
      </c>
      <c r="AH351" s="2">
        <v>31</v>
      </c>
      <c r="AI351" s="2">
        <v>8</v>
      </c>
      <c r="AJ351" s="2">
        <v>15</v>
      </c>
      <c r="AK351" s="2">
        <v>17</v>
      </c>
      <c r="AL351" s="2">
        <v>9</v>
      </c>
      <c r="AM351" s="2">
        <v>-9</v>
      </c>
      <c r="AN351" s="5"/>
      <c r="AO351">
        <f t="shared" si="32"/>
        <v>54</v>
      </c>
      <c r="AP351">
        <f t="shared" si="30"/>
        <v>1.3601470508735443</v>
      </c>
      <c r="AR351">
        <f t="shared" si="33"/>
        <v>299</v>
      </c>
      <c r="AS351">
        <f t="shared" si="31"/>
        <v>18.430839192324729</v>
      </c>
    </row>
    <row r="352" spans="1:45" ht="15" thickBot="1" x14ac:dyDescent="0.4">
      <c r="A352">
        <v>17234</v>
      </c>
      <c r="B352">
        <v>0</v>
      </c>
      <c r="C352" s="43">
        <v>4</v>
      </c>
      <c r="D352">
        <f t="shared" si="29"/>
        <v>49</v>
      </c>
      <c r="E352">
        <v>1970</v>
      </c>
      <c r="F352" s="1" t="s">
        <v>76</v>
      </c>
      <c r="G352" s="2">
        <v>2</v>
      </c>
      <c r="H352" s="2">
        <v>4</v>
      </c>
      <c r="I352" s="2">
        <v>3</v>
      </c>
      <c r="J352" s="2">
        <v>5</v>
      </c>
      <c r="K352" s="2">
        <v>3</v>
      </c>
      <c r="L352" s="2">
        <v>4</v>
      </c>
      <c r="M352" s="2">
        <v>5</v>
      </c>
      <c r="N352" s="2">
        <v>5</v>
      </c>
      <c r="O352" s="2">
        <v>6</v>
      </c>
      <c r="P352" s="2">
        <v>5</v>
      </c>
      <c r="Q352" s="2">
        <v>2</v>
      </c>
      <c r="R352" s="2">
        <v>5</v>
      </c>
      <c r="S352" s="2">
        <v>4</v>
      </c>
      <c r="T352" s="2">
        <v>6</v>
      </c>
      <c r="U352" s="2">
        <v>5</v>
      </c>
      <c r="V352" s="2">
        <v>6</v>
      </c>
      <c r="W352" s="2">
        <v>21</v>
      </c>
      <c r="X352" s="2">
        <v>27</v>
      </c>
      <c r="Y352" s="2">
        <v>9</v>
      </c>
      <c r="Z352" s="2">
        <v>6</v>
      </c>
      <c r="AA352" s="2">
        <v>10</v>
      </c>
      <c r="AB352" s="2">
        <v>8</v>
      </c>
      <c r="AC352" s="2">
        <v>7</v>
      </c>
      <c r="AD352" s="2">
        <v>10</v>
      </c>
      <c r="AE352" s="2">
        <v>5</v>
      </c>
      <c r="AF352" s="2">
        <v>8</v>
      </c>
      <c r="AG352" s="2">
        <v>8</v>
      </c>
      <c r="AH352" s="2">
        <v>6</v>
      </c>
      <c r="AI352" s="2">
        <v>5</v>
      </c>
      <c r="AJ352" s="2">
        <v>9</v>
      </c>
      <c r="AK352" s="2">
        <v>5</v>
      </c>
      <c r="AL352" s="2">
        <v>9</v>
      </c>
      <c r="AM352" s="2">
        <v>-3</v>
      </c>
      <c r="AN352" s="5"/>
      <c r="AO352">
        <f t="shared" si="32"/>
        <v>70</v>
      </c>
      <c r="AP352">
        <f t="shared" si="30"/>
        <v>1.3102162671355697</v>
      </c>
      <c r="AR352">
        <f t="shared" si="33"/>
        <v>153</v>
      </c>
      <c r="AS352">
        <f t="shared" si="31"/>
        <v>5.988530704605262</v>
      </c>
    </row>
    <row r="353" spans="1:45" ht="15" thickBot="1" x14ac:dyDescent="0.4">
      <c r="A353">
        <v>17236</v>
      </c>
      <c r="B353">
        <v>0</v>
      </c>
      <c r="C353" s="43">
        <v>3</v>
      </c>
      <c r="D353">
        <f t="shared" si="29"/>
        <v>40</v>
      </c>
      <c r="E353">
        <v>1979</v>
      </c>
      <c r="F353" s="1" t="s">
        <v>72</v>
      </c>
      <c r="G353" s="2">
        <v>1</v>
      </c>
      <c r="H353" s="2">
        <v>1</v>
      </c>
      <c r="I353" s="2">
        <v>1</v>
      </c>
      <c r="J353" s="2">
        <v>3</v>
      </c>
      <c r="K353" s="2">
        <v>3</v>
      </c>
      <c r="L353" s="2">
        <v>2</v>
      </c>
      <c r="M353" s="2">
        <v>5</v>
      </c>
      <c r="N353" s="2">
        <v>2</v>
      </c>
      <c r="O353" s="2">
        <v>4</v>
      </c>
      <c r="P353" s="2">
        <v>2</v>
      </c>
      <c r="Q353" s="2">
        <v>3</v>
      </c>
      <c r="R353" s="2">
        <v>3</v>
      </c>
      <c r="S353" s="2">
        <v>4</v>
      </c>
      <c r="T353" s="2">
        <v>2</v>
      </c>
      <c r="U353" s="2">
        <v>3</v>
      </c>
      <c r="V353" s="2">
        <v>3</v>
      </c>
      <c r="W353" s="2">
        <v>15</v>
      </c>
      <c r="X353" s="2">
        <v>13</v>
      </c>
      <c r="Y353" s="2">
        <v>26</v>
      </c>
      <c r="Z353" s="2">
        <v>10</v>
      </c>
      <c r="AA353" s="2">
        <v>6</v>
      </c>
      <c r="AB353" s="2">
        <v>9</v>
      </c>
      <c r="AC353" s="2">
        <v>17</v>
      </c>
      <c r="AD353" s="2">
        <v>9</v>
      </c>
      <c r="AE353" s="2">
        <v>18</v>
      </c>
      <c r="AF353" s="2">
        <v>5</v>
      </c>
      <c r="AG353" s="2">
        <v>11</v>
      </c>
      <c r="AH353" s="2">
        <v>8</v>
      </c>
      <c r="AI353" s="2">
        <v>26</v>
      </c>
      <c r="AJ353" s="2">
        <v>10</v>
      </c>
      <c r="AK353" s="2">
        <v>6</v>
      </c>
      <c r="AL353" s="2">
        <v>7</v>
      </c>
      <c r="AM353" s="2">
        <v>-29</v>
      </c>
      <c r="AN353" s="5"/>
      <c r="AO353">
        <f t="shared" si="32"/>
        <v>42</v>
      </c>
      <c r="AP353">
        <f t="shared" si="30"/>
        <v>1.1474609652039003</v>
      </c>
      <c r="AR353">
        <f t="shared" si="33"/>
        <v>196</v>
      </c>
      <c r="AS353">
        <f t="shared" si="31"/>
        <v>6.5878676368002411</v>
      </c>
    </row>
    <row r="354" spans="1:45" ht="15" thickBot="1" x14ac:dyDescent="0.4">
      <c r="A354">
        <v>17238</v>
      </c>
      <c r="B354">
        <v>0</v>
      </c>
      <c r="C354" s="43" t="str">
        <f>IF(OR(D354&lt;=15,D354&lt;26),"1","")</f>
        <v>1</v>
      </c>
      <c r="D354">
        <f t="shared" si="29"/>
        <v>21</v>
      </c>
      <c r="E354">
        <v>1998</v>
      </c>
      <c r="F354" s="1" t="s">
        <v>72</v>
      </c>
      <c r="G354" s="2">
        <v>2</v>
      </c>
      <c r="H354" s="2">
        <v>1</v>
      </c>
      <c r="I354" s="2">
        <v>4</v>
      </c>
      <c r="J354" s="2">
        <v>3</v>
      </c>
      <c r="K354" s="2">
        <v>6</v>
      </c>
      <c r="L354" s="2">
        <v>4</v>
      </c>
      <c r="M354" s="2">
        <v>5</v>
      </c>
      <c r="N354" s="2">
        <v>2</v>
      </c>
      <c r="O354" s="2">
        <v>6</v>
      </c>
      <c r="P354" s="2">
        <v>5</v>
      </c>
      <c r="Q354" s="2">
        <v>6</v>
      </c>
      <c r="R354" s="2">
        <v>4</v>
      </c>
      <c r="S354" s="2">
        <v>6</v>
      </c>
      <c r="T354" s="2">
        <v>6</v>
      </c>
      <c r="U354" s="2">
        <v>3</v>
      </c>
      <c r="V354" s="2">
        <v>6</v>
      </c>
      <c r="W354" s="2">
        <v>23</v>
      </c>
      <c r="X354" s="2">
        <v>7</v>
      </c>
      <c r="Y354" s="2">
        <v>18</v>
      </c>
      <c r="Z354" s="2">
        <v>13</v>
      </c>
      <c r="AA354" s="2">
        <v>10</v>
      </c>
      <c r="AB354" s="2">
        <v>14</v>
      </c>
      <c r="AC354" s="2">
        <v>6</v>
      </c>
      <c r="AD354" s="2">
        <v>15</v>
      </c>
      <c r="AE354" s="2">
        <v>5</v>
      </c>
      <c r="AF354" s="2">
        <v>12</v>
      </c>
      <c r="AG354" s="2">
        <v>14</v>
      </c>
      <c r="AH354" s="2">
        <v>11</v>
      </c>
      <c r="AI354" s="2">
        <v>7</v>
      </c>
      <c r="AJ354" s="2">
        <v>7</v>
      </c>
      <c r="AK354" s="2">
        <v>7</v>
      </c>
      <c r="AL354" s="2">
        <v>5</v>
      </c>
      <c r="AM354" s="2">
        <v>18</v>
      </c>
      <c r="AN354" s="5"/>
      <c r="AO354">
        <f t="shared" si="32"/>
        <v>69</v>
      </c>
      <c r="AP354">
        <f t="shared" si="30"/>
        <v>1.7017148213885114</v>
      </c>
      <c r="AR354">
        <f t="shared" si="33"/>
        <v>174</v>
      </c>
      <c r="AS354">
        <f t="shared" si="31"/>
        <v>5.123475382979799</v>
      </c>
    </row>
    <row r="355" spans="1:45" ht="15" thickBot="1" x14ac:dyDescent="0.4">
      <c r="A355">
        <v>17247</v>
      </c>
      <c r="B355">
        <v>0</v>
      </c>
      <c r="C355" s="43">
        <v>3</v>
      </c>
      <c r="D355">
        <f t="shared" si="29"/>
        <v>43</v>
      </c>
      <c r="E355">
        <v>1976</v>
      </c>
      <c r="F355" s="1" t="s">
        <v>72</v>
      </c>
      <c r="G355" s="2">
        <v>2</v>
      </c>
      <c r="H355" s="2">
        <v>3</v>
      </c>
      <c r="I355" s="2">
        <v>3</v>
      </c>
      <c r="J355" s="2">
        <v>5</v>
      </c>
      <c r="K355" s="2">
        <v>4</v>
      </c>
      <c r="L355" s="2">
        <v>5</v>
      </c>
      <c r="M355" s="2">
        <v>5</v>
      </c>
      <c r="N355" s="2">
        <v>2</v>
      </c>
      <c r="O355" s="2">
        <v>2</v>
      </c>
      <c r="P355" s="2">
        <v>5</v>
      </c>
      <c r="Q355" s="2">
        <v>4</v>
      </c>
      <c r="R355" s="2">
        <v>6</v>
      </c>
      <c r="S355" s="2">
        <v>4</v>
      </c>
      <c r="T355" s="2">
        <v>4</v>
      </c>
      <c r="U355" s="2">
        <v>5</v>
      </c>
      <c r="V355" s="2">
        <v>2</v>
      </c>
      <c r="W355" s="2">
        <v>19</v>
      </c>
      <c r="X355" s="2">
        <v>14</v>
      </c>
      <c r="Y355" s="2">
        <v>7</v>
      </c>
      <c r="Z355" s="2">
        <v>7</v>
      </c>
      <c r="AA355" s="2">
        <v>12</v>
      </c>
      <c r="AB355" s="2">
        <v>21</v>
      </c>
      <c r="AC355" s="2">
        <v>7</v>
      </c>
      <c r="AD355" s="2">
        <v>9</v>
      </c>
      <c r="AE355" s="2">
        <v>89</v>
      </c>
      <c r="AF355" s="2">
        <v>11</v>
      </c>
      <c r="AG355" s="2">
        <v>11</v>
      </c>
      <c r="AH355" s="2">
        <v>9</v>
      </c>
      <c r="AI355" s="2">
        <v>19</v>
      </c>
      <c r="AJ355" s="2">
        <v>27</v>
      </c>
      <c r="AK355" s="2">
        <v>9</v>
      </c>
      <c r="AL355" s="2">
        <v>9</v>
      </c>
      <c r="AM355" s="2">
        <v>-7</v>
      </c>
      <c r="AN355" s="5"/>
      <c r="AO355">
        <f t="shared" si="32"/>
        <v>61</v>
      </c>
      <c r="AP355">
        <f t="shared" si="30"/>
        <v>1.3275918047351754</v>
      </c>
      <c r="AR355">
        <f t="shared" si="33"/>
        <v>280</v>
      </c>
      <c r="AS355">
        <f t="shared" si="31"/>
        <v>19.94325282729308</v>
      </c>
    </row>
    <row r="356" spans="1:45" ht="15" thickBot="1" x14ac:dyDescent="0.4">
      <c r="A356">
        <v>14155</v>
      </c>
      <c r="B356">
        <v>0</v>
      </c>
      <c r="C356" s="43">
        <v>3</v>
      </c>
      <c r="D356">
        <f t="shared" si="29"/>
        <v>45</v>
      </c>
      <c r="E356">
        <v>1974</v>
      </c>
      <c r="F356" s="1" t="s">
        <v>73</v>
      </c>
      <c r="G356" s="2">
        <v>1</v>
      </c>
      <c r="H356" s="2">
        <v>1</v>
      </c>
      <c r="I356" s="2">
        <v>5</v>
      </c>
      <c r="J356" s="2">
        <v>5</v>
      </c>
      <c r="K356" s="2">
        <v>4</v>
      </c>
      <c r="L356" s="2">
        <v>4</v>
      </c>
      <c r="M356" s="2">
        <v>5</v>
      </c>
      <c r="N356" s="2">
        <v>2</v>
      </c>
      <c r="O356" s="2">
        <v>2</v>
      </c>
      <c r="P356" s="2">
        <v>4</v>
      </c>
      <c r="Q356" s="2">
        <v>2</v>
      </c>
      <c r="R356" s="2">
        <v>4</v>
      </c>
      <c r="S356" s="2">
        <v>2</v>
      </c>
      <c r="T356" s="2">
        <v>2</v>
      </c>
      <c r="U356" s="2">
        <v>4</v>
      </c>
      <c r="V356" s="2">
        <v>3</v>
      </c>
      <c r="W356" s="2">
        <v>21</v>
      </c>
      <c r="X356" s="2">
        <v>13</v>
      </c>
      <c r="Y356" s="2">
        <v>11</v>
      </c>
      <c r="Z356" s="2">
        <v>16</v>
      </c>
      <c r="AA356" s="2">
        <v>12</v>
      </c>
      <c r="AB356" s="2">
        <v>8</v>
      </c>
      <c r="AC356" s="2">
        <v>7</v>
      </c>
      <c r="AD356" s="2">
        <v>10</v>
      </c>
      <c r="AE356" s="2">
        <v>16</v>
      </c>
      <c r="AF356" s="2">
        <v>13</v>
      </c>
      <c r="AG356" s="2">
        <v>17</v>
      </c>
      <c r="AH356" s="2">
        <v>8</v>
      </c>
      <c r="AI356" s="2">
        <v>8</v>
      </c>
      <c r="AJ356" s="2">
        <v>9</v>
      </c>
      <c r="AK356" s="2">
        <v>8</v>
      </c>
      <c r="AL356" s="2">
        <v>12</v>
      </c>
      <c r="AM356" s="2">
        <v>0</v>
      </c>
      <c r="AN356" s="5"/>
      <c r="AO356">
        <f t="shared" si="32"/>
        <v>50</v>
      </c>
      <c r="AP356">
        <f t="shared" si="30"/>
        <v>1.4083086782851739</v>
      </c>
      <c r="AR356">
        <f t="shared" si="33"/>
        <v>189</v>
      </c>
      <c r="AS356">
        <f t="shared" si="31"/>
        <v>4.0202611855450385</v>
      </c>
    </row>
    <row r="357" spans="1:45" ht="15" thickBot="1" x14ac:dyDescent="0.4">
      <c r="A357">
        <v>17266</v>
      </c>
      <c r="B357">
        <v>0</v>
      </c>
      <c r="C357" s="43">
        <v>6</v>
      </c>
      <c r="D357">
        <f t="shared" si="29"/>
        <v>69</v>
      </c>
      <c r="E357">
        <v>1950</v>
      </c>
      <c r="F357" s="1" t="s">
        <v>72</v>
      </c>
      <c r="G357" s="2">
        <v>1</v>
      </c>
      <c r="H357" s="2">
        <v>3</v>
      </c>
      <c r="I357" s="2">
        <v>3</v>
      </c>
      <c r="J357" s="2">
        <v>2</v>
      </c>
      <c r="K357" s="2">
        <v>4</v>
      </c>
      <c r="L357" s="2">
        <v>3</v>
      </c>
      <c r="M357" s="2">
        <v>5</v>
      </c>
      <c r="N357" s="2">
        <v>2</v>
      </c>
      <c r="O357" s="2">
        <v>6</v>
      </c>
      <c r="P357" s="2">
        <v>3</v>
      </c>
      <c r="Q357" s="2">
        <v>2</v>
      </c>
      <c r="R357" s="2">
        <v>3</v>
      </c>
      <c r="S357" s="2">
        <v>6</v>
      </c>
      <c r="T357" s="2">
        <v>1</v>
      </c>
      <c r="U357" s="2">
        <v>4</v>
      </c>
      <c r="V357" s="2">
        <v>1</v>
      </c>
      <c r="W357" s="2">
        <v>67</v>
      </c>
      <c r="X357" s="2">
        <v>45</v>
      </c>
      <c r="Y357" s="2">
        <v>26</v>
      </c>
      <c r="Z357" s="2">
        <v>13</v>
      </c>
      <c r="AA357" s="2">
        <v>10</v>
      </c>
      <c r="AB357" s="2">
        <v>39</v>
      </c>
      <c r="AC357" s="2">
        <v>22</v>
      </c>
      <c r="AD357" s="2">
        <v>39</v>
      </c>
      <c r="AE357" s="2">
        <v>44</v>
      </c>
      <c r="AF357" s="2">
        <v>43</v>
      </c>
      <c r="AG357" s="2">
        <v>25</v>
      </c>
      <c r="AH357" s="2">
        <v>37</v>
      </c>
      <c r="AI357" s="2">
        <v>9</v>
      </c>
      <c r="AJ357" s="2">
        <v>50</v>
      </c>
      <c r="AK357" s="2">
        <v>72</v>
      </c>
      <c r="AL357" s="2">
        <v>47</v>
      </c>
      <c r="AM357" s="2">
        <v>1</v>
      </c>
      <c r="AN357" s="5"/>
      <c r="AO357">
        <f t="shared" si="32"/>
        <v>49</v>
      </c>
      <c r="AP357">
        <f t="shared" si="30"/>
        <v>1.6111590031195968</v>
      </c>
      <c r="AR357">
        <f t="shared" si="33"/>
        <v>588</v>
      </c>
      <c r="AS357">
        <f t="shared" si="31"/>
        <v>18.491439460824388</v>
      </c>
    </row>
    <row r="358" spans="1:45" ht="15" thickBot="1" x14ac:dyDescent="0.4">
      <c r="A358">
        <v>17271</v>
      </c>
      <c r="B358">
        <v>0</v>
      </c>
      <c r="C358" s="43">
        <v>5</v>
      </c>
      <c r="D358">
        <f t="shared" si="29"/>
        <v>58</v>
      </c>
      <c r="E358">
        <v>1961</v>
      </c>
      <c r="F358" s="1" t="s">
        <v>72</v>
      </c>
      <c r="G358" s="2">
        <v>1</v>
      </c>
      <c r="H358" s="2">
        <v>1</v>
      </c>
      <c r="I358" s="2">
        <v>2</v>
      </c>
      <c r="J358" s="2">
        <v>1</v>
      </c>
      <c r="K358" s="2">
        <v>6</v>
      </c>
      <c r="L358" s="2">
        <v>2</v>
      </c>
      <c r="M358" s="2">
        <v>7</v>
      </c>
      <c r="N358" s="2">
        <v>6</v>
      </c>
      <c r="O358" s="2">
        <v>6</v>
      </c>
      <c r="P358" s="2">
        <v>1</v>
      </c>
      <c r="Q358" s="2">
        <v>4</v>
      </c>
      <c r="R358" s="2">
        <v>2</v>
      </c>
      <c r="S358" s="2">
        <v>6</v>
      </c>
      <c r="T358" s="2">
        <v>3</v>
      </c>
      <c r="U358" s="2">
        <v>1</v>
      </c>
      <c r="V358" s="2">
        <v>6</v>
      </c>
      <c r="W358" s="2">
        <v>8</v>
      </c>
      <c r="X358" s="2">
        <v>4</v>
      </c>
      <c r="Y358" s="2">
        <v>6</v>
      </c>
      <c r="Z358" s="2">
        <v>6</v>
      </c>
      <c r="AA358" s="2">
        <v>9</v>
      </c>
      <c r="AB358" s="2">
        <v>5</v>
      </c>
      <c r="AC358" s="2">
        <v>7</v>
      </c>
      <c r="AD358" s="2">
        <v>11</v>
      </c>
      <c r="AE358" s="2">
        <v>7</v>
      </c>
      <c r="AF358" s="2">
        <v>5</v>
      </c>
      <c r="AG358" s="2">
        <v>10</v>
      </c>
      <c r="AH358" s="2">
        <v>7</v>
      </c>
      <c r="AI358" s="2">
        <v>6</v>
      </c>
      <c r="AJ358" s="2">
        <v>8</v>
      </c>
      <c r="AK358" s="2">
        <v>3</v>
      </c>
      <c r="AL358" s="2">
        <v>5</v>
      </c>
      <c r="AM358" s="2">
        <v>48</v>
      </c>
      <c r="AN358" s="5"/>
      <c r="AO358">
        <f t="shared" si="32"/>
        <v>55</v>
      </c>
      <c r="AP358">
        <f t="shared" si="30"/>
        <v>2.3371991785040489</v>
      </c>
      <c r="AR358">
        <f t="shared" si="33"/>
        <v>107</v>
      </c>
      <c r="AS358">
        <f t="shared" si="31"/>
        <v>2.1515498289992419</v>
      </c>
    </row>
    <row r="359" spans="1:45" ht="15" thickBot="1" x14ac:dyDescent="0.4">
      <c r="A359">
        <v>17274</v>
      </c>
      <c r="B359">
        <v>0</v>
      </c>
      <c r="C359" s="43">
        <v>4</v>
      </c>
      <c r="D359">
        <f t="shared" si="29"/>
        <v>47</v>
      </c>
      <c r="E359">
        <v>1972</v>
      </c>
      <c r="F359" s="1" t="s">
        <v>72</v>
      </c>
      <c r="G359" s="2">
        <v>1</v>
      </c>
      <c r="H359" s="2">
        <v>4</v>
      </c>
      <c r="I359" s="2">
        <v>2</v>
      </c>
      <c r="J359" s="2">
        <v>5</v>
      </c>
      <c r="K359" s="2">
        <v>4</v>
      </c>
      <c r="L359" s="2">
        <v>2</v>
      </c>
      <c r="M359" s="2">
        <v>5</v>
      </c>
      <c r="N359" s="2">
        <v>4</v>
      </c>
      <c r="O359" s="2">
        <v>3</v>
      </c>
      <c r="P359" s="2">
        <v>4</v>
      </c>
      <c r="Q359" s="2">
        <v>4</v>
      </c>
      <c r="R359" s="2">
        <v>3</v>
      </c>
      <c r="S359" s="2">
        <v>6</v>
      </c>
      <c r="T359" s="2">
        <v>3</v>
      </c>
      <c r="U359" s="2">
        <v>5</v>
      </c>
      <c r="V359" s="2">
        <v>4</v>
      </c>
      <c r="W359" s="2">
        <v>13</v>
      </c>
      <c r="X359" s="2">
        <v>15</v>
      </c>
      <c r="Y359" s="2">
        <v>13</v>
      </c>
      <c r="Z359" s="2">
        <v>8</v>
      </c>
      <c r="AA359" s="2">
        <v>8</v>
      </c>
      <c r="AB359" s="2">
        <v>7</v>
      </c>
      <c r="AC359" s="2">
        <v>10</v>
      </c>
      <c r="AD359" s="2">
        <v>16</v>
      </c>
      <c r="AE359" s="2">
        <v>92</v>
      </c>
      <c r="AF359" s="2">
        <v>7</v>
      </c>
      <c r="AG359" s="2">
        <v>10</v>
      </c>
      <c r="AH359" s="2">
        <v>6</v>
      </c>
      <c r="AI359" s="2">
        <v>9</v>
      </c>
      <c r="AJ359" s="2">
        <v>42</v>
      </c>
      <c r="AK359" s="2">
        <v>6</v>
      </c>
      <c r="AL359" s="2">
        <v>10</v>
      </c>
      <c r="AM359" s="2">
        <v>-10</v>
      </c>
      <c r="AN359" s="5"/>
      <c r="AO359">
        <f t="shared" si="32"/>
        <v>59</v>
      </c>
      <c r="AP359">
        <f t="shared" si="30"/>
        <v>1.3022416570411703</v>
      </c>
      <c r="AR359">
        <f t="shared" si="33"/>
        <v>272</v>
      </c>
      <c r="AS359">
        <f t="shared" si="31"/>
        <v>21.75928920407711</v>
      </c>
    </row>
    <row r="360" spans="1:45" ht="15" thickBot="1" x14ac:dyDescent="0.4">
      <c r="A360">
        <v>17277</v>
      </c>
      <c r="B360" s="6">
        <v>0</v>
      </c>
      <c r="C360" s="43" t="str">
        <f>IF(OR(D360&lt;=15,D360&lt;26),"1","")</f>
        <v>1</v>
      </c>
      <c r="D360">
        <f t="shared" si="29"/>
        <v>22</v>
      </c>
      <c r="E360" s="6">
        <v>1997</v>
      </c>
      <c r="F360" s="31"/>
      <c r="G360" s="10">
        <v>2</v>
      </c>
      <c r="H360" s="10">
        <v>4</v>
      </c>
      <c r="I360" s="10">
        <v>6</v>
      </c>
      <c r="J360" s="10">
        <v>3</v>
      </c>
      <c r="K360" s="10">
        <v>4</v>
      </c>
      <c r="L360" s="10">
        <v>3</v>
      </c>
      <c r="M360" s="10">
        <v>5</v>
      </c>
      <c r="N360" s="10">
        <v>3</v>
      </c>
      <c r="O360" s="10">
        <v>6</v>
      </c>
      <c r="P360" s="10">
        <v>3</v>
      </c>
      <c r="Q360" s="10">
        <v>6</v>
      </c>
      <c r="R360" s="10">
        <v>6</v>
      </c>
      <c r="S360" s="10">
        <v>6</v>
      </c>
      <c r="T360" s="10">
        <v>4</v>
      </c>
      <c r="U360" s="10">
        <v>6</v>
      </c>
      <c r="V360" s="10">
        <v>6</v>
      </c>
      <c r="W360" s="10">
        <v>17</v>
      </c>
      <c r="X360" s="10">
        <v>9</v>
      </c>
      <c r="Y360" s="10">
        <v>6</v>
      </c>
      <c r="Z360" s="10">
        <v>6</v>
      </c>
      <c r="AA360" s="10">
        <v>8</v>
      </c>
      <c r="AB360" s="10">
        <v>9</v>
      </c>
      <c r="AC360" s="10">
        <v>7</v>
      </c>
      <c r="AD360" s="10">
        <v>7</v>
      </c>
      <c r="AE360" s="10">
        <v>9</v>
      </c>
      <c r="AF360" s="10">
        <v>8</v>
      </c>
      <c r="AG360" s="10">
        <v>10</v>
      </c>
      <c r="AH360" s="10">
        <v>5</v>
      </c>
      <c r="AI360" s="10">
        <v>10</v>
      </c>
      <c r="AJ360" s="10">
        <v>10</v>
      </c>
      <c r="AK360" s="10">
        <v>4</v>
      </c>
      <c r="AL360" s="10">
        <v>9</v>
      </c>
      <c r="AM360" s="10">
        <v>21</v>
      </c>
      <c r="AN360" s="8"/>
      <c r="AO360">
        <f t="shared" si="32"/>
        <v>73</v>
      </c>
      <c r="AP360">
        <f t="shared" si="30"/>
        <v>1.459166428707386</v>
      </c>
      <c r="AQ360" s="6"/>
      <c r="AR360">
        <f t="shared" si="33"/>
        <v>134</v>
      </c>
      <c r="AS360">
        <f t="shared" si="31"/>
        <v>2.9410882339705484</v>
      </c>
    </row>
    <row r="361" spans="1:45" ht="15" thickBot="1" x14ac:dyDescent="0.4">
      <c r="A361">
        <v>17305</v>
      </c>
      <c r="B361">
        <v>1</v>
      </c>
      <c r="C361" s="43">
        <v>2</v>
      </c>
      <c r="D361">
        <f t="shared" si="29"/>
        <v>32</v>
      </c>
      <c r="E361">
        <v>1987</v>
      </c>
      <c r="F361" s="1" t="s">
        <v>79</v>
      </c>
      <c r="G361" s="2">
        <v>1</v>
      </c>
      <c r="H361" s="2">
        <v>2</v>
      </c>
      <c r="I361" s="2">
        <v>4</v>
      </c>
      <c r="J361" s="2">
        <v>4</v>
      </c>
      <c r="K361" s="2">
        <v>2</v>
      </c>
      <c r="L361" s="2">
        <v>4</v>
      </c>
      <c r="M361" s="2">
        <v>5</v>
      </c>
      <c r="N361" s="2">
        <v>2</v>
      </c>
      <c r="O361" s="2">
        <v>4</v>
      </c>
      <c r="P361" s="2">
        <v>2</v>
      </c>
      <c r="Q361" s="2">
        <v>3</v>
      </c>
      <c r="R361" s="2">
        <v>2</v>
      </c>
      <c r="S361" s="2">
        <v>5</v>
      </c>
      <c r="T361" s="2">
        <v>2</v>
      </c>
      <c r="U361" s="2">
        <v>4</v>
      </c>
      <c r="V361" s="2">
        <v>2</v>
      </c>
      <c r="W361" s="2">
        <v>57</v>
      </c>
      <c r="X361" s="2">
        <v>8</v>
      </c>
      <c r="Y361" s="2">
        <v>10</v>
      </c>
      <c r="Z361" s="2">
        <v>14</v>
      </c>
      <c r="AA361" s="2">
        <v>57</v>
      </c>
      <c r="AB361" s="2">
        <v>5</v>
      </c>
      <c r="AC361" s="2">
        <v>8</v>
      </c>
      <c r="AD361" s="2">
        <v>5</v>
      </c>
      <c r="AE361" s="2">
        <v>9</v>
      </c>
      <c r="AF361" s="2">
        <v>13</v>
      </c>
      <c r="AG361" s="2">
        <v>9</v>
      </c>
      <c r="AH361" s="2">
        <v>5</v>
      </c>
      <c r="AI361" s="2">
        <v>4</v>
      </c>
      <c r="AJ361" s="2">
        <v>6</v>
      </c>
      <c r="AK361" s="2">
        <v>4</v>
      </c>
      <c r="AL361" s="2">
        <v>12</v>
      </c>
      <c r="AM361" s="2">
        <v>-4</v>
      </c>
      <c r="AN361" s="5"/>
      <c r="AO361">
        <f t="shared" si="32"/>
        <v>48</v>
      </c>
      <c r="AP361">
        <f t="shared" si="30"/>
        <v>1.2649110640673518</v>
      </c>
      <c r="AR361">
        <f t="shared" si="33"/>
        <v>226</v>
      </c>
      <c r="AS361">
        <f t="shared" si="31"/>
        <v>17.024981644630341</v>
      </c>
    </row>
    <row r="362" spans="1:45" ht="15" thickBot="1" x14ac:dyDescent="0.4">
      <c r="A362">
        <v>17307</v>
      </c>
      <c r="B362">
        <v>0</v>
      </c>
      <c r="C362" s="43" t="str">
        <f>IF(OR(D362&lt;=15,D362&lt;26),"1","")</f>
        <v>1</v>
      </c>
      <c r="D362">
        <f t="shared" si="29"/>
        <v>20</v>
      </c>
      <c r="E362">
        <v>1999</v>
      </c>
      <c r="F362" s="1" t="s">
        <v>72</v>
      </c>
      <c r="G362" s="2">
        <v>1</v>
      </c>
      <c r="H362" s="2">
        <v>2</v>
      </c>
      <c r="I362" s="2">
        <v>3</v>
      </c>
      <c r="J362" s="2">
        <v>2</v>
      </c>
      <c r="K362" s="2">
        <v>4</v>
      </c>
      <c r="L362" s="2">
        <v>4</v>
      </c>
      <c r="M362" s="2">
        <v>5</v>
      </c>
      <c r="N362" s="2">
        <v>1</v>
      </c>
      <c r="O362" s="2">
        <v>4</v>
      </c>
      <c r="P362" s="2">
        <v>3</v>
      </c>
      <c r="Q362" s="2">
        <v>3</v>
      </c>
      <c r="R362" s="2">
        <v>3</v>
      </c>
      <c r="S362" s="2">
        <v>4</v>
      </c>
      <c r="T362" s="2">
        <v>4</v>
      </c>
      <c r="U362" s="2">
        <v>1</v>
      </c>
      <c r="V362" s="2">
        <v>2</v>
      </c>
      <c r="W362" s="2">
        <v>19</v>
      </c>
      <c r="X362" s="2">
        <v>8</v>
      </c>
      <c r="Y362" s="2">
        <v>10</v>
      </c>
      <c r="Z362" s="2">
        <v>8</v>
      </c>
      <c r="AA362" s="2">
        <v>6</v>
      </c>
      <c r="AB362" s="2">
        <v>8</v>
      </c>
      <c r="AC362" s="2">
        <v>8</v>
      </c>
      <c r="AD362" s="2">
        <v>7</v>
      </c>
      <c r="AE362" s="2">
        <v>7</v>
      </c>
      <c r="AF362" s="2">
        <v>11</v>
      </c>
      <c r="AG362" s="2">
        <v>11</v>
      </c>
      <c r="AH362" s="2">
        <v>10</v>
      </c>
      <c r="AI362" s="2">
        <v>9</v>
      </c>
      <c r="AJ362" s="2">
        <v>9</v>
      </c>
      <c r="AK362" s="2">
        <v>6</v>
      </c>
      <c r="AL362" s="2">
        <v>6</v>
      </c>
      <c r="AM362" s="2">
        <v>-9</v>
      </c>
      <c r="AN362" s="5"/>
      <c r="AO362">
        <f t="shared" si="32"/>
        <v>46</v>
      </c>
      <c r="AP362">
        <f t="shared" si="30"/>
        <v>1.2583057392117916</v>
      </c>
      <c r="AR362">
        <f t="shared" si="33"/>
        <v>143</v>
      </c>
      <c r="AS362">
        <f t="shared" si="31"/>
        <v>3.1510580233735253</v>
      </c>
    </row>
    <row r="363" spans="1:45" ht="15" thickBot="1" x14ac:dyDescent="0.4">
      <c r="A363">
        <v>17340</v>
      </c>
      <c r="B363">
        <v>1</v>
      </c>
      <c r="C363" s="43">
        <v>3</v>
      </c>
      <c r="D363">
        <f t="shared" si="29"/>
        <v>39</v>
      </c>
      <c r="E363">
        <v>1980</v>
      </c>
      <c r="F363" s="1" t="s">
        <v>72</v>
      </c>
      <c r="G363" s="2">
        <v>1</v>
      </c>
      <c r="H363" s="2">
        <v>4</v>
      </c>
      <c r="I363" s="2">
        <v>1</v>
      </c>
      <c r="J363" s="2">
        <v>3</v>
      </c>
      <c r="K363" s="2">
        <v>4</v>
      </c>
      <c r="L363" s="2">
        <v>1</v>
      </c>
      <c r="M363" s="2">
        <v>5</v>
      </c>
      <c r="N363" s="2">
        <v>4</v>
      </c>
      <c r="O363" s="2">
        <v>4</v>
      </c>
      <c r="P363" s="2">
        <v>4</v>
      </c>
      <c r="Q363" s="2">
        <v>4</v>
      </c>
      <c r="R363" s="2">
        <v>4</v>
      </c>
      <c r="S363" s="2">
        <v>1</v>
      </c>
      <c r="T363" s="2">
        <v>4</v>
      </c>
      <c r="U363" s="2">
        <v>4</v>
      </c>
      <c r="V363" s="2">
        <v>1</v>
      </c>
      <c r="W363" s="2">
        <v>12</v>
      </c>
      <c r="X363" s="2">
        <v>8</v>
      </c>
      <c r="Y363" s="2">
        <v>6</v>
      </c>
      <c r="Z363" s="2">
        <v>9</v>
      </c>
      <c r="AA363" s="2">
        <v>6</v>
      </c>
      <c r="AB363" s="2">
        <v>9</v>
      </c>
      <c r="AC363" s="2">
        <v>8</v>
      </c>
      <c r="AD363" s="2">
        <v>7</v>
      </c>
      <c r="AE363" s="2">
        <v>5</v>
      </c>
      <c r="AF363" s="2">
        <v>4</v>
      </c>
      <c r="AG363" s="2">
        <v>7</v>
      </c>
      <c r="AH363" s="2">
        <v>9</v>
      </c>
      <c r="AI363" s="2">
        <v>6</v>
      </c>
      <c r="AJ363" s="2">
        <v>9</v>
      </c>
      <c r="AK363" s="2">
        <v>5</v>
      </c>
      <c r="AL363" s="2">
        <v>6</v>
      </c>
      <c r="AM363" s="2">
        <v>1</v>
      </c>
      <c r="AN363" s="5"/>
      <c r="AO363">
        <f t="shared" si="32"/>
        <v>49</v>
      </c>
      <c r="AP363">
        <f t="shared" si="30"/>
        <v>1.4818344486930155</v>
      </c>
      <c r="AR363">
        <f t="shared" si="33"/>
        <v>116</v>
      </c>
      <c r="AS363">
        <f t="shared" si="31"/>
        <v>2.0493901531919199</v>
      </c>
    </row>
    <row r="364" spans="1:45" ht="15" thickBot="1" x14ac:dyDescent="0.4">
      <c r="A364">
        <v>17352</v>
      </c>
      <c r="B364">
        <v>1</v>
      </c>
      <c r="C364" s="43" t="str">
        <f>IF(OR(D364&lt;=15,D364&lt;26),"1","")</f>
        <v>1</v>
      </c>
      <c r="D364">
        <f t="shared" si="29"/>
        <v>23</v>
      </c>
      <c r="E364">
        <v>1996</v>
      </c>
      <c r="F364" s="1" t="s">
        <v>71</v>
      </c>
      <c r="G364" s="2">
        <v>2</v>
      </c>
      <c r="H364" s="2">
        <v>2</v>
      </c>
      <c r="I364" s="2">
        <v>1</v>
      </c>
      <c r="J364" s="2">
        <v>1</v>
      </c>
      <c r="K364" s="2">
        <v>3</v>
      </c>
      <c r="L364" s="2">
        <v>3</v>
      </c>
      <c r="M364" s="2">
        <v>5</v>
      </c>
      <c r="N364" s="2">
        <v>4</v>
      </c>
      <c r="O364" s="2">
        <v>4</v>
      </c>
      <c r="P364" s="2">
        <v>4</v>
      </c>
      <c r="Q364" s="2">
        <v>4</v>
      </c>
      <c r="R364" s="2">
        <v>2</v>
      </c>
      <c r="S364" s="2">
        <v>3</v>
      </c>
      <c r="T364" s="2">
        <v>3</v>
      </c>
      <c r="U364" s="2">
        <v>4</v>
      </c>
      <c r="V364" s="2">
        <v>4</v>
      </c>
      <c r="W364" s="2">
        <v>35</v>
      </c>
      <c r="X364" s="2">
        <v>14</v>
      </c>
      <c r="Y364" s="2">
        <v>10</v>
      </c>
      <c r="Z364" s="2">
        <v>12</v>
      </c>
      <c r="AA364" s="2">
        <v>13</v>
      </c>
      <c r="AB364" s="2">
        <v>15</v>
      </c>
      <c r="AC364" s="2">
        <v>14</v>
      </c>
      <c r="AD364" s="2">
        <v>15</v>
      </c>
      <c r="AE364" s="2">
        <v>15</v>
      </c>
      <c r="AF364" s="2">
        <v>15</v>
      </c>
      <c r="AG364" s="2">
        <v>16</v>
      </c>
      <c r="AH364" s="2">
        <v>32</v>
      </c>
      <c r="AI364" s="2">
        <v>11</v>
      </c>
      <c r="AJ364" s="2">
        <v>19</v>
      </c>
      <c r="AK364" s="2">
        <v>9</v>
      </c>
      <c r="AL364" s="2">
        <v>15</v>
      </c>
      <c r="AM364" s="2">
        <v>-20</v>
      </c>
      <c r="AN364" s="5"/>
      <c r="AO364">
        <f t="shared" si="32"/>
        <v>49</v>
      </c>
      <c r="AP364">
        <f t="shared" si="30"/>
        <v>1.181453906563152</v>
      </c>
      <c r="AR364">
        <f t="shared" si="33"/>
        <v>260</v>
      </c>
      <c r="AS364">
        <f t="shared" si="31"/>
        <v>7.1786721149063029</v>
      </c>
    </row>
    <row r="365" spans="1:45" ht="15" thickBot="1" x14ac:dyDescent="0.4">
      <c r="A365">
        <v>17358</v>
      </c>
      <c r="B365">
        <v>0</v>
      </c>
      <c r="C365" s="43" t="str">
        <f>IF(OR(D365&lt;=15,D365&lt;26),"1","")</f>
        <v>1</v>
      </c>
      <c r="D365">
        <f t="shared" si="29"/>
        <v>21</v>
      </c>
      <c r="E365">
        <v>1998</v>
      </c>
      <c r="F365" s="1" t="s">
        <v>72</v>
      </c>
      <c r="G365" s="2">
        <v>1</v>
      </c>
      <c r="H365" s="2">
        <v>2</v>
      </c>
      <c r="I365" s="2">
        <v>1</v>
      </c>
      <c r="J365" s="2">
        <v>2</v>
      </c>
      <c r="K365" s="2">
        <v>3</v>
      </c>
      <c r="L365" s="2">
        <v>2</v>
      </c>
      <c r="M365" s="2">
        <v>3</v>
      </c>
      <c r="N365" s="2">
        <v>2</v>
      </c>
      <c r="O365" s="2">
        <v>2</v>
      </c>
      <c r="P365" s="2">
        <v>3</v>
      </c>
      <c r="Q365" s="2">
        <v>2</v>
      </c>
      <c r="R365" s="2">
        <v>2</v>
      </c>
      <c r="S365" s="2">
        <v>2</v>
      </c>
      <c r="T365" s="2">
        <v>2</v>
      </c>
      <c r="U365" s="2">
        <v>3</v>
      </c>
      <c r="V365" s="2">
        <v>2</v>
      </c>
      <c r="W365" s="2">
        <v>32</v>
      </c>
      <c r="X365" s="2">
        <v>15</v>
      </c>
      <c r="Y365" s="2">
        <v>13</v>
      </c>
      <c r="Z365" s="2">
        <v>8</v>
      </c>
      <c r="AA365" s="2">
        <v>7</v>
      </c>
      <c r="AB365" s="2">
        <v>13</v>
      </c>
      <c r="AC365" s="2">
        <v>13</v>
      </c>
      <c r="AD365" s="2">
        <v>14</v>
      </c>
      <c r="AE365" s="2">
        <v>10</v>
      </c>
      <c r="AF365" s="2">
        <v>12</v>
      </c>
      <c r="AG365" s="2">
        <v>16</v>
      </c>
      <c r="AH365" s="2">
        <v>13</v>
      </c>
      <c r="AI365" s="2">
        <v>13</v>
      </c>
      <c r="AJ365" s="2">
        <v>11</v>
      </c>
      <c r="AK365" s="2">
        <v>7</v>
      </c>
      <c r="AL365" s="2">
        <v>8</v>
      </c>
      <c r="AM365" s="2">
        <v>-33</v>
      </c>
      <c r="AN365" s="5"/>
      <c r="AO365">
        <f t="shared" si="32"/>
        <v>34</v>
      </c>
      <c r="AP365">
        <f t="shared" si="30"/>
        <v>0.61913918736689033</v>
      </c>
      <c r="AR365">
        <f t="shared" si="33"/>
        <v>205</v>
      </c>
      <c r="AS365">
        <f t="shared" si="31"/>
        <v>5.8334523797376345</v>
      </c>
    </row>
    <row r="366" spans="1:45" ht="15" thickBot="1" x14ac:dyDescent="0.4">
      <c r="A366">
        <v>17366</v>
      </c>
      <c r="B366">
        <v>0</v>
      </c>
      <c r="C366" s="43">
        <v>4</v>
      </c>
      <c r="D366">
        <f t="shared" si="29"/>
        <v>47</v>
      </c>
      <c r="E366">
        <v>1972</v>
      </c>
      <c r="F366" s="1" t="s">
        <v>76</v>
      </c>
      <c r="G366" s="2">
        <v>1</v>
      </c>
      <c r="H366" s="2">
        <v>2</v>
      </c>
      <c r="I366" s="2">
        <v>3</v>
      </c>
      <c r="J366" s="2">
        <v>4</v>
      </c>
      <c r="K366" s="2">
        <v>4</v>
      </c>
      <c r="L366" s="2">
        <v>2</v>
      </c>
      <c r="M366" s="2">
        <v>5</v>
      </c>
      <c r="N366" s="2">
        <v>6</v>
      </c>
      <c r="O366" s="2">
        <v>6</v>
      </c>
      <c r="P366" s="2">
        <v>5</v>
      </c>
      <c r="Q366" s="2">
        <v>6</v>
      </c>
      <c r="R366" s="2">
        <v>6</v>
      </c>
      <c r="S366" s="2">
        <v>3</v>
      </c>
      <c r="T366" s="2">
        <v>4</v>
      </c>
      <c r="U366" s="2">
        <v>5</v>
      </c>
      <c r="V366" s="2">
        <v>1</v>
      </c>
      <c r="W366" s="2">
        <v>12</v>
      </c>
      <c r="X366" s="2">
        <v>10</v>
      </c>
      <c r="Y366" s="2">
        <v>14</v>
      </c>
      <c r="Z366" s="2">
        <v>14</v>
      </c>
      <c r="AA366" s="2">
        <v>17</v>
      </c>
      <c r="AB366" s="2">
        <v>10</v>
      </c>
      <c r="AC366" s="2">
        <v>7</v>
      </c>
      <c r="AD366" s="2">
        <v>7</v>
      </c>
      <c r="AE366" s="2">
        <v>6</v>
      </c>
      <c r="AF366" s="2">
        <v>6</v>
      </c>
      <c r="AG366" s="2">
        <v>7</v>
      </c>
      <c r="AH366" s="2">
        <v>9</v>
      </c>
      <c r="AI366" s="2">
        <v>8</v>
      </c>
      <c r="AJ366" s="2">
        <v>73</v>
      </c>
      <c r="AK366" s="2">
        <v>8</v>
      </c>
      <c r="AL366" s="2">
        <v>10</v>
      </c>
      <c r="AM366" s="2">
        <v>11</v>
      </c>
      <c r="AN366" s="5"/>
      <c r="AO366">
        <f t="shared" si="32"/>
        <v>63</v>
      </c>
      <c r="AP366">
        <f t="shared" si="30"/>
        <v>1.7689450716929191</v>
      </c>
      <c r="AR366">
        <f t="shared" si="33"/>
        <v>218</v>
      </c>
      <c r="AS366">
        <f t="shared" si="31"/>
        <v>16.148787364174851</v>
      </c>
    </row>
    <row r="367" spans="1:45" ht="15" thickBot="1" x14ac:dyDescent="0.4">
      <c r="A367">
        <v>17387</v>
      </c>
      <c r="B367">
        <v>0</v>
      </c>
      <c r="C367" s="43">
        <v>2</v>
      </c>
      <c r="D367">
        <f t="shared" si="29"/>
        <v>35</v>
      </c>
      <c r="E367">
        <v>1984</v>
      </c>
      <c r="F367" s="1" t="s">
        <v>72</v>
      </c>
      <c r="G367" s="2">
        <v>3</v>
      </c>
      <c r="H367" s="2">
        <v>1</v>
      </c>
      <c r="I367" s="2">
        <v>2</v>
      </c>
      <c r="J367" s="2">
        <v>2</v>
      </c>
      <c r="K367" s="2">
        <v>3</v>
      </c>
      <c r="L367" s="2">
        <v>2</v>
      </c>
      <c r="M367" s="2">
        <v>5</v>
      </c>
      <c r="N367" s="2">
        <v>3</v>
      </c>
      <c r="O367" s="2">
        <v>4</v>
      </c>
      <c r="P367" s="2">
        <v>2</v>
      </c>
      <c r="Q367" s="2">
        <v>3</v>
      </c>
      <c r="R367" s="2">
        <v>3</v>
      </c>
      <c r="S367" s="2">
        <v>4</v>
      </c>
      <c r="T367" s="2">
        <v>3</v>
      </c>
      <c r="U367" s="2">
        <v>3</v>
      </c>
      <c r="V367" s="2">
        <v>4</v>
      </c>
      <c r="W367" s="2">
        <v>20</v>
      </c>
      <c r="X367" s="2">
        <v>12</v>
      </c>
      <c r="Y367" s="2">
        <v>9</v>
      </c>
      <c r="Z367" s="2">
        <v>9</v>
      </c>
      <c r="AA367" s="2">
        <v>8</v>
      </c>
      <c r="AB367" s="2">
        <v>6</v>
      </c>
      <c r="AC367" s="2">
        <v>9</v>
      </c>
      <c r="AD367" s="2">
        <v>7</v>
      </c>
      <c r="AE367" s="2">
        <v>4</v>
      </c>
      <c r="AF367" s="2">
        <v>7</v>
      </c>
      <c r="AG367" s="2">
        <v>9</v>
      </c>
      <c r="AH367" s="2">
        <v>7</v>
      </c>
      <c r="AI367" s="2">
        <v>6</v>
      </c>
      <c r="AJ367" s="2">
        <v>8</v>
      </c>
      <c r="AK367" s="2">
        <v>5</v>
      </c>
      <c r="AL367" s="2">
        <v>10</v>
      </c>
      <c r="AM367" s="2">
        <v>-17</v>
      </c>
      <c r="AN367" s="5"/>
      <c r="AO367">
        <f t="shared" si="32"/>
        <v>47</v>
      </c>
      <c r="AP367">
        <f t="shared" si="30"/>
        <v>0.99791449199484694</v>
      </c>
      <c r="AR367">
        <f t="shared" si="33"/>
        <v>136</v>
      </c>
      <c r="AS367">
        <f t="shared" si="31"/>
        <v>3.6514837167011076</v>
      </c>
    </row>
    <row r="368" spans="1:45" ht="15" thickBot="1" x14ac:dyDescent="0.4">
      <c r="A368">
        <v>17339</v>
      </c>
      <c r="B368" s="6">
        <v>0</v>
      </c>
      <c r="C368" s="43">
        <v>2</v>
      </c>
      <c r="D368">
        <f t="shared" si="29"/>
        <v>27</v>
      </c>
      <c r="E368" s="6">
        <v>1992</v>
      </c>
      <c r="F368" s="32"/>
      <c r="G368" s="10">
        <v>2</v>
      </c>
      <c r="H368" s="10">
        <v>4</v>
      </c>
      <c r="I368" s="10">
        <v>3</v>
      </c>
      <c r="J368" s="10">
        <v>2</v>
      </c>
      <c r="K368" s="10">
        <v>1</v>
      </c>
      <c r="L368" s="10">
        <v>3</v>
      </c>
      <c r="M368" s="10">
        <v>4</v>
      </c>
      <c r="N368" s="10">
        <v>5</v>
      </c>
      <c r="O368" s="10">
        <v>4</v>
      </c>
      <c r="P368" s="10">
        <v>4</v>
      </c>
      <c r="Q368" s="10">
        <v>4</v>
      </c>
      <c r="R368" s="10">
        <v>2</v>
      </c>
      <c r="S368" s="10">
        <v>2</v>
      </c>
      <c r="T368" s="10">
        <v>2</v>
      </c>
      <c r="U368" s="10">
        <v>2</v>
      </c>
      <c r="V368" s="10">
        <v>1</v>
      </c>
      <c r="W368" s="10">
        <v>22</v>
      </c>
      <c r="X368" s="10">
        <v>17</v>
      </c>
      <c r="Y368" s="10">
        <v>12</v>
      </c>
      <c r="Z368" s="10">
        <v>5</v>
      </c>
      <c r="AA368" s="10">
        <v>9</v>
      </c>
      <c r="AB368" s="10">
        <v>9</v>
      </c>
      <c r="AC368" s="10">
        <v>10</v>
      </c>
      <c r="AD368" s="10">
        <v>14</v>
      </c>
      <c r="AE368" s="10">
        <v>14</v>
      </c>
      <c r="AF368" s="10">
        <v>7</v>
      </c>
      <c r="AG368" s="10">
        <v>17</v>
      </c>
      <c r="AH368" s="10">
        <v>12</v>
      </c>
      <c r="AI368" s="10">
        <v>7</v>
      </c>
      <c r="AJ368" s="10">
        <v>10</v>
      </c>
      <c r="AK368" s="10">
        <v>5</v>
      </c>
      <c r="AL368" s="10">
        <v>9</v>
      </c>
      <c r="AM368" s="10">
        <v>5</v>
      </c>
      <c r="AN368" s="8"/>
      <c r="AO368">
        <f t="shared" si="32"/>
        <v>45</v>
      </c>
      <c r="AP368">
        <f t="shared" si="30"/>
        <v>1.2230426539304888</v>
      </c>
      <c r="AQ368" s="6"/>
      <c r="AR368">
        <f t="shared" si="33"/>
        <v>179</v>
      </c>
      <c r="AS368">
        <f t="shared" si="31"/>
        <v>4.6935239071157042</v>
      </c>
    </row>
    <row r="369" spans="1:45" ht="15" thickBot="1" x14ac:dyDescent="0.4">
      <c r="A369">
        <v>17393</v>
      </c>
      <c r="B369">
        <v>0</v>
      </c>
      <c r="C369" s="43" t="str">
        <f>IF(OR(D369&lt;=15,D369&lt;26),"1","")</f>
        <v>1</v>
      </c>
      <c r="D369">
        <f t="shared" si="29"/>
        <v>20</v>
      </c>
      <c r="E369">
        <v>1999</v>
      </c>
      <c r="F369" s="1" t="s">
        <v>72</v>
      </c>
      <c r="G369" s="2">
        <v>2</v>
      </c>
      <c r="H369" s="2">
        <v>4</v>
      </c>
      <c r="I369" s="2">
        <v>3</v>
      </c>
      <c r="J369" s="2">
        <v>3</v>
      </c>
      <c r="K369" s="2">
        <v>4</v>
      </c>
      <c r="L369" s="2">
        <v>3</v>
      </c>
      <c r="M369" s="2">
        <v>5</v>
      </c>
      <c r="N369" s="2">
        <v>3</v>
      </c>
      <c r="O369" s="2">
        <v>4</v>
      </c>
      <c r="P369" s="2">
        <v>4</v>
      </c>
      <c r="Q369" s="2">
        <v>5</v>
      </c>
      <c r="R369" s="2">
        <v>3</v>
      </c>
      <c r="S369" s="2">
        <v>4</v>
      </c>
      <c r="T369" s="2">
        <v>5</v>
      </c>
      <c r="U369" s="2">
        <v>4</v>
      </c>
      <c r="V369" s="2">
        <v>3</v>
      </c>
      <c r="W369" s="2">
        <v>32</v>
      </c>
      <c r="X369" s="2">
        <v>17</v>
      </c>
      <c r="Y369" s="2">
        <v>55</v>
      </c>
      <c r="Z369" s="2">
        <v>7</v>
      </c>
      <c r="AA369" s="2">
        <v>10</v>
      </c>
      <c r="AB369" s="2">
        <v>8</v>
      </c>
      <c r="AC369" s="2">
        <v>12</v>
      </c>
      <c r="AD369" s="2">
        <v>25</v>
      </c>
      <c r="AE369" s="2">
        <v>69</v>
      </c>
      <c r="AF369" s="2">
        <v>15</v>
      </c>
      <c r="AG369" s="2">
        <v>8</v>
      </c>
      <c r="AH369" s="2">
        <v>47</v>
      </c>
      <c r="AI369" s="2">
        <v>8</v>
      </c>
      <c r="AJ369" s="2">
        <v>37</v>
      </c>
      <c r="AK369" s="2">
        <v>10</v>
      </c>
      <c r="AL369" s="2">
        <v>93</v>
      </c>
      <c r="AM369" s="2">
        <v>-25</v>
      </c>
      <c r="AN369" s="5"/>
      <c r="AO369">
        <f t="shared" si="32"/>
        <v>59</v>
      </c>
      <c r="AP369">
        <f t="shared" si="30"/>
        <v>0.87321245982864903</v>
      </c>
      <c r="AR369">
        <f t="shared" si="33"/>
        <v>453</v>
      </c>
      <c r="AS369">
        <f t="shared" si="31"/>
        <v>25.736404177740138</v>
      </c>
    </row>
    <row r="370" spans="1:45" ht="15" thickBot="1" x14ac:dyDescent="0.4">
      <c r="A370">
        <v>17394</v>
      </c>
      <c r="B370">
        <v>0</v>
      </c>
      <c r="C370" s="43">
        <v>2</v>
      </c>
      <c r="D370">
        <f t="shared" si="29"/>
        <v>26</v>
      </c>
      <c r="E370">
        <v>1993</v>
      </c>
      <c r="F370" s="1" t="s">
        <v>72</v>
      </c>
      <c r="G370" s="2">
        <v>1</v>
      </c>
      <c r="H370" s="2">
        <v>2</v>
      </c>
      <c r="I370" s="2">
        <v>1</v>
      </c>
      <c r="J370" s="2">
        <v>2</v>
      </c>
      <c r="K370" s="2">
        <v>3</v>
      </c>
      <c r="L370" s="2">
        <v>2</v>
      </c>
      <c r="M370" s="2">
        <v>4</v>
      </c>
      <c r="N370" s="2">
        <v>2</v>
      </c>
      <c r="O370" s="2">
        <v>4</v>
      </c>
      <c r="P370" s="2">
        <v>1</v>
      </c>
      <c r="Q370" s="2">
        <v>2</v>
      </c>
      <c r="R370" s="2">
        <v>1</v>
      </c>
      <c r="S370" s="2">
        <v>2</v>
      </c>
      <c r="T370" s="2">
        <v>3</v>
      </c>
      <c r="U370" s="2">
        <v>2</v>
      </c>
      <c r="V370" s="2">
        <v>2</v>
      </c>
      <c r="W370" s="2">
        <v>10</v>
      </c>
      <c r="X370" s="2">
        <v>6</v>
      </c>
      <c r="Y370" s="2">
        <v>7</v>
      </c>
      <c r="Z370" s="2">
        <v>4</v>
      </c>
      <c r="AA370" s="2">
        <v>4</v>
      </c>
      <c r="AB370" s="2">
        <v>5</v>
      </c>
      <c r="AC370" s="2">
        <v>11</v>
      </c>
      <c r="AD370" s="2">
        <v>4</v>
      </c>
      <c r="AE370" s="2">
        <v>7</v>
      </c>
      <c r="AF370" s="2">
        <v>6</v>
      </c>
      <c r="AG370" s="2">
        <v>5</v>
      </c>
      <c r="AH370" s="2">
        <v>5</v>
      </c>
      <c r="AI370" s="2">
        <v>5</v>
      </c>
      <c r="AJ370" s="2">
        <v>6</v>
      </c>
      <c r="AK370" s="2">
        <v>4</v>
      </c>
      <c r="AL370" s="2">
        <v>8</v>
      </c>
      <c r="AM370" s="2">
        <v>-20</v>
      </c>
      <c r="AN370" s="5"/>
      <c r="AO370">
        <f t="shared" si="32"/>
        <v>34</v>
      </c>
      <c r="AP370">
        <f t="shared" si="30"/>
        <v>0.9574271077563381</v>
      </c>
      <c r="AR370">
        <f t="shared" si="33"/>
        <v>97</v>
      </c>
      <c r="AS370">
        <f t="shared" si="31"/>
        <v>2.112463017427761</v>
      </c>
    </row>
    <row r="371" spans="1:45" ht="15" thickBot="1" x14ac:dyDescent="0.4">
      <c r="A371">
        <v>17415</v>
      </c>
      <c r="B371">
        <v>0</v>
      </c>
      <c r="C371" s="43" t="str">
        <f>IF(OR(D371&lt;=15,D371&lt;26),"1","")</f>
        <v>1</v>
      </c>
      <c r="D371">
        <f t="shared" si="29"/>
        <v>21</v>
      </c>
      <c r="E371">
        <v>1998</v>
      </c>
      <c r="F371" s="1" t="s">
        <v>76</v>
      </c>
      <c r="G371" s="2">
        <v>1</v>
      </c>
      <c r="H371" s="2">
        <v>3</v>
      </c>
      <c r="I371" s="2">
        <v>4</v>
      </c>
      <c r="J371" s="2">
        <v>4</v>
      </c>
      <c r="K371" s="2">
        <v>3</v>
      </c>
      <c r="L371" s="2">
        <v>4</v>
      </c>
      <c r="M371" s="2">
        <v>5</v>
      </c>
      <c r="N371" s="2">
        <v>5</v>
      </c>
      <c r="O371" s="2">
        <v>4</v>
      </c>
      <c r="P371" s="2">
        <v>4</v>
      </c>
      <c r="Q371" s="2">
        <v>4</v>
      </c>
      <c r="R371" s="2">
        <v>3</v>
      </c>
      <c r="S371" s="2">
        <v>3</v>
      </c>
      <c r="T371" s="2">
        <v>3</v>
      </c>
      <c r="U371" s="2">
        <v>2</v>
      </c>
      <c r="V371" s="2">
        <v>4</v>
      </c>
      <c r="W371" s="2">
        <v>19</v>
      </c>
      <c r="X371" s="2">
        <v>17</v>
      </c>
      <c r="Y371" s="2">
        <v>8</v>
      </c>
      <c r="Z371" s="2">
        <v>6</v>
      </c>
      <c r="AA371" s="2">
        <v>10</v>
      </c>
      <c r="AB371" s="2">
        <v>7</v>
      </c>
      <c r="AC371" s="2">
        <v>5</v>
      </c>
      <c r="AD371" s="2">
        <v>6</v>
      </c>
      <c r="AE371" s="2">
        <v>6</v>
      </c>
      <c r="AF371" s="2">
        <v>8</v>
      </c>
      <c r="AG371" s="2">
        <v>4</v>
      </c>
      <c r="AH371" s="2">
        <v>7</v>
      </c>
      <c r="AI371" s="2">
        <v>4</v>
      </c>
      <c r="AJ371" s="2">
        <v>8</v>
      </c>
      <c r="AK371" s="2">
        <v>3</v>
      </c>
      <c r="AL371" s="2">
        <v>6</v>
      </c>
      <c r="AM371" s="2">
        <v>-21</v>
      </c>
      <c r="AN371" s="5"/>
      <c r="AO371">
        <f t="shared" si="32"/>
        <v>56</v>
      </c>
      <c r="AP371">
        <f t="shared" si="30"/>
        <v>1.0327955589886444</v>
      </c>
      <c r="AR371">
        <f t="shared" si="33"/>
        <v>124</v>
      </c>
      <c r="AS371">
        <f t="shared" si="31"/>
        <v>4.389381125701739</v>
      </c>
    </row>
    <row r="372" spans="1:45" ht="15" thickBot="1" x14ac:dyDescent="0.4">
      <c r="A372">
        <v>17402</v>
      </c>
      <c r="B372">
        <v>1</v>
      </c>
      <c r="C372" s="43" t="str">
        <f>IF(OR(D372&lt;=15,D372&lt;26),"1","")</f>
        <v>1</v>
      </c>
      <c r="D372">
        <f t="shared" si="29"/>
        <v>23</v>
      </c>
      <c r="E372">
        <v>1996</v>
      </c>
      <c r="F372" s="1" t="s">
        <v>72</v>
      </c>
      <c r="G372" s="2">
        <v>2</v>
      </c>
      <c r="H372" s="2">
        <v>1</v>
      </c>
      <c r="I372" s="2">
        <v>2</v>
      </c>
      <c r="J372" s="2">
        <v>3</v>
      </c>
      <c r="K372" s="2">
        <v>4</v>
      </c>
      <c r="L372" s="2">
        <v>2</v>
      </c>
      <c r="M372" s="2">
        <v>5</v>
      </c>
      <c r="N372" s="2">
        <v>2</v>
      </c>
      <c r="O372" s="2">
        <v>6</v>
      </c>
      <c r="P372" s="2">
        <v>3</v>
      </c>
      <c r="Q372" s="2">
        <v>4</v>
      </c>
      <c r="R372" s="2">
        <v>3</v>
      </c>
      <c r="S372" s="2">
        <v>5</v>
      </c>
      <c r="T372" s="2">
        <v>2</v>
      </c>
      <c r="U372" s="2">
        <v>6</v>
      </c>
      <c r="V372" s="2">
        <v>4</v>
      </c>
      <c r="W372" s="2">
        <v>79</v>
      </c>
      <c r="X372" s="2">
        <v>9</v>
      </c>
      <c r="Y372" s="2">
        <v>15</v>
      </c>
      <c r="Z372" s="2">
        <v>5</v>
      </c>
      <c r="AA372" s="2">
        <v>6</v>
      </c>
      <c r="AB372" s="2">
        <v>12</v>
      </c>
      <c r="AC372" s="2">
        <v>6</v>
      </c>
      <c r="AD372" s="2">
        <v>7</v>
      </c>
      <c r="AE372" s="2">
        <v>8</v>
      </c>
      <c r="AF372" s="2">
        <v>6</v>
      </c>
      <c r="AG372" s="2">
        <v>8</v>
      </c>
      <c r="AH372" s="2">
        <v>29</v>
      </c>
      <c r="AI372" s="2">
        <v>7</v>
      </c>
      <c r="AJ372" s="2">
        <v>8</v>
      </c>
      <c r="AK372" s="2">
        <v>6</v>
      </c>
      <c r="AL372" s="2">
        <v>9</v>
      </c>
      <c r="AM372" s="2">
        <v>-2</v>
      </c>
      <c r="AN372" s="5"/>
      <c r="AO372">
        <f t="shared" si="32"/>
        <v>54</v>
      </c>
      <c r="AP372">
        <f t="shared" si="30"/>
        <v>1.5438048235879214</v>
      </c>
      <c r="AR372">
        <f t="shared" si="33"/>
        <v>220</v>
      </c>
      <c r="AS372">
        <f t="shared" si="31"/>
        <v>18.343027739897977</v>
      </c>
    </row>
    <row r="373" spans="1:45" ht="15" thickBot="1" x14ac:dyDescent="0.4">
      <c r="A373">
        <v>17477</v>
      </c>
      <c r="B373">
        <v>0</v>
      </c>
      <c r="C373" s="43">
        <v>2</v>
      </c>
      <c r="D373">
        <f t="shared" si="29"/>
        <v>26</v>
      </c>
      <c r="E373">
        <v>1993</v>
      </c>
      <c r="F373" s="1" t="s">
        <v>72</v>
      </c>
      <c r="G373" s="2">
        <v>2</v>
      </c>
      <c r="H373" s="2">
        <v>2</v>
      </c>
      <c r="I373" s="2">
        <v>1</v>
      </c>
      <c r="J373" s="2">
        <v>3</v>
      </c>
      <c r="K373" s="2">
        <v>3</v>
      </c>
      <c r="L373" s="2">
        <v>3</v>
      </c>
      <c r="M373" s="2">
        <v>4</v>
      </c>
      <c r="N373" s="2">
        <v>5</v>
      </c>
      <c r="O373" s="2">
        <v>3</v>
      </c>
      <c r="P373" s="2">
        <v>4</v>
      </c>
      <c r="Q373" s="2">
        <v>4</v>
      </c>
      <c r="R373" s="2">
        <v>3</v>
      </c>
      <c r="S373" s="2">
        <v>4</v>
      </c>
      <c r="T373" s="2">
        <v>4</v>
      </c>
      <c r="U373" s="2">
        <v>4</v>
      </c>
      <c r="V373" s="2">
        <v>4</v>
      </c>
      <c r="W373" s="2">
        <v>26</v>
      </c>
      <c r="X373" s="2">
        <v>9</v>
      </c>
      <c r="Y373" s="2">
        <v>13</v>
      </c>
      <c r="Z373" s="2">
        <v>4</v>
      </c>
      <c r="AA373" s="2">
        <v>6</v>
      </c>
      <c r="AB373" s="2">
        <v>9</v>
      </c>
      <c r="AC373" s="2">
        <v>6</v>
      </c>
      <c r="AD373" s="2">
        <v>9</v>
      </c>
      <c r="AE373" s="2">
        <v>9</v>
      </c>
      <c r="AF373" s="2">
        <v>12</v>
      </c>
      <c r="AG373" s="2">
        <v>8</v>
      </c>
      <c r="AH373" s="2">
        <v>11</v>
      </c>
      <c r="AI373" s="2">
        <v>9</v>
      </c>
      <c r="AJ373" s="2">
        <v>10</v>
      </c>
      <c r="AK373" s="2">
        <v>4</v>
      </c>
      <c r="AL373" s="2">
        <v>6</v>
      </c>
      <c r="AM373" s="2">
        <v>-32</v>
      </c>
      <c r="AN373" s="5"/>
      <c r="AO373">
        <f t="shared" si="32"/>
        <v>53</v>
      </c>
      <c r="AP373">
        <f t="shared" si="30"/>
        <v>1.0144785195688801</v>
      </c>
      <c r="AR373">
        <f t="shared" si="33"/>
        <v>151</v>
      </c>
      <c r="AS373">
        <f t="shared" si="31"/>
        <v>5.1246951128823266</v>
      </c>
    </row>
    <row r="374" spans="1:45" ht="15" thickBot="1" x14ac:dyDescent="0.4">
      <c r="A374">
        <v>17473</v>
      </c>
      <c r="B374">
        <v>0</v>
      </c>
      <c r="C374" s="43">
        <v>3</v>
      </c>
      <c r="D374">
        <f t="shared" si="29"/>
        <v>36</v>
      </c>
      <c r="E374">
        <v>1983</v>
      </c>
      <c r="F374" s="1" t="s">
        <v>73</v>
      </c>
      <c r="G374" s="2">
        <v>1</v>
      </c>
      <c r="H374" s="2">
        <v>4</v>
      </c>
      <c r="I374" s="2">
        <v>5</v>
      </c>
      <c r="J374" s="2">
        <v>5</v>
      </c>
      <c r="K374" s="2">
        <v>4</v>
      </c>
      <c r="L374" s="2">
        <v>5</v>
      </c>
      <c r="M374" s="2">
        <v>7</v>
      </c>
      <c r="N374" s="2">
        <v>2</v>
      </c>
      <c r="O374" s="2">
        <v>6</v>
      </c>
      <c r="P374" s="2">
        <v>5</v>
      </c>
      <c r="Q374" s="2">
        <v>5</v>
      </c>
      <c r="R374" s="2">
        <v>6</v>
      </c>
      <c r="S374" s="2">
        <v>6</v>
      </c>
      <c r="T374" s="2">
        <v>3</v>
      </c>
      <c r="U374" s="2">
        <v>6</v>
      </c>
      <c r="V374" s="2">
        <v>5</v>
      </c>
      <c r="W374" s="2">
        <v>26</v>
      </c>
      <c r="X374" s="2">
        <v>12</v>
      </c>
      <c r="Y374" s="2">
        <v>9</v>
      </c>
      <c r="Z374" s="2">
        <v>7</v>
      </c>
      <c r="AA374" s="2">
        <v>10</v>
      </c>
      <c r="AB374" s="2">
        <v>8</v>
      </c>
      <c r="AC374" s="2">
        <v>8</v>
      </c>
      <c r="AD374" s="2">
        <v>11</v>
      </c>
      <c r="AE374" s="2">
        <v>6</v>
      </c>
      <c r="AF374" s="2">
        <v>5</v>
      </c>
      <c r="AG374" s="2">
        <v>13</v>
      </c>
      <c r="AH374" s="2">
        <v>7</v>
      </c>
      <c r="AI374" s="2">
        <v>6</v>
      </c>
      <c r="AJ374" s="2">
        <v>10</v>
      </c>
      <c r="AK374" s="2">
        <v>6</v>
      </c>
      <c r="AL374" s="2">
        <v>10</v>
      </c>
      <c r="AM374" s="2">
        <v>7</v>
      </c>
      <c r="AN374" s="5"/>
      <c r="AO374">
        <f t="shared" si="32"/>
        <v>75</v>
      </c>
      <c r="AP374">
        <f t="shared" si="30"/>
        <v>1.5798206649279321</v>
      </c>
      <c r="AR374">
        <f t="shared" si="33"/>
        <v>154</v>
      </c>
      <c r="AS374">
        <f t="shared" si="31"/>
        <v>4.9514307696530171</v>
      </c>
    </row>
    <row r="375" spans="1:45" ht="15" thickBot="1" x14ac:dyDescent="0.4">
      <c r="A375">
        <v>17480</v>
      </c>
      <c r="B375">
        <v>0</v>
      </c>
      <c r="C375" s="43" t="str">
        <f>IF(OR(D375&lt;=15,D375&lt;26),"1","")</f>
        <v>1</v>
      </c>
      <c r="D375">
        <f t="shared" si="29"/>
        <v>23</v>
      </c>
      <c r="E375">
        <v>1996</v>
      </c>
      <c r="F375" s="1" t="s">
        <v>72</v>
      </c>
      <c r="G375" s="2">
        <v>2</v>
      </c>
      <c r="H375" s="2">
        <v>4</v>
      </c>
      <c r="I375" s="2">
        <v>5</v>
      </c>
      <c r="J375" s="2">
        <v>5</v>
      </c>
      <c r="K375" s="2">
        <v>5</v>
      </c>
      <c r="L375" s="2">
        <v>3</v>
      </c>
      <c r="M375" s="2">
        <v>5</v>
      </c>
      <c r="N375" s="2">
        <v>3</v>
      </c>
      <c r="O375" s="2">
        <v>1</v>
      </c>
      <c r="P375" s="2">
        <v>2</v>
      </c>
      <c r="Q375" s="2">
        <v>2</v>
      </c>
      <c r="R375" s="2">
        <v>4</v>
      </c>
      <c r="S375" s="2">
        <v>5</v>
      </c>
      <c r="T375" s="2">
        <v>3</v>
      </c>
      <c r="U375" s="2">
        <v>3</v>
      </c>
      <c r="V375" s="2">
        <v>1</v>
      </c>
      <c r="W375" s="2">
        <v>18</v>
      </c>
      <c r="X375" s="2">
        <v>10</v>
      </c>
      <c r="Y375" s="2">
        <v>10</v>
      </c>
      <c r="Z375" s="2">
        <v>5</v>
      </c>
      <c r="AA375" s="2">
        <v>7</v>
      </c>
      <c r="AB375" s="2">
        <v>10</v>
      </c>
      <c r="AC375" s="2">
        <v>7</v>
      </c>
      <c r="AD375" s="2">
        <v>8</v>
      </c>
      <c r="AE375" s="2">
        <v>8</v>
      </c>
      <c r="AF375" s="2">
        <v>4</v>
      </c>
      <c r="AG375" s="2">
        <v>2</v>
      </c>
      <c r="AH375" s="2">
        <v>2</v>
      </c>
      <c r="AI375" s="2">
        <v>2</v>
      </c>
      <c r="AJ375" s="2">
        <v>3</v>
      </c>
      <c r="AK375" s="2">
        <v>2</v>
      </c>
      <c r="AL375" s="2">
        <v>2</v>
      </c>
      <c r="AM375" s="2">
        <v>13</v>
      </c>
      <c r="AN375" s="5"/>
      <c r="AO375">
        <f t="shared" si="32"/>
        <v>53</v>
      </c>
      <c r="AP375">
        <f t="shared" si="30"/>
        <v>1.4476993242152645</v>
      </c>
      <c r="AR375">
        <f t="shared" si="33"/>
        <v>100</v>
      </c>
      <c r="AS375">
        <f t="shared" si="31"/>
        <v>4.4347115652166904</v>
      </c>
    </row>
    <row r="376" spans="1:45" ht="15" thickBot="1" x14ac:dyDescent="0.4">
      <c r="A376">
        <v>17471</v>
      </c>
      <c r="B376">
        <v>0</v>
      </c>
      <c r="C376" s="43">
        <v>4</v>
      </c>
      <c r="D376">
        <f t="shared" ref="D376:D439" si="34">2019-E376</f>
        <v>55</v>
      </c>
      <c r="E376">
        <v>1964</v>
      </c>
      <c r="F376" s="1" t="s">
        <v>71</v>
      </c>
      <c r="G376" s="2">
        <v>2</v>
      </c>
      <c r="H376" s="2">
        <v>1</v>
      </c>
      <c r="I376" s="2">
        <v>1</v>
      </c>
      <c r="J376" s="2">
        <v>2</v>
      </c>
      <c r="K376" s="2">
        <v>2</v>
      </c>
      <c r="L376" s="2">
        <v>2</v>
      </c>
      <c r="M376" s="2">
        <v>3</v>
      </c>
      <c r="N376" s="2">
        <v>3</v>
      </c>
      <c r="O376" s="2">
        <v>4</v>
      </c>
      <c r="P376" s="2">
        <v>3</v>
      </c>
      <c r="Q376" s="2">
        <v>3</v>
      </c>
      <c r="R376" s="2">
        <v>4</v>
      </c>
      <c r="S376" s="2">
        <v>4</v>
      </c>
      <c r="T376" s="2">
        <v>4</v>
      </c>
      <c r="U376" s="2">
        <v>3</v>
      </c>
      <c r="V376" s="2">
        <v>3</v>
      </c>
      <c r="W376" s="2">
        <v>13</v>
      </c>
      <c r="X376" s="2">
        <v>9</v>
      </c>
      <c r="Y376" s="2">
        <v>5</v>
      </c>
      <c r="Z376" s="2">
        <v>4</v>
      </c>
      <c r="AA376" s="2">
        <v>8</v>
      </c>
      <c r="AB376" s="2">
        <v>6</v>
      </c>
      <c r="AC376" s="2">
        <v>6</v>
      </c>
      <c r="AD376" s="2">
        <v>9</v>
      </c>
      <c r="AE376" s="2">
        <v>11</v>
      </c>
      <c r="AF376" s="2">
        <v>5</v>
      </c>
      <c r="AG376" s="2">
        <v>6</v>
      </c>
      <c r="AH376" s="2">
        <v>6</v>
      </c>
      <c r="AI376" s="2">
        <v>5</v>
      </c>
      <c r="AJ376" s="2">
        <v>5</v>
      </c>
      <c r="AK376" s="2">
        <v>5</v>
      </c>
      <c r="AL376" s="2">
        <v>5</v>
      </c>
      <c r="AM376" s="2">
        <v>-23</v>
      </c>
      <c r="AN376" s="5"/>
      <c r="AO376">
        <f t="shared" si="32"/>
        <v>44</v>
      </c>
      <c r="AP376">
        <f t="shared" si="30"/>
        <v>1</v>
      </c>
      <c r="AR376">
        <f t="shared" si="33"/>
        <v>108</v>
      </c>
      <c r="AS376">
        <f t="shared" si="31"/>
        <v>2.5429641497014202</v>
      </c>
    </row>
    <row r="377" spans="1:45" ht="15" thickBot="1" x14ac:dyDescent="0.4">
      <c r="A377">
        <v>17517</v>
      </c>
      <c r="B377">
        <v>0</v>
      </c>
      <c r="C377" s="43">
        <v>3</v>
      </c>
      <c r="D377">
        <f t="shared" si="34"/>
        <v>42</v>
      </c>
      <c r="E377">
        <v>1977</v>
      </c>
      <c r="F377" s="1" t="s">
        <v>72</v>
      </c>
      <c r="G377" s="2">
        <v>1</v>
      </c>
      <c r="H377" s="2">
        <v>2</v>
      </c>
      <c r="I377" s="2">
        <v>1</v>
      </c>
      <c r="J377" s="2">
        <v>2</v>
      </c>
      <c r="K377" s="2">
        <v>2</v>
      </c>
      <c r="L377" s="2">
        <v>2</v>
      </c>
      <c r="M377" s="2">
        <v>4</v>
      </c>
      <c r="N377" s="2">
        <v>3</v>
      </c>
      <c r="O377" s="2">
        <v>2</v>
      </c>
      <c r="P377" s="2">
        <v>4</v>
      </c>
      <c r="Q377" s="2">
        <v>3</v>
      </c>
      <c r="R377" s="2">
        <v>3</v>
      </c>
      <c r="S377" s="2">
        <v>4</v>
      </c>
      <c r="T377" s="2">
        <v>4</v>
      </c>
      <c r="U377" s="2">
        <v>4</v>
      </c>
      <c r="V377" s="2">
        <v>4</v>
      </c>
      <c r="W377" s="2">
        <v>21</v>
      </c>
      <c r="X377" s="2">
        <v>15</v>
      </c>
      <c r="Y377" s="2">
        <v>11</v>
      </c>
      <c r="Z377" s="2">
        <v>8</v>
      </c>
      <c r="AA377" s="2">
        <v>17</v>
      </c>
      <c r="AB377" s="2">
        <v>8</v>
      </c>
      <c r="AC377" s="2">
        <v>11</v>
      </c>
      <c r="AD377" s="2">
        <v>17</v>
      </c>
      <c r="AE377" s="2">
        <v>23</v>
      </c>
      <c r="AF377" s="2">
        <v>9</v>
      </c>
      <c r="AG377" s="2">
        <v>12</v>
      </c>
      <c r="AH377" s="2">
        <v>13</v>
      </c>
      <c r="AI377" s="2">
        <v>8</v>
      </c>
      <c r="AJ377" s="2">
        <v>10</v>
      </c>
      <c r="AK377" s="2">
        <v>6</v>
      </c>
      <c r="AL377" s="2">
        <v>12</v>
      </c>
      <c r="AM377" s="2">
        <v>-29</v>
      </c>
      <c r="AN377" s="5"/>
      <c r="AO377">
        <f t="shared" si="32"/>
        <v>45</v>
      </c>
      <c r="AP377">
        <f t="shared" si="30"/>
        <v>1.1086778913041726</v>
      </c>
      <c r="AR377">
        <f t="shared" si="33"/>
        <v>201</v>
      </c>
      <c r="AS377">
        <f t="shared" si="31"/>
        <v>4.871259248558494</v>
      </c>
    </row>
    <row r="378" spans="1:45" ht="15" thickBot="1" x14ac:dyDescent="0.4">
      <c r="A378">
        <v>17535</v>
      </c>
      <c r="B378">
        <v>0</v>
      </c>
      <c r="C378" s="43" t="str">
        <f>IF(OR(D378&lt;=15,D378&lt;26),"1","")</f>
        <v>1</v>
      </c>
      <c r="D378">
        <f t="shared" si="34"/>
        <v>24</v>
      </c>
      <c r="E378">
        <v>1995</v>
      </c>
      <c r="F378" s="1" t="s">
        <v>72</v>
      </c>
      <c r="G378" s="2">
        <v>1</v>
      </c>
      <c r="H378" s="2">
        <v>4</v>
      </c>
      <c r="I378" s="2">
        <v>3</v>
      </c>
      <c r="J378" s="2">
        <v>2</v>
      </c>
      <c r="K378" s="2">
        <v>2</v>
      </c>
      <c r="L378" s="2">
        <v>3</v>
      </c>
      <c r="M378" s="2">
        <v>4</v>
      </c>
      <c r="N378" s="2">
        <v>2</v>
      </c>
      <c r="O378" s="2">
        <v>2</v>
      </c>
      <c r="P378" s="2">
        <v>4</v>
      </c>
      <c r="Q378" s="2">
        <v>4</v>
      </c>
      <c r="R378" s="2">
        <v>2</v>
      </c>
      <c r="S378" s="2">
        <v>4</v>
      </c>
      <c r="T378" s="2">
        <v>2</v>
      </c>
      <c r="U378" s="2">
        <v>4</v>
      </c>
      <c r="V378" s="2">
        <v>4</v>
      </c>
      <c r="W378" s="2">
        <v>16</v>
      </c>
      <c r="X378" s="2">
        <v>23</v>
      </c>
      <c r="Y378" s="2">
        <v>31</v>
      </c>
      <c r="Z378" s="2">
        <v>6</v>
      </c>
      <c r="AA378" s="2">
        <v>12</v>
      </c>
      <c r="AB378" s="2">
        <v>18</v>
      </c>
      <c r="AC378" s="2">
        <v>12</v>
      </c>
      <c r="AD378" s="2">
        <v>7</v>
      </c>
      <c r="AE378" s="2">
        <v>10</v>
      </c>
      <c r="AF378" s="2">
        <v>12</v>
      </c>
      <c r="AG378" s="2">
        <v>8</v>
      </c>
      <c r="AH378" s="2">
        <v>7</v>
      </c>
      <c r="AI378" s="2">
        <v>7</v>
      </c>
      <c r="AJ378" s="2">
        <v>6</v>
      </c>
      <c r="AK378" s="2">
        <v>6</v>
      </c>
      <c r="AL378" s="2">
        <v>51</v>
      </c>
      <c r="AM378" s="2">
        <v>-14</v>
      </c>
      <c r="AN378" s="5"/>
      <c r="AO378">
        <f t="shared" si="32"/>
        <v>47</v>
      </c>
      <c r="AP378">
        <f t="shared" si="30"/>
        <v>1.0626225419530053</v>
      </c>
      <c r="AR378">
        <f t="shared" si="33"/>
        <v>232</v>
      </c>
      <c r="AS378">
        <f t="shared" si="31"/>
        <v>11.994443157840495</v>
      </c>
    </row>
    <row r="379" spans="1:45" ht="15" thickBot="1" x14ac:dyDescent="0.4">
      <c r="A379">
        <v>17527</v>
      </c>
      <c r="B379">
        <v>0</v>
      </c>
      <c r="C379" s="43" t="str">
        <f>IF(OR(D379&lt;=15,D379&lt;26),"1","")</f>
        <v>1</v>
      </c>
      <c r="D379">
        <f t="shared" si="34"/>
        <v>22</v>
      </c>
      <c r="E379">
        <v>1997</v>
      </c>
      <c r="F379" s="1" t="s">
        <v>70</v>
      </c>
      <c r="G379" s="2">
        <v>1</v>
      </c>
      <c r="H379" s="2">
        <v>1</v>
      </c>
      <c r="I379" s="2">
        <v>2</v>
      </c>
      <c r="J379" s="2">
        <v>3</v>
      </c>
      <c r="K379" s="2">
        <v>4</v>
      </c>
      <c r="L379" s="2">
        <v>3</v>
      </c>
      <c r="M379" s="2">
        <v>5</v>
      </c>
      <c r="N379" s="2">
        <v>5</v>
      </c>
      <c r="O379" s="2">
        <v>5</v>
      </c>
      <c r="P379" s="2">
        <v>4</v>
      </c>
      <c r="Q379" s="2">
        <v>5</v>
      </c>
      <c r="R379" s="2">
        <v>5</v>
      </c>
      <c r="S379" s="2">
        <v>6</v>
      </c>
      <c r="T379" s="2">
        <v>4</v>
      </c>
      <c r="U379" s="2">
        <v>3</v>
      </c>
      <c r="V379" s="2">
        <v>2</v>
      </c>
      <c r="W379" s="2">
        <v>22</v>
      </c>
      <c r="X379" s="2">
        <v>7</v>
      </c>
      <c r="Y379" s="2">
        <v>7</v>
      </c>
      <c r="Z379" s="2">
        <v>4</v>
      </c>
      <c r="AA379" s="2">
        <v>8</v>
      </c>
      <c r="AB379" s="2">
        <v>8</v>
      </c>
      <c r="AC379" s="2">
        <v>6</v>
      </c>
      <c r="AD379" s="2">
        <v>9</v>
      </c>
      <c r="AE379" s="2">
        <v>11</v>
      </c>
      <c r="AF379" s="2">
        <v>7</v>
      </c>
      <c r="AG379" s="2">
        <v>11</v>
      </c>
      <c r="AH379" s="2">
        <v>12</v>
      </c>
      <c r="AI379" s="2">
        <v>13</v>
      </c>
      <c r="AJ379" s="2">
        <v>9</v>
      </c>
      <c r="AK379" s="2">
        <v>7</v>
      </c>
      <c r="AL379" s="2">
        <v>7</v>
      </c>
      <c r="AM379" s="2">
        <v>-18</v>
      </c>
      <c r="AN379" s="5"/>
      <c r="AO379">
        <f t="shared" si="32"/>
        <v>58</v>
      </c>
      <c r="AP379">
        <f t="shared" si="30"/>
        <v>1.5438048235879214</v>
      </c>
      <c r="AR379">
        <f t="shared" si="33"/>
        <v>148</v>
      </c>
      <c r="AS379">
        <f t="shared" si="31"/>
        <v>4.1392430870067694</v>
      </c>
    </row>
    <row r="380" spans="1:45" ht="15" thickBot="1" x14ac:dyDescent="0.4">
      <c r="A380">
        <v>17549</v>
      </c>
      <c r="B380">
        <v>1</v>
      </c>
      <c r="C380" s="43" t="str">
        <f>IF(OR(D380&lt;=15,D380&lt;26),"1","")</f>
        <v>1</v>
      </c>
      <c r="D380">
        <f t="shared" si="34"/>
        <v>19</v>
      </c>
      <c r="E380">
        <v>2000</v>
      </c>
      <c r="F380" s="1" t="s">
        <v>72</v>
      </c>
      <c r="G380" s="2">
        <v>1</v>
      </c>
      <c r="H380" s="2">
        <v>4</v>
      </c>
      <c r="I380" s="2">
        <v>2</v>
      </c>
      <c r="J380" s="2">
        <v>1</v>
      </c>
      <c r="K380" s="2">
        <v>2</v>
      </c>
      <c r="L380" s="2">
        <v>3</v>
      </c>
      <c r="M380" s="2">
        <v>5</v>
      </c>
      <c r="N380" s="2">
        <v>1</v>
      </c>
      <c r="O380" s="2">
        <v>2</v>
      </c>
      <c r="P380" s="2">
        <v>5</v>
      </c>
      <c r="Q380" s="2">
        <v>3</v>
      </c>
      <c r="R380" s="2">
        <v>3</v>
      </c>
      <c r="S380" s="2">
        <v>2</v>
      </c>
      <c r="T380" s="2">
        <v>3</v>
      </c>
      <c r="U380" s="2">
        <v>2</v>
      </c>
      <c r="V380" s="2">
        <v>2</v>
      </c>
      <c r="W380" s="2">
        <v>15</v>
      </c>
      <c r="X380" s="2">
        <v>17</v>
      </c>
      <c r="Y380" s="2">
        <v>10</v>
      </c>
      <c r="Z380" s="2">
        <v>9</v>
      </c>
      <c r="AA380" s="2">
        <v>8</v>
      </c>
      <c r="AB380" s="2">
        <v>15</v>
      </c>
      <c r="AC380" s="2">
        <v>21</v>
      </c>
      <c r="AD380" s="2">
        <v>8</v>
      </c>
      <c r="AE380" s="2">
        <v>10</v>
      </c>
      <c r="AF380" s="2">
        <v>10</v>
      </c>
      <c r="AG380" s="2">
        <v>14</v>
      </c>
      <c r="AH380" s="2">
        <v>9</v>
      </c>
      <c r="AI380" s="2">
        <v>16</v>
      </c>
      <c r="AJ380" s="2">
        <v>11</v>
      </c>
      <c r="AK380" s="2">
        <v>9</v>
      </c>
      <c r="AL380" s="2">
        <v>11</v>
      </c>
      <c r="AM380" s="2">
        <v>-5</v>
      </c>
      <c r="AN380" s="5"/>
      <c r="AO380">
        <f t="shared" si="32"/>
        <v>41</v>
      </c>
      <c r="AP380">
        <f t="shared" si="30"/>
        <v>1.2632629707758134</v>
      </c>
      <c r="AR380">
        <f t="shared" si="33"/>
        <v>193</v>
      </c>
      <c r="AS380">
        <f t="shared" si="31"/>
        <v>3.8029593739612837</v>
      </c>
    </row>
    <row r="381" spans="1:45" ht="15" thickBot="1" x14ac:dyDescent="0.4">
      <c r="A381">
        <v>17555</v>
      </c>
      <c r="B381">
        <v>0</v>
      </c>
      <c r="C381" s="43" t="str">
        <f>IF(OR(D381&lt;=15,D381&lt;26),"1","")</f>
        <v>1</v>
      </c>
      <c r="D381">
        <f t="shared" si="34"/>
        <v>22</v>
      </c>
      <c r="E381">
        <v>1997</v>
      </c>
      <c r="F381" s="1" t="s">
        <v>82</v>
      </c>
      <c r="G381" s="2">
        <v>1</v>
      </c>
      <c r="H381" s="2">
        <v>4</v>
      </c>
      <c r="I381" s="2">
        <v>3</v>
      </c>
      <c r="J381" s="2">
        <v>5</v>
      </c>
      <c r="K381" s="2">
        <v>4</v>
      </c>
      <c r="L381" s="2">
        <v>3</v>
      </c>
      <c r="M381" s="2">
        <v>7</v>
      </c>
      <c r="N381" s="2">
        <v>5</v>
      </c>
      <c r="O381" s="2">
        <v>4</v>
      </c>
      <c r="P381" s="2">
        <v>4</v>
      </c>
      <c r="Q381" s="2">
        <v>4</v>
      </c>
      <c r="R381" s="2">
        <v>4</v>
      </c>
      <c r="S381" s="2">
        <v>4</v>
      </c>
      <c r="T381" s="2">
        <v>5</v>
      </c>
      <c r="U381" s="2">
        <v>4</v>
      </c>
      <c r="V381" s="2">
        <v>3</v>
      </c>
      <c r="W381" s="2">
        <v>10</v>
      </c>
      <c r="X381" s="2">
        <v>17</v>
      </c>
      <c r="Y381" s="2">
        <v>11</v>
      </c>
      <c r="Z381" s="2">
        <v>11</v>
      </c>
      <c r="AA381" s="2">
        <v>8</v>
      </c>
      <c r="AB381" s="2">
        <v>13</v>
      </c>
      <c r="AC381" s="2">
        <v>11</v>
      </c>
      <c r="AD381" s="2">
        <v>19</v>
      </c>
      <c r="AE381" s="2">
        <v>10</v>
      </c>
      <c r="AF381" s="2">
        <v>9</v>
      </c>
      <c r="AG381" s="2">
        <v>12</v>
      </c>
      <c r="AH381" s="2">
        <v>11</v>
      </c>
      <c r="AI381" s="2">
        <v>11</v>
      </c>
      <c r="AJ381" s="2">
        <v>13</v>
      </c>
      <c r="AK381" s="2">
        <v>7</v>
      </c>
      <c r="AL381" s="2">
        <v>10</v>
      </c>
      <c r="AM381" s="2">
        <v>-20</v>
      </c>
      <c r="AN381" s="5"/>
      <c r="AO381">
        <f t="shared" si="32"/>
        <v>64</v>
      </c>
      <c r="AP381">
        <f t="shared" si="30"/>
        <v>1.2649110640673518</v>
      </c>
      <c r="AR381">
        <f t="shared" si="33"/>
        <v>183</v>
      </c>
      <c r="AS381">
        <f t="shared" si="31"/>
        <v>3.0324632451743474</v>
      </c>
    </row>
    <row r="382" spans="1:45" ht="15" thickBot="1" x14ac:dyDescent="0.4">
      <c r="A382">
        <v>17591</v>
      </c>
      <c r="B382">
        <v>1</v>
      </c>
      <c r="C382" s="43" t="str">
        <f>IF(OR(D382&lt;=15,D382&lt;26),"1","")</f>
        <v>1</v>
      </c>
      <c r="D382">
        <f t="shared" si="34"/>
        <v>24</v>
      </c>
      <c r="E382">
        <v>1995</v>
      </c>
      <c r="F382" s="1" t="s">
        <v>71</v>
      </c>
      <c r="G382" s="2">
        <v>1</v>
      </c>
      <c r="H382" s="2">
        <v>2</v>
      </c>
      <c r="I382" s="2">
        <v>5</v>
      </c>
      <c r="J382" s="2">
        <v>4</v>
      </c>
      <c r="K382" s="2">
        <v>5</v>
      </c>
      <c r="L382" s="2">
        <v>2</v>
      </c>
      <c r="M382" s="2">
        <v>5</v>
      </c>
      <c r="N382" s="2">
        <v>3</v>
      </c>
      <c r="O382" s="2">
        <v>1</v>
      </c>
      <c r="P382" s="2">
        <v>5</v>
      </c>
      <c r="Q382" s="2">
        <v>3</v>
      </c>
      <c r="R382" s="2">
        <v>2</v>
      </c>
      <c r="S382" s="2">
        <v>4</v>
      </c>
      <c r="T382" s="2">
        <v>3</v>
      </c>
      <c r="U382" s="2">
        <v>5</v>
      </c>
      <c r="V382" s="2">
        <v>3</v>
      </c>
      <c r="W382" s="2">
        <v>20</v>
      </c>
      <c r="X382" s="2">
        <v>12</v>
      </c>
      <c r="Y382" s="2">
        <v>68</v>
      </c>
      <c r="Z382" s="2">
        <v>6</v>
      </c>
      <c r="AA382" s="2">
        <v>12</v>
      </c>
      <c r="AB382" s="2">
        <v>6</v>
      </c>
      <c r="AC382" s="2">
        <v>6</v>
      </c>
      <c r="AD382" s="2">
        <v>6</v>
      </c>
      <c r="AE382" s="2">
        <v>11</v>
      </c>
      <c r="AF382" s="2">
        <v>7</v>
      </c>
      <c r="AG382" s="2">
        <v>10</v>
      </c>
      <c r="AH382" s="2">
        <v>8</v>
      </c>
      <c r="AI382" s="2">
        <v>8</v>
      </c>
      <c r="AJ382" s="2">
        <v>9</v>
      </c>
      <c r="AK382" s="2">
        <v>5</v>
      </c>
      <c r="AL382" s="2">
        <v>10</v>
      </c>
      <c r="AM382" s="2">
        <v>7</v>
      </c>
      <c r="AN382" s="5"/>
      <c r="AO382">
        <f t="shared" si="32"/>
        <v>53</v>
      </c>
      <c r="AP382">
        <f t="shared" si="30"/>
        <v>1.4476993242152645</v>
      </c>
      <c r="AR382">
        <f t="shared" si="33"/>
        <v>204</v>
      </c>
      <c r="AS382">
        <f t="shared" si="31"/>
        <v>15.185519418182572</v>
      </c>
    </row>
    <row r="383" spans="1:45" ht="15" thickBot="1" x14ac:dyDescent="0.4">
      <c r="A383">
        <v>17603</v>
      </c>
      <c r="B383">
        <v>0</v>
      </c>
      <c r="C383" s="43">
        <v>6</v>
      </c>
      <c r="D383">
        <f t="shared" si="34"/>
        <v>68</v>
      </c>
      <c r="E383">
        <v>1951</v>
      </c>
      <c r="F383" s="1" t="s">
        <v>71</v>
      </c>
      <c r="G383" s="2">
        <v>2</v>
      </c>
      <c r="H383" s="2">
        <v>2</v>
      </c>
      <c r="I383" s="2">
        <v>2</v>
      </c>
      <c r="J383" s="2">
        <v>3</v>
      </c>
      <c r="K383" s="2">
        <v>6</v>
      </c>
      <c r="L383" s="2">
        <v>4</v>
      </c>
      <c r="M383" s="2">
        <v>3</v>
      </c>
      <c r="N383" s="2">
        <v>5</v>
      </c>
      <c r="O383" s="2">
        <v>6</v>
      </c>
      <c r="P383" s="2">
        <v>3</v>
      </c>
      <c r="Q383" s="2">
        <v>2</v>
      </c>
      <c r="R383" s="2">
        <v>6</v>
      </c>
      <c r="S383" s="2">
        <v>6</v>
      </c>
      <c r="T383" s="2">
        <v>3</v>
      </c>
      <c r="U383" s="2">
        <v>3</v>
      </c>
      <c r="V383" s="2">
        <v>2</v>
      </c>
      <c r="W383" s="2">
        <v>22</v>
      </c>
      <c r="X383" s="2">
        <v>10</v>
      </c>
      <c r="Y383" s="2">
        <v>9</v>
      </c>
      <c r="Z383" s="2">
        <v>6</v>
      </c>
      <c r="AA383" s="2">
        <v>14</v>
      </c>
      <c r="AB383" s="2">
        <v>6</v>
      </c>
      <c r="AC383" s="2">
        <v>6</v>
      </c>
      <c r="AD383" s="2">
        <v>10</v>
      </c>
      <c r="AE383" s="2">
        <v>11</v>
      </c>
      <c r="AF383" s="2">
        <v>7</v>
      </c>
      <c r="AG383" s="2">
        <v>6</v>
      </c>
      <c r="AH383" s="2">
        <v>7</v>
      </c>
      <c r="AI383" s="2">
        <v>9</v>
      </c>
      <c r="AJ383" s="2">
        <v>10</v>
      </c>
      <c r="AK383" s="2">
        <v>5</v>
      </c>
      <c r="AL383" s="2">
        <v>8</v>
      </c>
      <c r="AM383" s="2">
        <v>11</v>
      </c>
      <c r="AN383" s="5"/>
      <c r="AO383">
        <f t="shared" si="32"/>
        <v>58</v>
      </c>
      <c r="AP383">
        <f t="shared" si="30"/>
        <v>1.6278820596099706</v>
      </c>
      <c r="AR383">
        <f t="shared" si="33"/>
        <v>146</v>
      </c>
      <c r="AS383">
        <f t="shared" si="31"/>
        <v>4.1773197148410848</v>
      </c>
    </row>
    <row r="384" spans="1:45" ht="15" thickBot="1" x14ac:dyDescent="0.4">
      <c r="A384">
        <v>17613</v>
      </c>
      <c r="B384">
        <v>0</v>
      </c>
      <c r="C384" s="43">
        <v>4</v>
      </c>
      <c r="D384">
        <f t="shared" si="34"/>
        <v>46</v>
      </c>
      <c r="E384">
        <v>1973</v>
      </c>
      <c r="F384" s="1" t="s">
        <v>73</v>
      </c>
      <c r="G384" s="2">
        <v>1</v>
      </c>
      <c r="H384" s="2">
        <v>2</v>
      </c>
      <c r="I384" s="2">
        <v>2</v>
      </c>
      <c r="J384" s="2">
        <v>2</v>
      </c>
      <c r="K384" s="2">
        <v>2</v>
      </c>
      <c r="L384" s="2">
        <v>2</v>
      </c>
      <c r="M384" s="2">
        <v>3</v>
      </c>
      <c r="N384" s="2">
        <v>4</v>
      </c>
      <c r="O384" s="2">
        <v>4</v>
      </c>
      <c r="P384" s="2">
        <v>4</v>
      </c>
      <c r="Q384" s="2">
        <v>4</v>
      </c>
      <c r="R384" s="2">
        <v>4</v>
      </c>
      <c r="S384" s="2">
        <v>4</v>
      </c>
      <c r="T384" s="2">
        <v>3</v>
      </c>
      <c r="U384" s="2">
        <v>5</v>
      </c>
      <c r="V384" s="2">
        <v>4</v>
      </c>
      <c r="W384" s="2">
        <v>6</v>
      </c>
      <c r="X384" s="2">
        <v>15</v>
      </c>
      <c r="Y384" s="2">
        <v>12</v>
      </c>
      <c r="Z384" s="2">
        <v>3</v>
      </c>
      <c r="AA384" s="2">
        <v>3</v>
      </c>
      <c r="AB384" s="2">
        <v>6</v>
      </c>
      <c r="AC384" s="2">
        <v>9</v>
      </c>
      <c r="AD384" s="2">
        <v>6</v>
      </c>
      <c r="AE384" s="2">
        <v>7</v>
      </c>
      <c r="AF384" s="2">
        <v>9</v>
      </c>
      <c r="AG384" s="2">
        <v>14</v>
      </c>
      <c r="AH384" s="2">
        <v>14</v>
      </c>
      <c r="AI384" s="2">
        <v>14</v>
      </c>
      <c r="AJ384" s="2">
        <v>11</v>
      </c>
      <c r="AK384" s="2">
        <v>6</v>
      </c>
      <c r="AL384" s="2">
        <v>9</v>
      </c>
      <c r="AM384" s="2">
        <v>-22</v>
      </c>
      <c r="AN384" s="5"/>
      <c r="AO384">
        <f t="shared" si="32"/>
        <v>50</v>
      </c>
      <c r="AP384">
        <f t="shared" si="30"/>
        <v>1.1474609652039003</v>
      </c>
      <c r="AR384">
        <f t="shared" si="33"/>
        <v>144</v>
      </c>
      <c r="AS384">
        <f t="shared" si="31"/>
        <v>3.9665266081716042</v>
      </c>
    </row>
    <row r="385" spans="1:45" ht="15" thickBot="1" x14ac:dyDescent="0.4">
      <c r="A385">
        <v>17641</v>
      </c>
      <c r="B385">
        <v>0</v>
      </c>
      <c r="C385" s="43" t="str">
        <f>IF(OR(D385&lt;=15,D385&lt;26),"1","")</f>
        <v>1</v>
      </c>
      <c r="D385">
        <f t="shared" si="34"/>
        <v>25</v>
      </c>
      <c r="E385">
        <v>1994</v>
      </c>
      <c r="F385" s="1" t="s">
        <v>72</v>
      </c>
      <c r="G385" s="2">
        <v>1</v>
      </c>
      <c r="H385" s="2">
        <v>1</v>
      </c>
      <c r="I385" s="2">
        <v>5</v>
      </c>
      <c r="J385" s="2">
        <v>5</v>
      </c>
      <c r="K385" s="2">
        <v>5</v>
      </c>
      <c r="L385" s="2">
        <v>4</v>
      </c>
      <c r="M385" s="2">
        <v>7</v>
      </c>
      <c r="N385" s="2">
        <v>5</v>
      </c>
      <c r="O385" s="2">
        <v>4</v>
      </c>
      <c r="P385" s="2">
        <v>6</v>
      </c>
      <c r="Q385" s="2">
        <v>4</v>
      </c>
      <c r="R385" s="2">
        <v>4</v>
      </c>
      <c r="S385" s="2">
        <v>4</v>
      </c>
      <c r="T385" s="2">
        <v>4</v>
      </c>
      <c r="U385" s="2">
        <v>6</v>
      </c>
      <c r="V385" s="2">
        <v>4</v>
      </c>
      <c r="W385" s="2">
        <v>14</v>
      </c>
      <c r="X385" s="2">
        <v>13</v>
      </c>
      <c r="Y385" s="2">
        <v>17</v>
      </c>
      <c r="Z385" s="2">
        <v>8</v>
      </c>
      <c r="AA385" s="2">
        <v>4</v>
      </c>
      <c r="AB385" s="2">
        <v>6</v>
      </c>
      <c r="AC385" s="2">
        <v>6</v>
      </c>
      <c r="AD385" s="2">
        <v>7</v>
      </c>
      <c r="AE385" s="2">
        <v>6</v>
      </c>
      <c r="AF385" s="2">
        <v>4</v>
      </c>
      <c r="AG385" s="2">
        <v>8</v>
      </c>
      <c r="AH385" s="2">
        <v>8</v>
      </c>
      <c r="AI385" s="2">
        <v>6</v>
      </c>
      <c r="AJ385" s="2">
        <v>7</v>
      </c>
      <c r="AK385" s="2">
        <v>4</v>
      </c>
      <c r="AL385" s="2">
        <v>11</v>
      </c>
      <c r="AM385" s="2">
        <v>1</v>
      </c>
      <c r="AN385" s="5"/>
      <c r="AO385">
        <f t="shared" si="32"/>
        <v>69</v>
      </c>
      <c r="AP385">
        <f t="shared" si="30"/>
        <v>1.5798206649279321</v>
      </c>
      <c r="AR385">
        <f t="shared" si="33"/>
        <v>129</v>
      </c>
      <c r="AS385">
        <f t="shared" si="31"/>
        <v>3.8029593739612837</v>
      </c>
    </row>
    <row r="386" spans="1:45" ht="15" thickBot="1" x14ac:dyDescent="0.4">
      <c r="A386">
        <v>17642</v>
      </c>
      <c r="B386">
        <v>0</v>
      </c>
      <c r="C386" s="43" t="str">
        <f>IF(OR(D386&lt;=15,D386&lt;26),"1","")</f>
        <v>1</v>
      </c>
      <c r="D386">
        <f t="shared" si="34"/>
        <v>21</v>
      </c>
      <c r="E386">
        <v>1998</v>
      </c>
      <c r="F386" s="1" t="s">
        <v>82</v>
      </c>
      <c r="G386" s="2">
        <v>1</v>
      </c>
      <c r="H386" s="2">
        <v>1</v>
      </c>
      <c r="I386" s="2">
        <v>3</v>
      </c>
      <c r="J386" s="2">
        <v>2</v>
      </c>
      <c r="K386" s="2">
        <v>4</v>
      </c>
      <c r="L386" s="2">
        <v>4</v>
      </c>
      <c r="M386" s="2">
        <v>5</v>
      </c>
      <c r="N386" s="2">
        <v>4</v>
      </c>
      <c r="O386" s="2">
        <v>2</v>
      </c>
      <c r="P386" s="2">
        <v>3</v>
      </c>
      <c r="Q386" s="2">
        <v>3</v>
      </c>
      <c r="R386" s="2">
        <v>3</v>
      </c>
      <c r="S386" s="2">
        <v>4</v>
      </c>
      <c r="T386" s="2">
        <v>4</v>
      </c>
      <c r="U386" s="2">
        <v>4</v>
      </c>
      <c r="V386" s="2">
        <v>3</v>
      </c>
      <c r="W386" s="2">
        <v>6</v>
      </c>
      <c r="X386" s="2">
        <v>11</v>
      </c>
      <c r="Y386" s="2">
        <v>10</v>
      </c>
      <c r="Z386" s="2">
        <v>12</v>
      </c>
      <c r="AA386" s="2">
        <v>7</v>
      </c>
      <c r="AB386" s="2">
        <v>9</v>
      </c>
      <c r="AC386" s="2">
        <v>10</v>
      </c>
      <c r="AD386" s="2">
        <v>15</v>
      </c>
      <c r="AE386" s="2">
        <v>10</v>
      </c>
      <c r="AF386" s="2">
        <v>10</v>
      </c>
      <c r="AG386" s="2">
        <v>13</v>
      </c>
      <c r="AH386" s="2">
        <v>34</v>
      </c>
      <c r="AI386" s="2">
        <v>8</v>
      </c>
      <c r="AJ386" s="2">
        <v>9</v>
      </c>
      <c r="AK386" s="2">
        <v>5</v>
      </c>
      <c r="AL386" s="2">
        <v>8</v>
      </c>
      <c r="AM386" s="2">
        <v>-25</v>
      </c>
      <c r="AN386" s="5"/>
      <c r="AO386">
        <f t="shared" si="32"/>
        <v>50</v>
      </c>
      <c r="AP386">
        <f t="shared" si="30"/>
        <v>1.1474609652039003</v>
      </c>
      <c r="AR386">
        <f t="shared" si="33"/>
        <v>177</v>
      </c>
      <c r="AS386">
        <f t="shared" si="31"/>
        <v>6.6178420450576887</v>
      </c>
    </row>
    <row r="387" spans="1:45" ht="15" thickBot="1" x14ac:dyDescent="0.4">
      <c r="A387">
        <v>17661</v>
      </c>
      <c r="B387" s="6">
        <v>1</v>
      </c>
      <c r="C387" s="43" t="str">
        <f>IF(OR(D387&lt;=15,D387&lt;26),"1","")</f>
        <v>1</v>
      </c>
      <c r="D387">
        <f t="shared" si="34"/>
        <v>22</v>
      </c>
      <c r="E387" s="6">
        <v>1997</v>
      </c>
      <c r="F387" s="33"/>
      <c r="G387" s="7">
        <v>1</v>
      </c>
      <c r="H387" s="7">
        <v>2</v>
      </c>
      <c r="I387" s="7">
        <v>3</v>
      </c>
      <c r="J387" s="7">
        <v>3</v>
      </c>
      <c r="K387" s="7">
        <v>2</v>
      </c>
      <c r="L387" s="7">
        <v>2</v>
      </c>
      <c r="M387" s="7">
        <v>5</v>
      </c>
      <c r="N387" s="7">
        <v>2</v>
      </c>
      <c r="O387" s="7">
        <v>4</v>
      </c>
      <c r="P387" s="7">
        <v>2</v>
      </c>
      <c r="Q387" s="7">
        <v>3</v>
      </c>
      <c r="R387" s="7">
        <v>2</v>
      </c>
      <c r="S387" s="7">
        <v>1</v>
      </c>
      <c r="T387" s="7">
        <v>1</v>
      </c>
      <c r="U387" s="7">
        <v>1</v>
      </c>
      <c r="V387" s="7">
        <v>3</v>
      </c>
      <c r="W387" s="7">
        <v>48</v>
      </c>
      <c r="X387" s="7">
        <v>7</v>
      </c>
      <c r="Y387" s="7">
        <v>4</v>
      </c>
      <c r="Z387" s="7">
        <v>3</v>
      </c>
      <c r="AA387" s="7">
        <v>3</v>
      </c>
      <c r="AB387" s="7">
        <v>6</v>
      </c>
      <c r="AC387" s="7">
        <v>5</v>
      </c>
      <c r="AD387" s="7">
        <v>7</v>
      </c>
      <c r="AE387" s="7">
        <v>5</v>
      </c>
      <c r="AF387" s="7">
        <v>13</v>
      </c>
      <c r="AG387" s="7">
        <v>7</v>
      </c>
      <c r="AH387" s="7">
        <v>7</v>
      </c>
      <c r="AI387" s="7">
        <v>3</v>
      </c>
      <c r="AJ387" s="7">
        <v>5</v>
      </c>
      <c r="AK387" s="7">
        <v>4</v>
      </c>
      <c r="AL387" s="7">
        <v>5</v>
      </c>
      <c r="AM387" s="7">
        <v>-13</v>
      </c>
      <c r="AN387" s="8"/>
      <c r="AO387">
        <f t="shared" si="32"/>
        <v>37</v>
      </c>
      <c r="AP387">
        <f t="shared" ref="AP387:AP450" si="35">_xlfn.STDEV.S(G387,H387,I387,J387,K387,L387,M387,N387,O387,P387,Q387,R387,S387,T387,U387,V387)</f>
        <v>1.138346754435279</v>
      </c>
      <c r="AQ387" s="6"/>
      <c r="AR387">
        <f t="shared" si="33"/>
        <v>132</v>
      </c>
      <c r="AS387">
        <f t="shared" ref="AS387:AS450" si="36">_xlfn.STDEV.S(W387:AL387)</f>
        <v>10.878112581387146</v>
      </c>
    </row>
    <row r="388" spans="1:45" ht="15" thickBot="1" x14ac:dyDescent="0.4">
      <c r="A388">
        <v>17677</v>
      </c>
      <c r="B388">
        <v>1</v>
      </c>
      <c r="C388" s="43">
        <v>2</v>
      </c>
      <c r="D388">
        <f t="shared" si="34"/>
        <v>31</v>
      </c>
      <c r="E388">
        <v>1988</v>
      </c>
      <c r="F388" s="1" t="s">
        <v>72</v>
      </c>
      <c r="G388" s="2">
        <v>1</v>
      </c>
      <c r="H388" s="2">
        <v>2</v>
      </c>
      <c r="I388" s="2">
        <v>3</v>
      </c>
      <c r="J388" s="2">
        <v>3</v>
      </c>
      <c r="K388" s="2">
        <v>4</v>
      </c>
      <c r="L388" s="2">
        <v>3</v>
      </c>
      <c r="M388" s="2">
        <v>6</v>
      </c>
      <c r="N388" s="2">
        <v>4</v>
      </c>
      <c r="O388" s="2">
        <v>4</v>
      </c>
      <c r="P388" s="2">
        <v>4</v>
      </c>
      <c r="Q388" s="2">
        <v>5</v>
      </c>
      <c r="R388" s="2">
        <v>3</v>
      </c>
      <c r="S388" s="2">
        <v>4</v>
      </c>
      <c r="T388" s="2">
        <v>3</v>
      </c>
      <c r="U388" s="2">
        <v>3</v>
      </c>
      <c r="V388" s="2">
        <v>4</v>
      </c>
      <c r="W388" s="2">
        <v>15</v>
      </c>
      <c r="X388" s="2">
        <v>28</v>
      </c>
      <c r="Y388" s="2">
        <v>32</v>
      </c>
      <c r="Z388" s="2">
        <v>21</v>
      </c>
      <c r="AA388" s="2">
        <v>22</v>
      </c>
      <c r="AB388" s="2">
        <v>19</v>
      </c>
      <c r="AC388" s="2">
        <v>21</v>
      </c>
      <c r="AD388" s="2">
        <v>16</v>
      </c>
      <c r="AE388" s="2">
        <v>31</v>
      </c>
      <c r="AF388" s="2">
        <v>19</v>
      </c>
      <c r="AG388" s="2">
        <v>29</v>
      </c>
      <c r="AH388" s="2">
        <v>32</v>
      </c>
      <c r="AI388" s="2">
        <v>18</v>
      </c>
      <c r="AJ388" s="2">
        <v>24</v>
      </c>
      <c r="AK388" s="2">
        <v>9</v>
      </c>
      <c r="AL388" s="2">
        <v>19</v>
      </c>
      <c r="AM388" s="2">
        <v>-32</v>
      </c>
      <c r="AN388" s="5"/>
      <c r="AO388">
        <f t="shared" si="32"/>
        <v>56</v>
      </c>
      <c r="AP388">
        <f t="shared" si="35"/>
        <v>1.1547005383792515</v>
      </c>
      <c r="AR388">
        <f t="shared" si="33"/>
        <v>355</v>
      </c>
      <c r="AS388">
        <f t="shared" si="36"/>
        <v>6.6755149614093447</v>
      </c>
    </row>
    <row r="389" spans="1:45" ht="15" thickBot="1" x14ac:dyDescent="0.4">
      <c r="A389">
        <v>14102</v>
      </c>
      <c r="B389">
        <v>0</v>
      </c>
      <c r="C389" s="43">
        <v>3</v>
      </c>
      <c r="D389">
        <f t="shared" si="34"/>
        <v>41</v>
      </c>
      <c r="E389">
        <v>1978</v>
      </c>
      <c r="F389" s="1" t="s">
        <v>73</v>
      </c>
      <c r="G389" s="2">
        <v>1</v>
      </c>
      <c r="H389" s="2">
        <v>2</v>
      </c>
      <c r="I389" s="2">
        <v>4</v>
      </c>
      <c r="J389" s="2">
        <v>2</v>
      </c>
      <c r="K389" s="2">
        <v>4</v>
      </c>
      <c r="L389" s="2">
        <v>4</v>
      </c>
      <c r="M389" s="2">
        <v>5</v>
      </c>
      <c r="N389" s="2">
        <v>5</v>
      </c>
      <c r="O389" s="2">
        <v>4</v>
      </c>
      <c r="P389" s="2">
        <v>5</v>
      </c>
      <c r="Q389" s="2">
        <v>3</v>
      </c>
      <c r="R389" s="2">
        <v>3</v>
      </c>
      <c r="S389" s="2">
        <v>4</v>
      </c>
      <c r="T389" s="2">
        <v>5</v>
      </c>
      <c r="U389" s="2">
        <v>5</v>
      </c>
      <c r="V389" s="2">
        <v>2</v>
      </c>
      <c r="W389" s="2">
        <v>8</v>
      </c>
      <c r="X389" s="2">
        <v>7</v>
      </c>
      <c r="Y389" s="2">
        <v>6</v>
      </c>
      <c r="Z389" s="2">
        <v>8</v>
      </c>
      <c r="AA389" s="2">
        <v>5</v>
      </c>
      <c r="AB389" s="2">
        <v>3</v>
      </c>
      <c r="AC389" s="2">
        <v>6</v>
      </c>
      <c r="AD389" s="2">
        <v>11</v>
      </c>
      <c r="AE389" s="2">
        <v>6</v>
      </c>
      <c r="AF389" s="2">
        <v>9</v>
      </c>
      <c r="AG389" s="2">
        <v>6</v>
      </c>
      <c r="AH389" s="2">
        <v>9</v>
      </c>
      <c r="AI389" s="2">
        <v>9</v>
      </c>
      <c r="AJ389" s="2">
        <v>9</v>
      </c>
      <c r="AK389" s="2">
        <v>4</v>
      </c>
      <c r="AL389" s="2">
        <v>6</v>
      </c>
      <c r="AM389" s="2">
        <v>-13</v>
      </c>
      <c r="AN389" s="5"/>
      <c r="AO389">
        <f t="shared" si="32"/>
        <v>58</v>
      </c>
      <c r="AP389">
        <f t="shared" si="35"/>
        <v>1.3102162671355697</v>
      </c>
      <c r="AR389">
        <f t="shared" si="33"/>
        <v>112</v>
      </c>
      <c r="AS389">
        <f t="shared" si="36"/>
        <v>2.1291625896895083</v>
      </c>
    </row>
    <row r="390" spans="1:45" ht="15" thickBot="1" x14ac:dyDescent="0.4">
      <c r="A390">
        <v>17691</v>
      </c>
      <c r="B390">
        <v>0</v>
      </c>
      <c r="C390" s="43" t="str">
        <f t="shared" ref="C390:C395" si="37">IF(OR(D390&lt;=15,D390&lt;26),"1","")</f>
        <v>1</v>
      </c>
      <c r="D390">
        <f t="shared" si="34"/>
        <v>21</v>
      </c>
      <c r="E390">
        <v>1998</v>
      </c>
      <c r="F390" s="1" t="s">
        <v>76</v>
      </c>
      <c r="G390" s="2">
        <v>2</v>
      </c>
      <c r="H390" s="2">
        <v>2</v>
      </c>
      <c r="I390" s="2">
        <v>4</v>
      </c>
      <c r="J390" s="2">
        <v>4</v>
      </c>
      <c r="K390" s="2">
        <v>4</v>
      </c>
      <c r="L390" s="2">
        <v>3</v>
      </c>
      <c r="M390" s="2">
        <v>5</v>
      </c>
      <c r="N390" s="2">
        <v>3</v>
      </c>
      <c r="O390" s="2">
        <v>4</v>
      </c>
      <c r="P390" s="2">
        <v>3</v>
      </c>
      <c r="Q390" s="2">
        <v>3</v>
      </c>
      <c r="R390" s="2">
        <v>3</v>
      </c>
      <c r="S390" s="2">
        <v>2</v>
      </c>
      <c r="T390" s="2">
        <v>3</v>
      </c>
      <c r="U390" s="2">
        <v>2</v>
      </c>
      <c r="V390" s="2">
        <v>4</v>
      </c>
      <c r="W390" s="2">
        <v>25</v>
      </c>
      <c r="X390" s="2">
        <v>25</v>
      </c>
      <c r="Y390" s="2">
        <v>9</v>
      </c>
      <c r="Z390" s="2">
        <v>17</v>
      </c>
      <c r="AA390" s="2">
        <v>7</v>
      </c>
      <c r="AB390" s="2">
        <v>7</v>
      </c>
      <c r="AC390" s="2">
        <v>26</v>
      </c>
      <c r="AD390" s="2">
        <v>6</v>
      </c>
      <c r="AE390" s="2">
        <v>24</v>
      </c>
      <c r="AF390" s="2">
        <v>6</v>
      </c>
      <c r="AG390" s="2">
        <v>8</v>
      </c>
      <c r="AH390" s="2">
        <v>9</v>
      </c>
      <c r="AI390" s="2">
        <v>5</v>
      </c>
      <c r="AJ390" s="2">
        <v>29</v>
      </c>
      <c r="AK390" s="2">
        <v>4</v>
      </c>
      <c r="AL390" s="2">
        <v>6</v>
      </c>
      <c r="AM390" s="2">
        <v>-27</v>
      </c>
      <c r="AN390" s="5"/>
      <c r="AO390">
        <f t="shared" si="32"/>
        <v>51</v>
      </c>
      <c r="AP390">
        <f t="shared" si="35"/>
        <v>0.91058589197651574</v>
      </c>
      <c r="AR390">
        <f t="shared" si="33"/>
        <v>213</v>
      </c>
      <c r="AS390">
        <f t="shared" si="36"/>
        <v>9.1994112130432928</v>
      </c>
    </row>
    <row r="391" spans="1:45" ht="15" thickBot="1" x14ac:dyDescent="0.4">
      <c r="A391">
        <v>17730</v>
      </c>
      <c r="B391">
        <v>0</v>
      </c>
      <c r="C391" s="43" t="str">
        <f t="shared" si="37"/>
        <v>1</v>
      </c>
      <c r="D391">
        <f t="shared" si="34"/>
        <v>20</v>
      </c>
      <c r="E391">
        <v>1999</v>
      </c>
      <c r="F391" s="1" t="s">
        <v>72</v>
      </c>
      <c r="G391" s="2">
        <v>1</v>
      </c>
      <c r="H391" s="2">
        <v>2</v>
      </c>
      <c r="I391" s="2">
        <v>2</v>
      </c>
      <c r="J391" s="2">
        <v>3</v>
      </c>
      <c r="K391" s="2">
        <v>2</v>
      </c>
      <c r="L391" s="2">
        <v>3</v>
      </c>
      <c r="M391" s="2">
        <v>4</v>
      </c>
      <c r="N391" s="2">
        <v>3</v>
      </c>
      <c r="O391" s="2">
        <v>4</v>
      </c>
      <c r="P391" s="2">
        <v>4</v>
      </c>
      <c r="Q391" s="2">
        <v>4</v>
      </c>
      <c r="R391" s="2">
        <v>4</v>
      </c>
      <c r="S391" s="2">
        <v>3</v>
      </c>
      <c r="T391" s="2">
        <v>3</v>
      </c>
      <c r="U391" s="2">
        <v>3</v>
      </c>
      <c r="V391" s="2">
        <v>3</v>
      </c>
      <c r="W391" s="2">
        <v>20</v>
      </c>
      <c r="X391" s="2">
        <v>14</v>
      </c>
      <c r="Y391" s="2">
        <v>7</v>
      </c>
      <c r="Z391" s="2">
        <v>9</v>
      </c>
      <c r="AA391" s="2">
        <v>8</v>
      </c>
      <c r="AB391" s="2">
        <v>14</v>
      </c>
      <c r="AC391" s="2">
        <v>14</v>
      </c>
      <c r="AD391" s="2">
        <v>16</v>
      </c>
      <c r="AE391" s="2">
        <v>7</v>
      </c>
      <c r="AF391" s="2">
        <v>12</v>
      </c>
      <c r="AG391" s="2">
        <v>9</v>
      </c>
      <c r="AH391" s="2">
        <v>7</v>
      </c>
      <c r="AI391" s="2">
        <v>7</v>
      </c>
      <c r="AJ391" s="2">
        <v>8</v>
      </c>
      <c r="AK391" s="2">
        <v>5</v>
      </c>
      <c r="AL391" s="2">
        <v>11</v>
      </c>
      <c r="AM391" s="2">
        <v>-36</v>
      </c>
      <c r="AN391" s="5"/>
      <c r="AO391">
        <f t="shared" ref="AO391:AO454" si="38">SUM(G391,H391,I391,J391,K391,L391,M391,N391,O391,P391,Q391,R391,S391,T391,U391,V391)</f>
        <v>48</v>
      </c>
      <c r="AP391">
        <f t="shared" si="35"/>
        <v>0.89442719099991586</v>
      </c>
      <c r="AR391">
        <f t="shared" ref="AR391:AR454" si="39">SUM(W391:AL391)</f>
        <v>168</v>
      </c>
      <c r="AS391">
        <f t="shared" si="36"/>
        <v>4.1311822359545776</v>
      </c>
    </row>
    <row r="392" spans="1:45" ht="15" thickBot="1" x14ac:dyDescent="0.4">
      <c r="A392">
        <v>17716</v>
      </c>
      <c r="B392">
        <v>1</v>
      </c>
      <c r="C392" s="43" t="str">
        <f t="shared" si="37"/>
        <v>1</v>
      </c>
      <c r="D392">
        <f t="shared" si="34"/>
        <v>23</v>
      </c>
      <c r="E392">
        <v>1996</v>
      </c>
      <c r="F392" s="1" t="s">
        <v>72</v>
      </c>
      <c r="G392" s="2">
        <v>1</v>
      </c>
      <c r="H392" s="2">
        <v>1</v>
      </c>
      <c r="I392" s="2">
        <v>2</v>
      </c>
      <c r="J392" s="2">
        <v>2</v>
      </c>
      <c r="K392" s="2">
        <v>3</v>
      </c>
      <c r="L392" s="2">
        <v>2</v>
      </c>
      <c r="M392" s="2">
        <v>5</v>
      </c>
      <c r="N392" s="2">
        <v>1</v>
      </c>
      <c r="O392" s="2">
        <v>2</v>
      </c>
      <c r="P392" s="2">
        <v>7</v>
      </c>
      <c r="Q392" s="2">
        <v>4</v>
      </c>
      <c r="R392" s="2">
        <v>3</v>
      </c>
      <c r="S392" s="2">
        <v>3</v>
      </c>
      <c r="T392" s="2">
        <v>3</v>
      </c>
      <c r="U392" s="2">
        <v>2</v>
      </c>
      <c r="V392" s="2">
        <v>3</v>
      </c>
      <c r="W392" s="2">
        <v>32</v>
      </c>
      <c r="X392" s="2">
        <v>13</v>
      </c>
      <c r="Y392" s="2">
        <v>20</v>
      </c>
      <c r="Z392" s="2">
        <v>18</v>
      </c>
      <c r="AA392" s="2">
        <v>10</v>
      </c>
      <c r="AB392" s="2">
        <v>9</v>
      </c>
      <c r="AC392" s="2">
        <v>15</v>
      </c>
      <c r="AD392" s="2">
        <v>10</v>
      </c>
      <c r="AE392" s="2">
        <v>14</v>
      </c>
      <c r="AF392" s="2">
        <v>52</v>
      </c>
      <c r="AG392" s="2">
        <v>35</v>
      </c>
      <c r="AH392" s="2">
        <v>12</v>
      </c>
      <c r="AI392" s="2">
        <v>11</v>
      </c>
      <c r="AJ392" s="2">
        <v>16</v>
      </c>
      <c r="AK392" s="2">
        <v>13</v>
      </c>
      <c r="AL392" s="2">
        <v>15</v>
      </c>
      <c r="AM392" s="2">
        <v>10</v>
      </c>
      <c r="AN392" s="5"/>
      <c r="AO392">
        <f t="shared" si="38"/>
        <v>44</v>
      </c>
      <c r="AP392">
        <f t="shared" si="35"/>
        <v>1.5705625319186329</v>
      </c>
      <c r="AR392">
        <f t="shared" si="39"/>
        <v>295</v>
      </c>
      <c r="AS392">
        <f t="shared" si="36"/>
        <v>11.615901457341426</v>
      </c>
    </row>
    <row r="393" spans="1:45" ht="15" thickBot="1" x14ac:dyDescent="0.4">
      <c r="A393">
        <v>17605</v>
      </c>
      <c r="B393">
        <v>0</v>
      </c>
      <c r="C393" s="43" t="str">
        <f t="shared" si="37"/>
        <v>1</v>
      </c>
      <c r="D393">
        <f t="shared" si="34"/>
        <v>24</v>
      </c>
      <c r="E393">
        <v>1995</v>
      </c>
      <c r="F393" s="1" t="s">
        <v>71</v>
      </c>
      <c r="G393" s="2">
        <v>2</v>
      </c>
      <c r="H393" s="2">
        <v>2</v>
      </c>
      <c r="I393" s="2">
        <v>3</v>
      </c>
      <c r="J393" s="2">
        <v>2</v>
      </c>
      <c r="K393" s="2">
        <v>4</v>
      </c>
      <c r="L393" s="2">
        <v>3</v>
      </c>
      <c r="M393" s="2">
        <v>5</v>
      </c>
      <c r="N393" s="2">
        <v>3</v>
      </c>
      <c r="O393" s="2">
        <v>2</v>
      </c>
      <c r="P393" s="2">
        <v>3</v>
      </c>
      <c r="Q393" s="2">
        <v>3</v>
      </c>
      <c r="R393" s="2">
        <v>3</v>
      </c>
      <c r="S393" s="2">
        <v>2</v>
      </c>
      <c r="T393" s="2">
        <v>3</v>
      </c>
      <c r="U393" s="2">
        <v>2</v>
      </c>
      <c r="V393" s="2">
        <v>1</v>
      </c>
      <c r="W393" s="2">
        <v>18</v>
      </c>
      <c r="X393" s="2">
        <v>9</v>
      </c>
      <c r="Y393" s="2">
        <v>14</v>
      </c>
      <c r="Z393" s="2">
        <v>6</v>
      </c>
      <c r="AA393" s="2">
        <v>12</v>
      </c>
      <c r="AB393" s="2">
        <v>10</v>
      </c>
      <c r="AC393" s="2">
        <v>9</v>
      </c>
      <c r="AD393" s="2">
        <v>7</v>
      </c>
      <c r="AE393" s="2">
        <v>16</v>
      </c>
      <c r="AF393" s="2">
        <v>10</v>
      </c>
      <c r="AG393" s="2">
        <v>9</v>
      </c>
      <c r="AH393" s="2">
        <v>13</v>
      </c>
      <c r="AI393" s="2">
        <v>8</v>
      </c>
      <c r="AJ393" s="2">
        <v>8</v>
      </c>
      <c r="AK393" s="2">
        <v>8</v>
      </c>
      <c r="AL393" s="2">
        <v>8</v>
      </c>
      <c r="AM393" s="2">
        <v>-26</v>
      </c>
      <c r="AN393" s="5"/>
      <c r="AO393">
        <f t="shared" si="38"/>
        <v>43</v>
      </c>
      <c r="AP393">
        <f t="shared" si="35"/>
        <v>0.9464847243000456</v>
      </c>
      <c r="AR393">
        <f t="shared" si="39"/>
        <v>165</v>
      </c>
      <c r="AS393">
        <f t="shared" si="36"/>
        <v>3.3807050546693165</v>
      </c>
    </row>
    <row r="394" spans="1:45" ht="15" thickBot="1" x14ac:dyDescent="0.4">
      <c r="A394">
        <v>17807</v>
      </c>
      <c r="B394">
        <v>1</v>
      </c>
      <c r="C394" s="43" t="str">
        <f t="shared" si="37"/>
        <v>1</v>
      </c>
      <c r="D394">
        <f t="shared" si="34"/>
        <v>21</v>
      </c>
      <c r="E394">
        <v>1998</v>
      </c>
      <c r="F394" s="1" t="s">
        <v>76</v>
      </c>
      <c r="G394" s="2">
        <v>2</v>
      </c>
      <c r="H394" s="2">
        <v>2</v>
      </c>
      <c r="I394" s="2">
        <v>3</v>
      </c>
      <c r="J394" s="2">
        <v>5</v>
      </c>
      <c r="K394" s="2">
        <v>4</v>
      </c>
      <c r="L394" s="2">
        <v>4</v>
      </c>
      <c r="M394" s="2">
        <v>5</v>
      </c>
      <c r="N394" s="2">
        <v>3</v>
      </c>
      <c r="O394" s="2">
        <v>4</v>
      </c>
      <c r="P394" s="2">
        <v>5</v>
      </c>
      <c r="Q394" s="2">
        <v>4</v>
      </c>
      <c r="R394" s="2">
        <v>4</v>
      </c>
      <c r="S394" s="2">
        <v>4</v>
      </c>
      <c r="T394" s="2">
        <v>5</v>
      </c>
      <c r="U394" s="2">
        <v>5</v>
      </c>
      <c r="V394" s="2">
        <v>5</v>
      </c>
      <c r="W394" s="2">
        <v>6</v>
      </c>
      <c r="X394" s="2">
        <v>7</v>
      </c>
      <c r="Y394" s="2">
        <v>7</v>
      </c>
      <c r="Z394" s="2">
        <v>11</v>
      </c>
      <c r="AA394" s="2">
        <v>40</v>
      </c>
      <c r="AB394" s="2">
        <v>6</v>
      </c>
      <c r="AC394" s="2">
        <v>5</v>
      </c>
      <c r="AD394" s="2">
        <v>14</v>
      </c>
      <c r="AE394" s="2">
        <v>4</v>
      </c>
      <c r="AF394" s="2">
        <v>4</v>
      </c>
      <c r="AG394" s="2">
        <v>9</v>
      </c>
      <c r="AH394" s="2">
        <v>84</v>
      </c>
      <c r="AI394" s="2">
        <v>4</v>
      </c>
      <c r="AJ394" s="2">
        <v>9</v>
      </c>
      <c r="AK394" s="2">
        <v>4</v>
      </c>
      <c r="AL394" s="2">
        <v>5</v>
      </c>
      <c r="AM394" s="2">
        <v>-30</v>
      </c>
      <c r="AN394" s="5"/>
      <c r="AO394">
        <f t="shared" si="38"/>
        <v>64</v>
      </c>
      <c r="AP394">
        <f t="shared" si="35"/>
        <v>1.0327955589886444</v>
      </c>
      <c r="AR394">
        <f t="shared" si="39"/>
        <v>219</v>
      </c>
      <c r="AS394">
        <f t="shared" si="36"/>
        <v>20.690476875445221</v>
      </c>
    </row>
    <row r="395" spans="1:45" ht="15" thickBot="1" x14ac:dyDescent="0.4">
      <c r="A395">
        <v>17814</v>
      </c>
      <c r="B395">
        <v>0</v>
      </c>
      <c r="C395" s="43" t="str">
        <f t="shared" si="37"/>
        <v>1</v>
      </c>
      <c r="D395">
        <f t="shared" si="34"/>
        <v>24</v>
      </c>
      <c r="E395">
        <v>1995</v>
      </c>
      <c r="F395" s="1" t="s">
        <v>72</v>
      </c>
      <c r="G395" s="2">
        <v>2</v>
      </c>
      <c r="H395" s="2">
        <v>1</v>
      </c>
      <c r="I395" s="2">
        <v>3</v>
      </c>
      <c r="J395" s="2">
        <v>2</v>
      </c>
      <c r="K395" s="2">
        <v>4</v>
      </c>
      <c r="L395" s="2">
        <v>4</v>
      </c>
      <c r="M395" s="2">
        <v>6</v>
      </c>
      <c r="N395" s="2">
        <v>6</v>
      </c>
      <c r="O395" s="2">
        <v>2</v>
      </c>
      <c r="P395" s="2">
        <v>3</v>
      </c>
      <c r="Q395" s="2">
        <v>2</v>
      </c>
      <c r="R395" s="2">
        <v>2</v>
      </c>
      <c r="S395" s="2">
        <v>1</v>
      </c>
      <c r="T395" s="2">
        <v>3</v>
      </c>
      <c r="U395" s="2">
        <v>1</v>
      </c>
      <c r="V395" s="2">
        <v>6</v>
      </c>
      <c r="W395" s="2">
        <v>13</v>
      </c>
      <c r="X395" s="2">
        <v>6</v>
      </c>
      <c r="Y395" s="2">
        <v>5</v>
      </c>
      <c r="Z395" s="2">
        <v>14</v>
      </c>
      <c r="AA395" s="2">
        <v>10</v>
      </c>
      <c r="AB395" s="2">
        <v>9</v>
      </c>
      <c r="AC395" s="2">
        <v>11</v>
      </c>
      <c r="AD395" s="2">
        <v>10</v>
      </c>
      <c r="AE395" s="2">
        <v>12</v>
      </c>
      <c r="AF395" s="2">
        <v>7</v>
      </c>
      <c r="AG395" s="2">
        <v>9</v>
      </c>
      <c r="AH395" s="2">
        <v>7</v>
      </c>
      <c r="AI395" s="2">
        <v>6</v>
      </c>
      <c r="AJ395" s="2">
        <v>10</v>
      </c>
      <c r="AK395" s="2">
        <v>8</v>
      </c>
      <c r="AL395" s="2">
        <v>10</v>
      </c>
      <c r="AM395" s="2">
        <v>30</v>
      </c>
      <c r="AN395" s="5"/>
      <c r="AO395">
        <f t="shared" si="38"/>
        <v>48</v>
      </c>
      <c r="AP395">
        <f t="shared" si="35"/>
        <v>1.7511900715418263</v>
      </c>
      <c r="AR395">
        <f t="shared" si="39"/>
        <v>147</v>
      </c>
      <c r="AS395">
        <f t="shared" si="36"/>
        <v>2.5876308340513594</v>
      </c>
    </row>
    <row r="396" spans="1:45" ht="15" thickBot="1" x14ac:dyDescent="0.4">
      <c r="A396">
        <v>17764</v>
      </c>
      <c r="B396">
        <v>0</v>
      </c>
      <c r="C396" s="43">
        <v>5</v>
      </c>
      <c r="D396">
        <f t="shared" si="34"/>
        <v>56</v>
      </c>
      <c r="E396">
        <v>1963</v>
      </c>
      <c r="F396" s="1" t="s">
        <v>72</v>
      </c>
      <c r="G396" s="2">
        <v>2</v>
      </c>
      <c r="H396" s="2">
        <v>1</v>
      </c>
      <c r="I396" s="2">
        <v>1</v>
      </c>
      <c r="J396" s="2">
        <v>2</v>
      </c>
      <c r="K396" s="2">
        <v>3</v>
      </c>
      <c r="L396" s="2">
        <v>2</v>
      </c>
      <c r="M396" s="2">
        <v>5</v>
      </c>
      <c r="N396" s="2">
        <v>4</v>
      </c>
      <c r="O396" s="2">
        <v>3</v>
      </c>
      <c r="P396" s="2">
        <v>4</v>
      </c>
      <c r="Q396" s="2">
        <v>6</v>
      </c>
      <c r="R396" s="2">
        <v>6</v>
      </c>
      <c r="S396" s="2">
        <v>4</v>
      </c>
      <c r="T396" s="2">
        <v>6</v>
      </c>
      <c r="U396" s="2">
        <v>6</v>
      </c>
      <c r="V396" s="2">
        <v>2</v>
      </c>
      <c r="W396" s="2">
        <v>689</v>
      </c>
      <c r="X396" s="2">
        <v>14</v>
      </c>
      <c r="Y396" s="2">
        <v>13</v>
      </c>
      <c r="Z396" s="2">
        <v>11</v>
      </c>
      <c r="AA396" s="2">
        <v>20</v>
      </c>
      <c r="AB396" s="2">
        <v>20</v>
      </c>
      <c r="AC396" s="2">
        <v>17</v>
      </c>
      <c r="AD396" s="2">
        <v>19</v>
      </c>
      <c r="AE396" s="2">
        <v>14</v>
      </c>
      <c r="AF396" s="2">
        <v>18</v>
      </c>
      <c r="AG396" s="2">
        <v>23</v>
      </c>
      <c r="AH396" s="2">
        <v>15</v>
      </c>
      <c r="AI396" s="2">
        <v>13</v>
      </c>
      <c r="AJ396" s="2">
        <v>14</v>
      </c>
      <c r="AK396" s="2">
        <v>8</v>
      </c>
      <c r="AL396" s="2">
        <v>15</v>
      </c>
      <c r="AM396" s="2">
        <v>25</v>
      </c>
      <c r="AN396" s="5"/>
      <c r="AO396">
        <f t="shared" si="38"/>
        <v>57</v>
      </c>
      <c r="AP396">
        <f t="shared" si="35"/>
        <v>1.8246004128758346</v>
      </c>
      <c r="AR396">
        <f t="shared" si="39"/>
        <v>923</v>
      </c>
      <c r="AS396">
        <f t="shared" si="36"/>
        <v>168.3922875312287</v>
      </c>
    </row>
    <row r="397" spans="1:45" ht="15" thickBot="1" x14ac:dyDescent="0.4">
      <c r="A397">
        <v>13519</v>
      </c>
      <c r="B397">
        <v>0</v>
      </c>
      <c r="C397" s="43">
        <v>3</v>
      </c>
      <c r="D397">
        <f t="shared" si="34"/>
        <v>40</v>
      </c>
      <c r="E397">
        <v>1979</v>
      </c>
      <c r="F397" s="1" t="s">
        <v>72</v>
      </c>
      <c r="G397" s="2">
        <v>1</v>
      </c>
      <c r="H397" s="2">
        <v>1</v>
      </c>
      <c r="I397" s="2">
        <v>2</v>
      </c>
      <c r="J397" s="2">
        <v>3</v>
      </c>
      <c r="K397" s="2">
        <v>4</v>
      </c>
      <c r="L397" s="2">
        <v>3</v>
      </c>
      <c r="M397" s="2">
        <v>5</v>
      </c>
      <c r="N397" s="2">
        <v>5</v>
      </c>
      <c r="O397" s="2">
        <v>2</v>
      </c>
      <c r="P397" s="2">
        <v>2</v>
      </c>
      <c r="Q397" s="2">
        <v>4</v>
      </c>
      <c r="R397" s="2">
        <v>3</v>
      </c>
      <c r="S397" s="2">
        <v>6</v>
      </c>
      <c r="T397" s="2">
        <v>3</v>
      </c>
      <c r="U397" s="2">
        <v>5</v>
      </c>
      <c r="V397" s="2">
        <v>6</v>
      </c>
      <c r="W397" s="2">
        <v>39</v>
      </c>
      <c r="X397" s="2">
        <v>15</v>
      </c>
      <c r="Y397" s="2">
        <v>6</v>
      </c>
      <c r="Z397" s="2">
        <v>8</v>
      </c>
      <c r="AA397" s="2">
        <v>16</v>
      </c>
      <c r="AB397" s="2">
        <v>15</v>
      </c>
      <c r="AC397" s="2">
        <v>7</v>
      </c>
      <c r="AD397" s="2">
        <v>15</v>
      </c>
      <c r="AE397" s="2">
        <v>9</v>
      </c>
      <c r="AF397" s="2">
        <v>12</v>
      </c>
      <c r="AG397" s="2">
        <v>10</v>
      </c>
      <c r="AH397" s="2">
        <v>9</v>
      </c>
      <c r="AI397" s="2">
        <v>14</v>
      </c>
      <c r="AJ397" s="2">
        <v>10</v>
      </c>
      <c r="AK397" s="2">
        <v>7</v>
      </c>
      <c r="AL397" s="2">
        <v>12</v>
      </c>
      <c r="AM397" s="2">
        <v>-1</v>
      </c>
      <c r="AN397" s="5"/>
      <c r="AO397">
        <f t="shared" si="38"/>
        <v>55</v>
      </c>
      <c r="AP397">
        <f t="shared" si="35"/>
        <v>1.6317168872080721</v>
      </c>
      <c r="AR397">
        <f t="shared" si="39"/>
        <v>204</v>
      </c>
      <c r="AS397">
        <f t="shared" si="36"/>
        <v>7.7244201508376449</v>
      </c>
    </row>
    <row r="398" spans="1:45" ht="15" thickBot="1" x14ac:dyDescent="0.4">
      <c r="A398">
        <v>17877</v>
      </c>
      <c r="B398">
        <v>1</v>
      </c>
      <c r="C398" s="43">
        <v>3</v>
      </c>
      <c r="D398">
        <f t="shared" si="34"/>
        <v>44</v>
      </c>
      <c r="E398">
        <v>1975</v>
      </c>
      <c r="F398" s="1" t="s">
        <v>73</v>
      </c>
      <c r="G398" s="2">
        <v>1</v>
      </c>
      <c r="H398" s="2">
        <v>3</v>
      </c>
      <c r="I398" s="2">
        <v>3</v>
      </c>
      <c r="J398" s="2">
        <v>3</v>
      </c>
      <c r="K398" s="2">
        <v>1</v>
      </c>
      <c r="L398" s="2">
        <v>3</v>
      </c>
      <c r="M398" s="2">
        <v>1</v>
      </c>
      <c r="N398" s="2">
        <v>3</v>
      </c>
      <c r="O398" s="2">
        <v>6</v>
      </c>
      <c r="P398" s="2">
        <v>3</v>
      </c>
      <c r="Q398" s="2">
        <v>3</v>
      </c>
      <c r="R398" s="2">
        <v>3</v>
      </c>
      <c r="S398" s="2">
        <v>3</v>
      </c>
      <c r="T398" s="2">
        <v>3</v>
      </c>
      <c r="U398" s="2">
        <v>3</v>
      </c>
      <c r="V398" s="2">
        <v>2</v>
      </c>
      <c r="W398" s="2">
        <v>14</v>
      </c>
      <c r="X398" s="2">
        <v>22</v>
      </c>
      <c r="Y398" s="2">
        <v>3</v>
      </c>
      <c r="Z398" s="2">
        <v>14</v>
      </c>
      <c r="AA398" s="2">
        <v>12</v>
      </c>
      <c r="AB398" s="2">
        <v>12</v>
      </c>
      <c r="AC398" s="2">
        <v>12</v>
      </c>
      <c r="AD398" s="2">
        <v>24</v>
      </c>
      <c r="AE398" s="2">
        <v>15</v>
      </c>
      <c r="AF398" s="2">
        <v>13</v>
      </c>
      <c r="AG398" s="2">
        <v>14</v>
      </c>
      <c r="AH398" s="2">
        <v>13</v>
      </c>
      <c r="AI398" s="2">
        <v>11</v>
      </c>
      <c r="AJ398" s="2">
        <v>16</v>
      </c>
      <c r="AK398" s="2">
        <v>11</v>
      </c>
      <c r="AL398" s="2">
        <v>25</v>
      </c>
      <c r="AM398" s="2">
        <v>8</v>
      </c>
      <c r="AN398" s="5"/>
      <c r="AO398">
        <f t="shared" si="38"/>
        <v>44</v>
      </c>
      <c r="AP398">
        <f t="shared" si="35"/>
        <v>1.1832159566199232</v>
      </c>
      <c r="AR398">
        <f t="shared" si="39"/>
        <v>231</v>
      </c>
      <c r="AS398">
        <f t="shared" si="36"/>
        <v>5.415640928520526</v>
      </c>
    </row>
    <row r="399" spans="1:45" ht="15" thickBot="1" x14ac:dyDescent="0.4">
      <c r="A399">
        <v>17629</v>
      </c>
      <c r="B399">
        <v>0</v>
      </c>
      <c r="C399" s="43">
        <v>2</v>
      </c>
      <c r="D399">
        <f t="shared" si="34"/>
        <v>32</v>
      </c>
      <c r="E399">
        <v>1987</v>
      </c>
      <c r="F399" s="1" t="s">
        <v>73</v>
      </c>
      <c r="G399" s="2">
        <v>2</v>
      </c>
      <c r="H399" s="2">
        <v>3</v>
      </c>
      <c r="I399" s="2">
        <v>2</v>
      </c>
      <c r="J399" s="2">
        <v>4</v>
      </c>
      <c r="K399" s="2">
        <v>3</v>
      </c>
      <c r="L399" s="2">
        <v>4</v>
      </c>
      <c r="M399" s="2">
        <v>5</v>
      </c>
      <c r="N399" s="2">
        <v>3</v>
      </c>
      <c r="O399" s="2">
        <v>4</v>
      </c>
      <c r="P399" s="2">
        <v>5</v>
      </c>
      <c r="Q399" s="2">
        <v>2</v>
      </c>
      <c r="R399" s="2">
        <v>4</v>
      </c>
      <c r="S399" s="2">
        <v>4</v>
      </c>
      <c r="T399" s="2">
        <v>3</v>
      </c>
      <c r="U399" s="2">
        <v>2</v>
      </c>
      <c r="V399" s="2">
        <v>4</v>
      </c>
      <c r="W399" s="2">
        <v>15</v>
      </c>
      <c r="X399" s="2">
        <v>8</v>
      </c>
      <c r="Y399" s="2">
        <v>10</v>
      </c>
      <c r="Z399" s="2">
        <v>7</v>
      </c>
      <c r="AA399" s="2">
        <v>7</v>
      </c>
      <c r="AB399" s="2">
        <v>7</v>
      </c>
      <c r="AC399" s="2">
        <v>6</v>
      </c>
      <c r="AD399" s="2">
        <v>10</v>
      </c>
      <c r="AE399" s="2">
        <v>6</v>
      </c>
      <c r="AF399" s="2">
        <v>6</v>
      </c>
      <c r="AG399" s="2">
        <v>7</v>
      </c>
      <c r="AH399" s="2">
        <v>6</v>
      </c>
      <c r="AI399" s="2">
        <v>8</v>
      </c>
      <c r="AJ399" s="2">
        <v>10</v>
      </c>
      <c r="AK399" s="2">
        <v>6</v>
      </c>
      <c r="AL399" s="2">
        <v>7</v>
      </c>
      <c r="AM399" s="2">
        <v>-22</v>
      </c>
      <c r="AN399" s="5"/>
      <c r="AO399">
        <f t="shared" si="38"/>
        <v>54</v>
      </c>
      <c r="AP399">
        <f t="shared" si="35"/>
        <v>1.0246950765959599</v>
      </c>
      <c r="AR399">
        <f t="shared" si="39"/>
        <v>126</v>
      </c>
      <c r="AS399">
        <f t="shared" si="36"/>
        <v>2.3909551787239063</v>
      </c>
    </row>
    <row r="400" spans="1:45" ht="15" thickBot="1" x14ac:dyDescent="0.4">
      <c r="A400">
        <v>17895</v>
      </c>
      <c r="B400" s="6">
        <v>1</v>
      </c>
      <c r="C400" s="43" t="str">
        <f>IF(OR(D400&lt;=15,D400&lt;26),"1","")</f>
        <v>1</v>
      </c>
      <c r="D400">
        <f t="shared" si="34"/>
        <v>20</v>
      </c>
      <c r="E400" s="6">
        <v>1999</v>
      </c>
      <c r="F400" s="31"/>
      <c r="G400" s="10">
        <v>2</v>
      </c>
      <c r="H400" s="10">
        <v>4</v>
      </c>
      <c r="I400" s="10">
        <v>4</v>
      </c>
      <c r="J400" s="10">
        <v>5</v>
      </c>
      <c r="K400" s="10">
        <v>5</v>
      </c>
      <c r="L400" s="10">
        <v>4</v>
      </c>
      <c r="M400" s="10">
        <v>6</v>
      </c>
      <c r="N400" s="10">
        <v>2</v>
      </c>
      <c r="O400" s="10">
        <v>4</v>
      </c>
      <c r="P400" s="10">
        <v>5</v>
      </c>
      <c r="Q400" s="10">
        <v>3</v>
      </c>
      <c r="R400" s="10">
        <v>5</v>
      </c>
      <c r="S400" s="10">
        <v>6</v>
      </c>
      <c r="T400" s="10">
        <v>4</v>
      </c>
      <c r="U400" s="10">
        <v>6</v>
      </c>
      <c r="V400" s="10">
        <v>4</v>
      </c>
      <c r="W400" s="10">
        <v>20</v>
      </c>
      <c r="X400" s="10">
        <v>13</v>
      </c>
      <c r="Y400" s="10">
        <v>13</v>
      </c>
      <c r="Z400" s="10">
        <v>9</v>
      </c>
      <c r="AA400" s="10">
        <v>20</v>
      </c>
      <c r="AB400" s="10">
        <v>21</v>
      </c>
      <c r="AC400" s="10">
        <v>12</v>
      </c>
      <c r="AD400" s="10">
        <v>12</v>
      </c>
      <c r="AE400" s="10">
        <v>38</v>
      </c>
      <c r="AF400" s="10">
        <v>14</v>
      </c>
      <c r="AG400" s="10">
        <v>19</v>
      </c>
      <c r="AH400" s="10">
        <v>34</v>
      </c>
      <c r="AI400" s="10">
        <v>9</v>
      </c>
      <c r="AJ400" s="10">
        <v>17</v>
      </c>
      <c r="AK400" s="10">
        <v>16</v>
      </c>
      <c r="AL400" s="10">
        <v>13</v>
      </c>
      <c r="AM400" s="10">
        <v>-13</v>
      </c>
      <c r="AN400" s="8"/>
      <c r="AO400">
        <f t="shared" si="38"/>
        <v>69</v>
      </c>
      <c r="AP400">
        <f t="shared" si="35"/>
        <v>1.25</v>
      </c>
      <c r="AQ400" s="6"/>
      <c r="AR400">
        <f t="shared" si="39"/>
        <v>280</v>
      </c>
      <c r="AS400">
        <f t="shared" si="36"/>
        <v>8.1649658092772608</v>
      </c>
    </row>
    <row r="401" spans="1:45" ht="15" thickBot="1" x14ac:dyDescent="0.4">
      <c r="A401">
        <v>17903</v>
      </c>
      <c r="B401">
        <v>0</v>
      </c>
      <c r="C401" s="43" t="str">
        <f>IF(OR(D401&lt;=15,D401&lt;26),"1","")</f>
        <v>1</v>
      </c>
      <c r="D401">
        <f t="shared" si="34"/>
        <v>20</v>
      </c>
      <c r="E401">
        <v>1999</v>
      </c>
      <c r="F401" s="1" t="s">
        <v>79</v>
      </c>
      <c r="G401" s="2">
        <v>3</v>
      </c>
      <c r="H401" s="2">
        <v>5</v>
      </c>
      <c r="I401" s="2">
        <v>3</v>
      </c>
      <c r="J401" s="2">
        <v>6</v>
      </c>
      <c r="K401" s="2">
        <v>4</v>
      </c>
      <c r="L401" s="2">
        <v>3</v>
      </c>
      <c r="M401" s="2">
        <v>7</v>
      </c>
      <c r="N401" s="2">
        <v>5</v>
      </c>
      <c r="O401" s="2">
        <v>2</v>
      </c>
      <c r="P401" s="2">
        <v>3</v>
      </c>
      <c r="Q401" s="2">
        <v>3</v>
      </c>
      <c r="R401" s="2">
        <v>6</v>
      </c>
      <c r="S401" s="2">
        <v>1</v>
      </c>
      <c r="T401" s="2">
        <v>5</v>
      </c>
      <c r="U401" s="2">
        <v>5</v>
      </c>
      <c r="V401" s="2">
        <v>3</v>
      </c>
      <c r="W401" s="2">
        <v>19</v>
      </c>
      <c r="X401" s="2">
        <v>17</v>
      </c>
      <c r="Y401" s="2">
        <v>10</v>
      </c>
      <c r="Z401" s="2">
        <v>7</v>
      </c>
      <c r="AA401" s="2">
        <v>16</v>
      </c>
      <c r="AB401" s="2">
        <v>14</v>
      </c>
      <c r="AC401" s="2">
        <v>17</v>
      </c>
      <c r="AD401" s="2">
        <v>14</v>
      </c>
      <c r="AE401" s="2">
        <v>7</v>
      </c>
      <c r="AF401" s="2">
        <v>16</v>
      </c>
      <c r="AG401" s="2">
        <v>17</v>
      </c>
      <c r="AH401" s="2">
        <v>10</v>
      </c>
      <c r="AI401" s="2">
        <v>8</v>
      </c>
      <c r="AJ401" s="2">
        <v>15</v>
      </c>
      <c r="AK401" s="2">
        <v>9</v>
      </c>
      <c r="AL401" s="2">
        <v>14</v>
      </c>
      <c r="AM401" s="2">
        <v>31</v>
      </c>
      <c r="AN401" s="5"/>
      <c r="AO401">
        <f t="shared" si="38"/>
        <v>64</v>
      </c>
      <c r="AP401">
        <f t="shared" si="35"/>
        <v>1.6329931618554521</v>
      </c>
      <c r="AR401">
        <f t="shared" si="39"/>
        <v>210</v>
      </c>
      <c r="AS401">
        <f t="shared" si="36"/>
        <v>3.99791612384919</v>
      </c>
    </row>
    <row r="402" spans="1:45" ht="15" thickBot="1" x14ac:dyDescent="0.4">
      <c r="A402">
        <v>17898</v>
      </c>
      <c r="B402">
        <v>0</v>
      </c>
      <c r="C402" s="43">
        <v>2</v>
      </c>
      <c r="D402">
        <f t="shared" si="34"/>
        <v>33</v>
      </c>
      <c r="E402">
        <v>1986</v>
      </c>
      <c r="F402" s="1" t="s">
        <v>71</v>
      </c>
      <c r="G402" s="2">
        <v>2</v>
      </c>
      <c r="H402" s="2">
        <v>2</v>
      </c>
      <c r="I402" s="2">
        <v>3</v>
      </c>
      <c r="J402" s="2">
        <v>2</v>
      </c>
      <c r="K402" s="2">
        <v>3</v>
      </c>
      <c r="L402" s="2">
        <v>3</v>
      </c>
      <c r="M402" s="2">
        <v>3</v>
      </c>
      <c r="N402" s="2">
        <v>2</v>
      </c>
      <c r="O402" s="2">
        <v>1</v>
      </c>
      <c r="P402" s="2">
        <v>2</v>
      </c>
      <c r="Q402" s="2">
        <v>2</v>
      </c>
      <c r="R402" s="2">
        <v>3</v>
      </c>
      <c r="S402" s="2">
        <v>4</v>
      </c>
      <c r="T402" s="2">
        <v>2</v>
      </c>
      <c r="U402" s="2">
        <v>3</v>
      </c>
      <c r="V402" s="2">
        <v>1</v>
      </c>
      <c r="W402" s="2">
        <v>2</v>
      </c>
      <c r="X402" s="2">
        <v>7</v>
      </c>
      <c r="Y402" s="2">
        <v>2</v>
      </c>
      <c r="Z402" s="2">
        <v>3</v>
      </c>
      <c r="AA402" s="2">
        <v>3</v>
      </c>
      <c r="AB402" s="2">
        <v>4</v>
      </c>
      <c r="AC402" s="2">
        <v>2</v>
      </c>
      <c r="AD402" s="2">
        <v>2</v>
      </c>
      <c r="AE402" s="2">
        <v>3</v>
      </c>
      <c r="AF402" s="2">
        <v>4</v>
      </c>
      <c r="AG402" s="2">
        <v>2</v>
      </c>
      <c r="AH402" s="2">
        <v>3</v>
      </c>
      <c r="AI402" s="2">
        <v>2</v>
      </c>
      <c r="AJ402" s="2">
        <v>3</v>
      </c>
      <c r="AK402" s="2">
        <v>2</v>
      </c>
      <c r="AL402" s="2">
        <v>3</v>
      </c>
      <c r="AM402" s="2">
        <v>-18</v>
      </c>
      <c r="AN402" s="5"/>
      <c r="AO402">
        <f t="shared" si="38"/>
        <v>38</v>
      </c>
      <c r="AP402">
        <f t="shared" si="35"/>
        <v>0.80622577482985502</v>
      </c>
      <c r="AR402">
        <f t="shared" si="39"/>
        <v>47</v>
      </c>
      <c r="AS402">
        <f t="shared" si="36"/>
        <v>1.2893796958227628</v>
      </c>
    </row>
    <row r="403" spans="1:45" ht="15" thickBot="1" x14ac:dyDescent="0.4">
      <c r="A403">
        <v>17918</v>
      </c>
      <c r="B403">
        <v>0</v>
      </c>
      <c r="C403" s="43" t="str">
        <f>IF(OR(D403&lt;=15,D403&lt;26),"1","")</f>
        <v>1</v>
      </c>
      <c r="D403">
        <f t="shared" si="34"/>
        <v>22</v>
      </c>
      <c r="E403">
        <v>1997</v>
      </c>
      <c r="F403" s="1" t="s">
        <v>72</v>
      </c>
      <c r="G403" s="2">
        <v>2</v>
      </c>
      <c r="H403" s="2">
        <v>1</v>
      </c>
      <c r="I403" s="2">
        <v>3</v>
      </c>
      <c r="J403" s="2">
        <v>3</v>
      </c>
      <c r="K403" s="2">
        <v>3</v>
      </c>
      <c r="L403" s="2">
        <v>2</v>
      </c>
      <c r="M403" s="2">
        <v>5</v>
      </c>
      <c r="N403" s="2">
        <v>2</v>
      </c>
      <c r="O403" s="2">
        <v>3</v>
      </c>
      <c r="P403" s="2">
        <v>2</v>
      </c>
      <c r="Q403" s="2">
        <v>3</v>
      </c>
      <c r="R403" s="2">
        <v>2</v>
      </c>
      <c r="S403" s="2">
        <v>3</v>
      </c>
      <c r="T403" s="2">
        <v>1</v>
      </c>
      <c r="U403" s="2">
        <v>2</v>
      </c>
      <c r="V403" s="2">
        <v>4</v>
      </c>
      <c r="W403" s="2">
        <v>16</v>
      </c>
      <c r="X403" s="2">
        <v>5</v>
      </c>
      <c r="Y403" s="2">
        <v>5</v>
      </c>
      <c r="Z403" s="2">
        <v>6</v>
      </c>
      <c r="AA403" s="2">
        <v>4</v>
      </c>
      <c r="AB403" s="2">
        <v>7</v>
      </c>
      <c r="AC403" s="2">
        <v>7</v>
      </c>
      <c r="AD403" s="2">
        <v>21</v>
      </c>
      <c r="AE403" s="2">
        <v>16</v>
      </c>
      <c r="AF403" s="2">
        <v>5</v>
      </c>
      <c r="AG403" s="2">
        <v>6</v>
      </c>
      <c r="AH403" s="2">
        <v>7</v>
      </c>
      <c r="AI403" s="2">
        <v>8</v>
      </c>
      <c r="AJ403" s="2">
        <v>5</v>
      </c>
      <c r="AK403" s="2">
        <v>4</v>
      </c>
      <c r="AL403" s="2">
        <v>6</v>
      </c>
      <c r="AM403" s="2">
        <v>-20</v>
      </c>
      <c r="AN403" s="5"/>
      <c r="AO403">
        <f t="shared" si="38"/>
        <v>41</v>
      </c>
      <c r="AP403">
        <f t="shared" si="35"/>
        <v>1.0307764064044151</v>
      </c>
      <c r="AR403">
        <f t="shared" si="39"/>
        <v>128</v>
      </c>
      <c r="AS403">
        <f t="shared" si="36"/>
        <v>5.0332229568471663</v>
      </c>
    </row>
    <row r="404" spans="1:45" ht="15" thickBot="1" x14ac:dyDescent="0.4">
      <c r="A404">
        <v>15487</v>
      </c>
      <c r="B404">
        <v>0</v>
      </c>
      <c r="C404" s="43">
        <v>4</v>
      </c>
      <c r="D404">
        <f t="shared" si="34"/>
        <v>53</v>
      </c>
      <c r="E404">
        <v>1966</v>
      </c>
      <c r="F404" s="1" t="s">
        <v>72</v>
      </c>
      <c r="G404" s="2">
        <v>2</v>
      </c>
      <c r="H404" s="2">
        <v>1</v>
      </c>
      <c r="I404" s="2">
        <v>1</v>
      </c>
      <c r="J404" s="2">
        <v>1</v>
      </c>
      <c r="K404" s="2">
        <v>4</v>
      </c>
      <c r="L404" s="2">
        <v>2</v>
      </c>
      <c r="M404" s="2">
        <v>5</v>
      </c>
      <c r="N404" s="2">
        <v>2</v>
      </c>
      <c r="O404" s="2">
        <v>1</v>
      </c>
      <c r="P404" s="2">
        <v>4</v>
      </c>
      <c r="Q404" s="2">
        <v>3</v>
      </c>
      <c r="R404" s="2">
        <v>5</v>
      </c>
      <c r="S404" s="2">
        <v>3</v>
      </c>
      <c r="T404" s="2">
        <v>1</v>
      </c>
      <c r="U404" s="2">
        <v>1</v>
      </c>
      <c r="V404" s="2">
        <v>4</v>
      </c>
      <c r="W404" s="2">
        <v>20</v>
      </c>
      <c r="X404" s="2">
        <v>9</v>
      </c>
      <c r="Y404" s="2">
        <v>19</v>
      </c>
      <c r="Z404" s="2">
        <v>6</v>
      </c>
      <c r="AA404" s="2">
        <v>7</v>
      </c>
      <c r="AB404" s="2">
        <v>7</v>
      </c>
      <c r="AC404" s="2">
        <v>10</v>
      </c>
      <c r="AD404" s="2">
        <v>9</v>
      </c>
      <c r="AE404" s="2">
        <v>13</v>
      </c>
      <c r="AF404" s="2">
        <v>9</v>
      </c>
      <c r="AG404" s="2">
        <v>11</v>
      </c>
      <c r="AH404" s="2">
        <v>9</v>
      </c>
      <c r="AI404" s="2">
        <v>9</v>
      </c>
      <c r="AJ404" s="2">
        <v>10</v>
      </c>
      <c r="AK404" s="2">
        <v>4</v>
      </c>
      <c r="AL404" s="2">
        <v>10</v>
      </c>
      <c r="AM404" s="2">
        <v>19</v>
      </c>
      <c r="AN404" s="5"/>
      <c r="AO404">
        <f t="shared" si="38"/>
        <v>40</v>
      </c>
      <c r="AP404">
        <f t="shared" si="35"/>
        <v>1.505545305418162</v>
      </c>
      <c r="AR404">
        <f t="shared" si="39"/>
        <v>162</v>
      </c>
      <c r="AS404">
        <f t="shared" si="36"/>
        <v>4.2091170887332972</v>
      </c>
    </row>
    <row r="405" spans="1:45" ht="15" thickBot="1" x14ac:dyDescent="0.4">
      <c r="A405">
        <v>17921</v>
      </c>
      <c r="B405">
        <v>0</v>
      </c>
      <c r="C405" s="43">
        <v>2</v>
      </c>
      <c r="D405">
        <f t="shared" si="34"/>
        <v>35</v>
      </c>
      <c r="E405">
        <v>1984</v>
      </c>
      <c r="F405" s="1" t="s">
        <v>73</v>
      </c>
      <c r="G405" s="2">
        <v>2</v>
      </c>
      <c r="H405" s="2">
        <v>3</v>
      </c>
      <c r="I405" s="2">
        <v>4</v>
      </c>
      <c r="J405" s="2">
        <v>4</v>
      </c>
      <c r="K405" s="2">
        <v>5</v>
      </c>
      <c r="L405" s="2">
        <v>5</v>
      </c>
      <c r="M405" s="2">
        <v>5</v>
      </c>
      <c r="N405" s="2">
        <v>5</v>
      </c>
      <c r="O405" s="2">
        <v>5</v>
      </c>
      <c r="P405" s="2">
        <v>5</v>
      </c>
      <c r="Q405" s="2">
        <v>5</v>
      </c>
      <c r="R405" s="2">
        <v>6</v>
      </c>
      <c r="S405" s="2">
        <v>4</v>
      </c>
      <c r="T405" s="2">
        <v>6</v>
      </c>
      <c r="U405" s="2">
        <v>5</v>
      </c>
      <c r="V405" s="2">
        <v>4</v>
      </c>
      <c r="W405" s="2">
        <v>33</v>
      </c>
      <c r="X405" s="2">
        <v>28</v>
      </c>
      <c r="Y405" s="2">
        <v>19</v>
      </c>
      <c r="Z405" s="2">
        <v>15</v>
      </c>
      <c r="AA405" s="2">
        <v>11</v>
      </c>
      <c r="AB405" s="2">
        <v>14</v>
      </c>
      <c r="AC405" s="2">
        <v>10</v>
      </c>
      <c r="AD405" s="2">
        <v>23</v>
      </c>
      <c r="AE405" s="2">
        <v>11</v>
      </c>
      <c r="AF405" s="2">
        <v>16</v>
      </c>
      <c r="AG405" s="2">
        <v>12</v>
      </c>
      <c r="AH405" s="2">
        <v>15</v>
      </c>
      <c r="AI405" s="2">
        <v>11</v>
      </c>
      <c r="AJ405" s="2">
        <v>12</v>
      </c>
      <c r="AK405" s="2">
        <v>8</v>
      </c>
      <c r="AL405" s="2">
        <v>17</v>
      </c>
      <c r="AM405" s="2">
        <v>-22</v>
      </c>
      <c r="AN405" s="5"/>
      <c r="AO405">
        <f t="shared" si="38"/>
        <v>73</v>
      </c>
      <c r="AP405">
        <f t="shared" si="35"/>
        <v>1.0307764064044151</v>
      </c>
      <c r="AR405">
        <f t="shared" si="39"/>
        <v>255</v>
      </c>
      <c r="AS405">
        <f t="shared" si="36"/>
        <v>6.8553507082667426</v>
      </c>
    </row>
    <row r="406" spans="1:45" ht="15" thickBot="1" x14ac:dyDescent="0.4">
      <c r="A406">
        <v>17932</v>
      </c>
      <c r="B406">
        <v>1</v>
      </c>
      <c r="C406" s="43" t="str">
        <f>IF(OR(D406&lt;=15,D406&lt;26),"1","")</f>
        <v>1</v>
      </c>
      <c r="D406">
        <f t="shared" si="34"/>
        <v>17</v>
      </c>
      <c r="E406">
        <v>2002</v>
      </c>
      <c r="F406" s="1" t="s">
        <v>82</v>
      </c>
      <c r="G406" s="2">
        <v>2</v>
      </c>
      <c r="H406" s="2">
        <v>3</v>
      </c>
      <c r="I406" s="2">
        <v>1</v>
      </c>
      <c r="J406" s="2">
        <v>4</v>
      </c>
      <c r="K406" s="2">
        <v>3</v>
      </c>
      <c r="L406" s="2">
        <v>3</v>
      </c>
      <c r="M406" s="2">
        <v>6</v>
      </c>
      <c r="N406" s="2">
        <v>4</v>
      </c>
      <c r="O406" s="2">
        <v>4</v>
      </c>
      <c r="P406" s="2">
        <v>5</v>
      </c>
      <c r="Q406" s="2">
        <v>4</v>
      </c>
      <c r="R406" s="2">
        <v>4</v>
      </c>
      <c r="S406" s="2">
        <v>5</v>
      </c>
      <c r="T406" s="2">
        <v>3</v>
      </c>
      <c r="U406" s="2">
        <v>5</v>
      </c>
      <c r="V406" s="2">
        <v>3</v>
      </c>
      <c r="W406" s="2">
        <v>36</v>
      </c>
      <c r="X406" s="2">
        <v>15</v>
      </c>
      <c r="Y406" s="2">
        <v>15</v>
      </c>
      <c r="Z406" s="2">
        <v>17</v>
      </c>
      <c r="AA406" s="2">
        <v>11</v>
      </c>
      <c r="AB406" s="2">
        <v>11</v>
      </c>
      <c r="AC406" s="2">
        <v>15</v>
      </c>
      <c r="AD406" s="2">
        <v>56</v>
      </c>
      <c r="AE406" s="2">
        <v>11</v>
      </c>
      <c r="AF406" s="2">
        <v>39</v>
      </c>
      <c r="AG406" s="2">
        <v>15</v>
      </c>
      <c r="AH406" s="2">
        <v>12</v>
      </c>
      <c r="AI406" s="2">
        <v>12</v>
      </c>
      <c r="AJ406" s="2">
        <v>27</v>
      </c>
      <c r="AK406" s="2">
        <v>10</v>
      </c>
      <c r="AL406" s="2">
        <v>11</v>
      </c>
      <c r="AM406" s="2">
        <v>-27</v>
      </c>
      <c r="AN406" s="5"/>
      <c r="AO406">
        <f t="shared" si="38"/>
        <v>59</v>
      </c>
      <c r="AP406">
        <f t="shared" si="35"/>
        <v>1.25</v>
      </c>
      <c r="AR406">
        <f t="shared" si="39"/>
        <v>313</v>
      </c>
      <c r="AS406">
        <f t="shared" si="36"/>
        <v>13.215994098061635</v>
      </c>
    </row>
    <row r="407" spans="1:45" ht="15" thickBot="1" x14ac:dyDescent="0.4">
      <c r="A407">
        <v>17934</v>
      </c>
      <c r="B407">
        <v>1</v>
      </c>
      <c r="C407" s="43" t="str">
        <f>IF(OR(D407&lt;=15,D407&lt;26),"1","")</f>
        <v>1</v>
      </c>
      <c r="D407">
        <f t="shared" si="34"/>
        <v>19</v>
      </c>
      <c r="E407">
        <v>2000</v>
      </c>
      <c r="F407" s="1" t="s">
        <v>72</v>
      </c>
      <c r="G407" s="2">
        <v>1</v>
      </c>
      <c r="H407" s="2">
        <v>4</v>
      </c>
      <c r="I407" s="2">
        <v>3</v>
      </c>
      <c r="J407" s="2">
        <v>4</v>
      </c>
      <c r="K407" s="2">
        <v>3</v>
      </c>
      <c r="L407" s="2">
        <v>4</v>
      </c>
      <c r="M407" s="2">
        <v>5</v>
      </c>
      <c r="N407" s="2">
        <v>5</v>
      </c>
      <c r="O407" s="2">
        <v>4</v>
      </c>
      <c r="P407" s="2">
        <v>4</v>
      </c>
      <c r="Q407" s="2">
        <v>4</v>
      </c>
      <c r="R407" s="2">
        <v>4</v>
      </c>
      <c r="S407" s="2">
        <v>4</v>
      </c>
      <c r="T407" s="2">
        <v>5</v>
      </c>
      <c r="U407" s="2">
        <v>5</v>
      </c>
      <c r="V407" s="2">
        <v>4</v>
      </c>
      <c r="W407" s="2">
        <v>12</v>
      </c>
      <c r="X407" s="2">
        <v>13</v>
      </c>
      <c r="Y407" s="2">
        <v>10</v>
      </c>
      <c r="Z407" s="2">
        <v>7</v>
      </c>
      <c r="AA407" s="2">
        <v>7</v>
      </c>
      <c r="AB407" s="2">
        <v>9</v>
      </c>
      <c r="AC407" s="2">
        <v>15</v>
      </c>
      <c r="AD407" s="2">
        <v>7</v>
      </c>
      <c r="AE407" s="2">
        <v>6</v>
      </c>
      <c r="AF407" s="2">
        <v>6</v>
      </c>
      <c r="AG407" s="2">
        <v>19</v>
      </c>
      <c r="AH407" s="2">
        <v>12</v>
      </c>
      <c r="AI407" s="2">
        <v>7</v>
      </c>
      <c r="AJ407" s="2">
        <v>9</v>
      </c>
      <c r="AK407" s="2">
        <v>9</v>
      </c>
      <c r="AL407" s="2">
        <v>10</v>
      </c>
      <c r="AM407" s="2">
        <v>-31</v>
      </c>
      <c r="AN407" s="5"/>
      <c r="AO407">
        <f t="shared" si="38"/>
        <v>63</v>
      </c>
      <c r="AP407">
        <f t="shared" si="35"/>
        <v>0.99791449199484694</v>
      </c>
      <c r="AR407">
        <f t="shared" si="39"/>
        <v>158</v>
      </c>
      <c r="AS407">
        <f t="shared" si="36"/>
        <v>3.5939764421413041</v>
      </c>
    </row>
    <row r="408" spans="1:45" ht="15" thickBot="1" x14ac:dyDescent="0.4">
      <c r="A408">
        <v>17930</v>
      </c>
      <c r="B408">
        <v>1</v>
      </c>
      <c r="C408" s="43" t="str">
        <f>IF(OR(D408&lt;=15,D408&lt;26),"1","")</f>
        <v>1</v>
      </c>
      <c r="D408">
        <f t="shared" si="34"/>
        <v>17</v>
      </c>
      <c r="E408">
        <v>2002</v>
      </c>
      <c r="F408" s="1" t="s">
        <v>79</v>
      </c>
      <c r="G408" s="2">
        <v>2</v>
      </c>
      <c r="H408" s="2">
        <v>5</v>
      </c>
      <c r="I408" s="2">
        <v>3</v>
      </c>
      <c r="J408" s="2">
        <v>4</v>
      </c>
      <c r="K408" s="2">
        <v>4</v>
      </c>
      <c r="L408" s="2">
        <v>3</v>
      </c>
      <c r="M408" s="2">
        <v>5</v>
      </c>
      <c r="N408" s="2">
        <v>5</v>
      </c>
      <c r="O408" s="2">
        <v>6</v>
      </c>
      <c r="P408" s="2">
        <v>4</v>
      </c>
      <c r="Q408" s="2">
        <v>4</v>
      </c>
      <c r="R408" s="2">
        <v>4</v>
      </c>
      <c r="S408" s="2">
        <v>3</v>
      </c>
      <c r="T408" s="2">
        <v>4</v>
      </c>
      <c r="U408" s="2">
        <v>5</v>
      </c>
      <c r="V408" s="2">
        <v>4</v>
      </c>
      <c r="W408" s="2">
        <v>16</v>
      </c>
      <c r="X408" s="2">
        <v>7</v>
      </c>
      <c r="Y408" s="2">
        <v>9</v>
      </c>
      <c r="Z408" s="2">
        <v>4</v>
      </c>
      <c r="AA408" s="2">
        <v>14</v>
      </c>
      <c r="AB408" s="2">
        <v>8</v>
      </c>
      <c r="AC408" s="2">
        <v>5</v>
      </c>
      <c r="AD408" s="2">
        <v>7</v>
      </c>
      <c r="AE408" s="2">
        <v>5</v>
      </c>
      <c r="AF408" s="2">
        <v>6</v>
      </c>
      <c r="AG408" s="2">
        <v>6</v>
      </c>
      <c r="AH408" s="2">
        <v>7</v>
      </c>
      <c r="AI408" s="2">
        <v>6</v>
      </c>
      <c r="AJ408" s="2">
        <v>9</v>
      </c>
      <c r="AK408" s="2">
        <v>5</v>
      </c>
      <c r="AL408" s="2">
        <v>8</v>
      </c>
      <c r="AM408" s="2">
        <v>-25</v>
      </c>
      <c r="AN408" s="5"/>
      <c r="AO408">
        <f t="shared" si="38"/>
        <v>65</v>
      </c>
      <c r="AP408">
        <f t="shared" si="35"/>
        <v>0.99791449199484694</v>
      </c>
      <c r="AR408">
        <f t="shared" si="39"/>
        <v>122</v>
      </c>
      <c r="AS408">
        <f t="shared" si="36"/>
        <v>3.2429410519876347</v>
      </c>
    </row>
    <row r="409" spans="1:45" ht="15" thickBot="1" x14ac:dyDescent="0.4">
      <c r="A409">
        <v>14306</v>
      </c>
      <c r="B409">
        <v>0</v>
      </c>
      <c r="C409" s="43" t="str">
        <f>IF(OR(D409&lt;=15,D409&lt;26),"1","")</f>
        <v>1</v>
      </c>
      <c r="D409">
        <f t="shared" si="34"/>
        <v>22</v>
      </c>
      <c r="E409">
        <v>1997</v>
      </c>
      <c r="F409" s="1" t="s">
        <v>93</v>
      </c>
      <c r="G409" s="2">
        <v>1</v>
      </c>
      <c r="H409" s="2">
        <v>1</v>
      </c>
      <c r="I409" s="2">
        <v>3</v>
      </c>
      <c r="J409" s="2">
        <v>5</v>
      </c>
      <c r="K409" s="2">
        <v>3</v>
      </c>
      <c r="L409" s="2">
        <v>4</v>
      </c>
      <c r="M409" s="2">
        <v>5</v>
      </c>
      <c r="N409" s="2">
        <v>5</v>
      </c>
      <c r="O409" s="2">
        <v>1</v>
      </c>
      <c r="P409" s="2">
        <v>3</v>
      </c>
      <c r="Q409" s="2">
        <v>2</v>
      </c>
      <c r="R409" s="2">
        <v>4</v>
      </c>
      <c r="S409" s="2">
        <v>4</v>
      </c>
      <c r="T409" s="2">
        <v>3</v>
      </c>
      <c r="U409" s="2">
        <v>5</v>
      </c>
      <c r="V409" s="2">
        <v>2</v>
      </c>
      <c r="W409" s="2">
        <v>14</v>
      </c>
      <c r="X409" s="2">
        <v>5</v>
      </c>
      <c r="Y409" s="2">
        <v>9</v>
      </c>
      <c r="Z409" s="2">
        <v>6</v>
      </c>
      <c r="AA409" s="2">
        <v>7</v>
      </c>
      <c r="AB409" s="2">
        <v>9</v>
      </c>
      <c r="AC409" s="2">
        <v>8</v>
      </c>
      <c r="AD409" s="2">
        <v>11</v>
      </c>
      <c r="AE409" s="2">
        <v>24</v>
      </c>
      <c r="AF409" s="2">
        <v>9</v>
      </c>
      <c r="AG409" s="2">
        <v>23</v>
      </c>
      <c r="AH409" s="2">
        <v>6</v>
      </c>
      <c r="AI409" s="2">
        <v>7</v>
      </c>
      <c r="AJ409" s="2">
        <v>11</v>
      </c>
      <c r="AK409" s="2">
        <v>7</v>
      </c>
      <c r="AL409" s="2">
        <v>7</v>
      </c>
      <c r="AM409" s="2">
        <v>-4</v>
      </c>
      <c r="AN409" s="5"/>
      <c r="AO409">
        <f t="shared" si="38"/>
        <v>51</v>
      </c>
      <c r="AP409">
        <f t="shared" si="35"/>
        <v>1.4705441169852742</v>
      </c>
      <c r="AR409">
        <f t="shared" si="39"/>
        <v>163</v>
      </c>
      <c r="AS409">
        <f t="shared" si="36"/>
        <v>5.6711991677245832</v>
      </c>
    </row>
    <row r="410" spans="1:45" ht="15" thickBot="1" x14ac:dyDescent="0.4">
      <c r="A410">
        <v>17955</v>
      </c>
      <c r="B410">
        <v>1</v>
      </c>
      <c r="C410" s="43">
        <v>3</v>
      </c>
      <c r="D410">
        <f t="shared" si="34"/>
        <v>40</v>
      </c>
      <c r="E410">
        <v>1979</v>
      </c>
      <c r="F410" s="1" t="s">
        <v>72</v>
      </c>
      <c r="G410" s="2">
        <v>1</v>
      </c>
      <c r="H410" s="2">
        <v>2</v>
      </c>
      <c r="I410" s="2">
        <v>1</v>
      </c>
      <c r="J410" s="2">
        <v>4</v>
      </c>
      <c r="K410" s="2">
        <v>4</v>
      </c>
      <c r="L410" s="2">
        <v>2</v>
      </c>
      <c r="M410" s="2">
        <v>5</v>
      </c>
      <c r="N410" s="2">
        <v>4</v>
      </c>
      <c r="O410" s="2">
        <v>4</v>
      </c>
      <c r="P410" s="2">
        <v>4</v>
      </c>
      <c r="Q410" s="2">
        <v>3</v>
      </c>
      <c r="R410" s="2">
        <v>2</v>
      </c>
      <c r="S410" s="2">
        <v>4</v>
      </c>
      <c r="T410" s="2">
        <v>2</v>
      </c>
      <c r="U410" s="2">
        <v>4</v>
      </c>
      <c r="V410" s="2">
        <v>2</v>
      </c>
      <c r="W410" s="2">
        <v>5</v>
      </c>
      <c r="X410" s="2">
        <v>7</v>
      </c>
      <c r="Y410" s="2">
        <v>5</v>
      </c>
      <c r="Z410" s="2">
        <v>6</v>
      </c>
      <c r="AA410" s="2">
        <v>9</v>
      </c>
      <c r="AB410" s="2">
        <v>10</v>
      </c>
      <c r="AC410" s="2">
        <v>15</v>
      </c>
      <c r="AD410" s="2">
        <v>8</v>
      </c>
      <c r="AE410" s="2">
        <v>14</v>
      </c>
      <c r="AF410" s="2">
        <v>14</v>
      </c>
      <c r="AG410" s="2">
        <v>10</v>
      </c>
      <c r="AH410" s="2">
        <v>10</v>
      </c>
      <c r="AI410" s="2">
        <v>11</v>
      </c>
      <c r="AJ410" s="2">
        <v>13</v>
      </c>
      <c r="AK410" s="2">
        <v>7</v>
      </c>
      <c r="AL410" s="2">
        <v>10</v>
      </c>
      <c r="AM410" s="2">
        <v>-20</v>
      </c>
      <c r="AN410" s="5"/>
      <c r="AO410">
        <f t="shared" si="38"/>
        <v>48</v>
      </c>
      <c r="AP410">
        <f t="shared" si="35"/>
        <v>1.2649110640673518</v>
      </c>
      <c r="AR410">
        <f t="shared" si="39"/>
        <v>154</v>
      </c>
      <c r="AS410">
        <f t="shared" si="36"/>
        <v>3.2015621187164243</v>
      </c>
    </row>
    <row r="411" spans="1:45" ht="15" thickBot="1" x14ac:dyDescent="0.4">
      <c r="A411">
        <v>17924</v>
      </c>
      <c r="B411">
        <v>0</v>
      </c>
      <c r="C411" s="43">
        <v>3</v>
      </c>
      <c r="D411">
        <f t="shared" si="34"/>
        <v>39</v>
      </c>
      <c r="E411">
        <v>1980</v>
      </c>
      <c r="F411" s="1" t="s">
        <v>76</v>
      </c>
      <c r="G411" s="2">
        <v>1</v>
      </c>
      <c r="H411" s="2">
        <v>1</v>
      </c>
      <c r="I411" s="2">
        <v>2</v>
      </c>
      <c r="J411" s="2">
        <v>2</v>
      </c>
      <c r="K411" s="2">
        <v>2</v>
      </c>
      <c r="L411" s="2">
        <v>3</v>
      </c>
      <c r="M411" s="2">
        <v>3</v>
      </c>
      <c r="N411" s="2">
        <v>4</v>
      </c>
      <c r="O411" s="2">
        <v>4</v>
      </c>
      <c r="P411" s="2">
        <v>2</v>
      </c>
      <c r="Q411" s="2">
        <v>3</v>
      </c>
      <c r="R411" s="2">
        <v>2</v>
      </c>
      <c r="S411" s="2">
        <v>4</v>
      </c>
      <c r="T411" s="2">
        <v>2</v>
      </c>
      <c r="U411" s="2">
        <v>4</v>
      </c>
      <c r="V411" s="2">
        <v>4</v>
      </c>
      <c r="W411" s="2">
        <v>14</v>
      </c>
      <c r="X411" s="2">
        <v>13</v>
      </c>
      <c r="Y411" s="2">
        <v>11</v>
      </c>
      <c r="Z411" s="2">
        <v>10</v>
      </c>
      <c r="AA411" s="2">
        <v>9</v>
      </c>
      <c r="AB411" s="2">
        <v>18</v>
      </c>
      <c r="AC411" s="2">
        <v>17</v>
      </c>
      <c r="AD411" s="2">
        <v>11</v>
      </c>
      <c r="AE411" s="2">
        <v>9</v>
      </c>
      <c r="AF411" s="2">
        <v>8</v>
      </c>
      <c r="AG411" s="2">
        <v>12</v>
      </c>
      <c r="AH411" s="2">
        <v>9</v>
      </c>
      <c r="AI411" s="2">
        <v>11</v>
      </c>
      <c r="AJ411" s="2">
        <v>12</v>
      </c>
      <c r="AK411" s="2">
        <v>11</v>
      </c>
      <c r="AL411" s="2">
        <v>8</v>
      </c>
      <c r="AM411" s="2">
        <v>-19</v>
      </c>
      <c r="AN411" s="5"/>
      <c r="AO411">
        <f t="shared" si="38"/>
        <v>43</v>
      </c>
      <c r="AP411">
        <f t="shared" si="35"/>
        <v>1.0781929326423914</v>
      </c>
      <c r="AR411">
        <f t="shared" si="39"/>
        <v>183</v>
      </c>
      <c r="AS411">
        <f t="shared" si="36"/>
        <v>2.920473705868051</v>
      </c>
    </row>
    <row r="412" spans="1:45" ht="15" thickBot="1" x14ac:dyDescent="0.4">
      <c r="A412">
        <v>17995</v>
      </c>
      <c r="B412">
        <v>0</v>
      </c>
      <c r="C412" s="43">
        <v>4</v>
      </c>
      <c r="D412">
        <f t="shared" si="34"/>
        <v>52</v>
      </c>
      <c r="E412">
        <v>1967</v>
      </c>
      <c r="F412" s="1" t="s">
        <v>76</v>
      </c>
      <c r="G412" s="2">
        <v>1</v>
      </c>
      <c r="H412" s="2">
        <v>1</v>
      </c>
      <c r="I412" s="2">
        <v>1</v>
      </c>
      <c r="J412" s="2">
        <v>2</v>
      </c>
      <c r="K412" s="2">
        <v>2</v>
      </c>
      <c r="L412" s="2">
        <v>2</v>
      </c>
      <c r="M412" s="2">
        <v>5</v>
      </c>
      <c r="N412" s="2">
        <v>4</v>
      </c>
      <c r="O412" s="2">
        <v>6</v>
      </c>
      <c r="P412" s="2">
        <v>3</v>
      </c>
      <c r="Q412" s="2">
        <v>4</v>
      </c>
      <c r="R412" s="2">
        <v>4</v>
      </c>
      <c r="S412" s="2">
        <v>4</v>
      </c>
      <c r="T412" s="2">
        <v>6</v>
      </c>
      <c r="U412" s="2">
        <v>3</v>
      </c>
      <c r="V412" s="2">
        <v>2</v>
      </c>
      <c r="W412" s="2">
        <v>24</v>
      </c>
      <c r="X412" s="2">
        <v>8</v>
      </c>
      <c r="Y412" s="2">
        <v>11</v>
      </c>
      <c r="Z412" s="2">
        <v>6</v>
      </c>
      <c r="AA412" s="2">
        <v>4</v>
      </c>
      <c r="AB412" s="2">
        <v>6</v>
      </c>
      <c r="AC412" s="2">
        <v>17</v>
      </c>
      <c r="AD412" s="2">
        <v>13</v>
      </c>
      <c r="AE412" s="2">
        <v>10</v>
      </c>
      <c r="AF412" s="2">
        <v>10</v>
      </c>
      <c r="AG412" s="2">
        <v>10</v>
      </c>
      <c r="AH412" s="2">
        <v>9</v>
      </c>
      <c r="AI412" s="2">
        <v>11</v>
      </c>
      <c r="AJ412" s="2">
        <v>17</v>
      </c>
      <c r="AK412" s="2">
        <v>7</v>
      </c>
      <c r="AL412" s="2">
        <v>9</v>
      </c>
      <c r="AM412" s="2">
        <v>0</v>
      </c>
      <c r="AN412" s="5"/>
      <c r="AO412">
        <f t="shared" si="38"/>
        <v>50</v>
      </c>
      <c r="AP412">
        <f t="shared" si="35"/>
        <v>1.6683325008322931</v>
      </c>
      <c r="AR412">
        <f t="shared" si="39"/>
        <v>172</v>
      </c>
      <c r="AS412">
        <f t="shared" si="36"/>
        <v>5.026595932305149</v>
      </c>
    </row>
    <row r="413" spans="1:45" ht="15" thickBot="1" x14ac:dyDescent="0.4">
      <c r="A413">
        <v>17988</v>
      </c>
      <c r="B413">
        <v>0</v>
      </c>
      <c r="C413" s="43">
        <v>4</v>
      </c>
      <c r="D413">
        <f t="shared" si="34"/>
        <v>55</v>
      </c>
      <c r="E413">
        <v>1964</v>
      </c>
      <c r="F413" s="1" t="s">
        <v>72</v>
      </c>
      <c r="G413" s="2">
        <v>1</v>
      </c>
      <c r="H413" s="2">
        <v>4</v>
      </c>
      <c r="I413" s="2">
        <v>3</v>
      </c>
      <c r="J413" s="2">
        <v>4</v>
      </c>
      <c r="K413" s="2">
        <v>4</v>
      </c>
      <c r="L413" s="2">
        <v>3</v>
      </c>
      <c r="M413" s="2">
        <v>5</v>
      </c>
      <c r="N413" s="2">
        <v>2</v>
      </c>
      <c r="O413" s="2">
        <v>6</v>
      </c>
      <c r="P413" s="2">
        <v>4</v>
      </c>
      <c r="Q413" s="2">
        <v>3</v>
      </c>
      <c r="R413" s="2">
        <v>4</v>
      </c>
      <c r="S413" s="2">
        <v>3</v>
      </c>
      <c r="T413" s="2">
        <v>2</v>
      </c>
      <c r="U413" s="2">
        <v>2</v>
      </c>
      <c r="V413" s="2">
        <v>1</v>
      </c>
      <c r="W413" s="2">
        <v>21</v>
      </c>
      <c r="X413" s="2">
        <v>14</v>
      </c>
      <c r="Y413" s="2">
        <v>13</v>
      </c>
      <c r="Z413" s="2">
        <v>8</v>
      </c>
      <c r="AA413" s="2">
        <v>12</v>
      </c>
      <c r="AB413" s="2">
        <v>12</v>
      </c>
      <c r="AC413" s="2">
        <v>11</v>
      </c>
      <c r="AD413" s="2">
        <v>16</v>
      </c>
      <c r="AE413" s="2">
        <v>9</v>
      </c>
      <c r="AF413" s="2">
        <v>14</v>
      </c>
      <c r="AG413" s="2">
        <v>11</v>
      </c>
      <c r="AH413" s="2">
        <v>12</v>
      </c>
      <c r="AI413" s="2">
        <v>10</v>
      </c>
      <c r="AJ413" s="2">
        <v>19</v>
      </c>
      <c r="AK413" s="2">
        <v>6</v>
      </c>
      <c r="AL413" s="2">
        <v>10</v>
      </c>
      <c r="AM413" s="2">
        <v>-11</v>
      </c>
      <c r="AN413" s="5"/>
      <c r="AO413">
        <f t="shared" si="38"/>
        <v>51</v>
      </c>
      <c r="AP413">
        <f t="shared" si="35"/>
        <v>1.3768926368215255</v>
      </c>
      <c r="AR413">
        <f t="shared" si="39"/>
        <v>198</v>
      </c>
      <c r="AS413">
        <f t="shared" si="36"/>
        <v>3.8622100754188224</v>
      </c>
    </row>
    <row r="414" spans="1:45" ht="15" thickBot="1" x14ac:dyDescent="0.4">
      <c r="A414">
        <v>18003</v>
      </c>
      <c r="B414">
        <v>0</v>
      </c>
      <c r="C414" s="43" t="str">
        <f>IF(OR(D414&lt;=15,D414&lt;26),"1","")</f>
        <v>1</v>
      </c>
      <c r="D414">
        <f t="shared" si="34"/>
        <v>19</v>
      </c>
      <c r="E414">
        <v>2000</v>
      </c>
      <c r="F414" s="1" t="s">
        <v>77</v>
      </c>
      <c r="G414" s="2">
        <v>2</v>
      </c>
      <c r="H414" s="2">
        <v>4</v>
      </c>
      <c r="I414" s="2">
        <v>4</v>
      </c>
      <c r="J414" s="2">
        <v>4</v>
      </c>
      <c r="K414" s="2">
        <v>4</v>
      </c>
      <c r="L414" s="2">
        <v>4</v>
      </c>
      <c r="M414" s="2">
        <v>4</v>
      </c>
      <c r="N414" s="2">
        <v>4</v>
      </c>
      <c r="O414" s="2">
        <v>4</v>
      </c>
      <c r="P414" s="2">
        <v>4</v>
      </c>
      <c r="Q414" s="2">
        <v>4</v>
      </c>
      <c r="R414" s="2">
        <v>4</v>
      </c>
      <c r="S414" s="2">
        <v>4</v>
      </c>
      <c r="T414" s="2">
        <v>3</v>
      </c>
      <c r="U414" s="2">
        <v>4</v>
      </c>
      <c r="V414" s="2">
        <v>5</v>
      </c>
      <c r="W414" s="2">
        <v>20</v>
      </c>
      <c r="X414" s="2">
        <v>10</v>
      </c>
      <c r="Y414" s="2">
        <v>6</v>
      </c>
      <c r="Z414" s="2">
        <v>5</v>
      </c>
      <c r="AA414" s="2">
        <v>10</v>
      </c>
      <c r="AB414" s="2">
        <v>8</v>
      </c>
      <c r="AC414" s="2">
        <v>13</v>
      </c>
      <c r="AD414" s="2">
        <v>10</v>
      </c>
      <c r="AE414" s="2">
        <v>7</v>
      </c>
      <c r="AF414" s="2">
        <v>8</v>
      </c>
      <c r="AG414" s="2">
        <v>16</v>
      </c>
      <c r="AH414" s="2">
        <v>14</v>
      </c>
      <c r="AI414" s="2">
        <v>8</v>
      </c>
      <c r="AJ414" s="2">
        <v>13</v>
      </c>
      <c r="AK414" s="2">
        <v>5</v>
      </c>
      <c r="AL414" s="2">
        <v>14</v>
      </c>
      <c r="AM414" s="2">
        <v>-33</v>
      </c>
      <c r="AN414" s="5"/>
      <c r="AO414">
        <f t="shared" si="38"/>
        <v>62</v>
      </c>
      <c r="AP414">
        <f t="shared" si="35"/>
        <v>0.61913918736689033</v>
      </c>
      <c r="AR414">
        <f t="shared" si="39"/>
        <v>167</v>
      </c>
      <c r="AS414">
        <f t="shared" si="36"/>
        <v>4.2421496123231357</v>
      </c>
    </row>
    <row r="415" spans="1:45" ht="15" thickBot="1" x14ac:dyDescent="0.4">
      <c r="A415">
        <v>18021</v>
      </c>
      <c r="B415">
        <v>1</v>
      </c>
      <c r="C415" s="43" t="str">
        <f>IF(OR(D415&lt;=15,D415&lt;26),"1","")</f>
        <v>1</v>
      </c>
      <c r="D415">
        <f t="shared" si="34"/>
        <v>23</v>
      </c>
      <c r="E415">
        <v>1996</v>
      </c>
      <c r="F415" s="1" t="s">
        <v>76</v>
      </c>
      <c r="G415" s="2">
        <v>1</v>
      </c>
      <c r="H415" s="2">
        <v>4</v>
      </c>
      <c r="I415" s="2">
        <v>4</v>
      </c>
      <c r="J415" s="2">
        <v>4</v>
      </c>
      <c r="K415" s="2">
        <v>6</v>
      </c>
      <c r="L415" s="2">
        <v>5</v>
      </c>
      <c r="M415" s="2">
        <v>7</v>
      </c>
      <c r="N415" s="2">
        <v>6</v>
      </c>
      <c r="O415" s="2">
        <v>4</v>
      </c>
      <c r="P415" s="2">
        <v>4</v>
      </c>
      <c r="Q415" s="2">
        <v>5</v>
      </c>
      <c r="R415" s="2">
        <v>5</v>
      </c>
      <c r="S415" s="2">
        <v>6</v>
      </c>
      <c r="T415" s="2">
        <v>5</v>
      </c>
      <c r="U415" s="2">
        <v>5</v>
      </c>
      <c r="V415" s="2">
        <v>4</v>
      </c>
      <c r="W415" s="2">
        <v>21</v>
      </c>
      <c r="X415" s="2">
        <v>10</v>
      </c>
      <c r="Y415" s="2">
        <v>6</v>
      </c>
      <c r="Z415" s="2">
        <v>3</v>
      </c>
      <c r="AA415" s="2">
        <v>6</v>
      </c>
      <c r="AB415" s="2">
        <v>7</v>
      </c>
      <c r="AC415" s="2">
        <v>5</v>
      </c>
      <c r="AD415" s="2">
        <v>7</v>
      </c>
      <c r="AE415" s="2">
        <v>5</v>
      </c>
      <c r="AF415" s="2">
        <v>12</v>
      </c>
      <c r="AG415" s="2">
        <v>9</v>
      </c>
      <c r="AH415" s="2">
        <v>4</v>
      </c>
      <c r="AI415" s="2">
        <v>6</v>
      </c>
      <c r="AJ415" s="2">
        <v>6</v>
      </c>
      <c r="AK415" s="2">
        <v>4</v>
      </c>
      <c r="AL415" s="2">
        <v>8</v>
      </c>
      <c r="AM415" s="2">
        <v>-10</v>
      </c>
      <c r="AN415" s="5"/>
      <c r="AO415">
        <f t="shared" si="38"/>
        <v>75</v>
      </c>
      <c r="AP415">
        <f t="shared" si="35"/>
        <v>1.3524668819112231</v>
      </c>
      <c r="AR415">
        <f t="shared" si="39"/>
        <v>119</v>
      </c>
      <c r="AS415">
        <f t="shared" si="36"/>
        <v>4.3045518543359034</v>
      </c>
    </row>
    <row r="416" spans="1:45" ht="15" thickBot="1" x14ac:dyDescent="0.4">
      <c r="A416">
        <v>18029</v>
      </c>
      <c r="B416">
        <v>0</v>
      </c>
      <c r="C416" s="43" t="str">
        <f>IF(OR(D416&lt;=15,D416&lt;26),"1","")</f>
        <v>1</v>
      </c>
      <c r="D416">
        <f t="shared" si="34"/>
        <v>20</v>
      </c>
      <c r="E416">
        <v>1999</v>
      </c>
      <c r="F416" s="1" t="s">
        <v>72</v>
      </c>
      <c r="G416" s="2">
        <v>1</v>
      </c>
      <c r="H416" s="2">
        <v>2</v>
      </c>
      <c r="I416" s="2">
        <v>5</v>
      </c>
      <c r="J416" s="2">
        <v>2</v>
      </c>
      <c r="K416" s="2">
        <v>3</v>
      </c>
      <c r="L416" s="2">
        <v>3</v>
      </c>
      <c r="M416" s="2">
        <v>5</v>
      </c>
      <c r="N416" s="2">
        <v>2</v>
      </c>
      <c r="O416" s="2">
        <v>6</v>
      </c>
      <c r="P416" s="2">
        <v>3</v>
      </c>
      <c r="Q416" s="2">
        <v>2</v>
      </c>
      <c r="R416" s="2">
        <v>3</v>
      </c>
      <c r="S416" s="2">
        <v>6</v>
      </c>
      <c r="T416" s="2">
        <v>2</v>
      </c>
      <c r="U416" s="2">
        <v>3</v>
      </c>
      <c r="V416" s="2">
        <v>2</v>
      </c>
      <c r="W416" s="2">
        <v>30</v>
      </c>
      <c r="X416" s="2">
        <v>10</v>
      </c>
      <c r="Y416" s="2">
        <v>8</v>
      </c>
      <c r="Z416" s="2">
        <v>35</v>
      </c>
      <c r="AA416" s="2">
        <v>7</v>
      </c>
      <c r="AB416" s="2">
        <v>10</v>
      </c>
      <c r="AC416" s="2">
        <v>8</v>
      </c>
      <c r="AD416" s="2">
        <v>18</v>
      </c>
      <c r="AE416" s="2">
        <v>25</v>
      </c>
      <c r="AF416" s="2">
        <v>8</v>
      </c>
      <c r="AG416" s="2">
        <v>7</v>
      </c>
      <c r="AH416" s="2">
        <v>7</v>
      </c>
      <c r="AI416" s="2">
        <v>15</v>
      </c>
      <c r="AJ416" s="2">
        <v>8</v>
      </c>
      <c r="AK416" s="2">
        <v>6</v>
      </c>
      <c r="AL416" s="2">
        <v>41</v>
      </c>
      <c r="AM416" s="2">
        <v>-1</v>
      </c>
      <c r="AN416" s="5"/>
      <c r="AO416">
        <f t="shared" si="38"/>
        <v>50</v>
      </c>
      <c r="AP416">
        <f t="shared" si="35"/>
        <v>1.5438048235879214</v>
      </c>
      <c r="AR416">
        <f t="shared" si="39"/>
        <v>243</v>
      </c>
      <c r="AS416">
        <f t="shared" si="36"/>
        <v>11.338540470448567</v>
      </c>
    </row>
    <row r="417" spans="1:45" ht="15" thickBot="1" x14ac:dyDescent="0.4">
      <c r="A417">
        <v>18041</v>
      </c>
      <c r="B417">
        <v>0</v>
      </c>
      <c r="C417" s="43">
        <v>2</v>
      </c>
      <c r="D417">
        <f t="shared" si="34"/>
        <v>26</v>
      </c>
      <c r="E417">
        <v>1993</v>
      </c>
      <c r="F417" s="1" t="s">
        <v>72</v>
      </c>
      <c r="G417" s="2">
        <v>1</v>
      </c>
      <c r="H417" s="2">
        <v>3</v>
      </c>
      <c r="I417" s="2">
        <v>2</v>
      </c>
      <c r="J417" s="2">
        <v>2</v>
      </c>
      <c r="K417" s="2">
        <v>3</v>
      </c>
      <c r="L417" s="2">
        <v>3</v>
      </c>
      <c r="M417" s="2">
        <v>4</v>
      </c>
      <c r="N417" s="2">
        <v>3</v>
      </c>
      <c r="O417" s="2">
        <v>1</v>
      </c>
      <c r="P417" s="2">
        <v>2</v>
      </c>
      <c r="Q417" s="2">
        <v>3</v>
      </c>
      <c r="R417" s="2">
        <v>2</v>
      </c>
      <c r="S417" s="2">
        <v>3</v>
      </c>
      <c r="T417" s="2">
        <v>3</v>
      </c>
      <c r="U417" s="2">
        <v>3</v>
      </c>
      <c r="V417" s="2">
        <v>2</v>
      </c>
      <c r="W417" s="2">
        <v>9</v>
      </c>
      <c r="X417" s="2">
        <v>16</v>
      </c>
      <c r="Y417" s="2">
        <v>11</v>
      </c>
      <c r="Z417" s="2">
        <v>14</v>
      </c>
      <c r="AA417" s="2">
        <v>7</v>
      </c>
      <c r="AB417" s="2">
        <v>9</v>
      </c>
      <c r="AC417" s="2">
        <v>7</v>
      </c>
      <c r="AD417" s="2">
        <v>14</v>
      </c>
      <c r="AE417" s="2">
        <v>8</v>
      </c>
      <c r="AF417" s="2">
        <v>10</v>
      </c>
      <c r="AG417" s="2">
        <v>11</v>
      </c>
      <c r="AH417" s="2">
        <v>14</v>
      </c>
      <c r="AI417" s="2">
        <v>7</v>
      </c>
      <c r="AJ417" s="2">
        <v>13</v>
      </c>
      <c r="AK417" s="2">
        <v>6</v>
      </c>
      <c r="AL417" s="2">
        <v>10</v>
      </c>
      <c r="AM417" s="2">
        <v>-26</v>
      </c>
      <c r="AN417" s="5"/>
      <c r="AO417">
        <f t="shared" si="38"/>
        <v>40</v>
      </c>
      <c r="AP417">
        <f t="shared" si="35"/>
        <v>0.81649658092772603</v>
      </c>
      <c r="AR417">
        <f t="shared" si="39"/>
        <v>166</v>
      </c>
      <c r="AS417">
        <f t="shared" si="36"/>
        <v>3.0740852297878796</v>
      </c>
    </row>
    <row r="418" spans="1:45" ht="15" thickBot="1" x14ac:dyDescent="0.4">
      <c r="A418">
        <v>18044</v>
      </c>
      <c r="B418">
        <v>1</v>
      </c>
      <c r="C418" s="43">
        <v>2</v>
      </c>
      <c r="D418">
        <f t="shared" si="34"/>
        <v>31</v>
      </c>
      <c r="E418">
        <v>1988</v>
      </c>
      <c r="F418" s="1" t="s">
        <v>79</v>
      </c>
      <c r="G418" s="2">
        <v>2</v>
      </c>
      <c r="H418" s="2">
        <v>1</v>
      </c>
      <c r="I418" s="2">
        <v>1</v>
      </c>
      <c r="J418" s="2">
        <v>4</v>
      </c>
      <c r="K418" s="2">
        <v>6</v>
      </c>
      <c r="L418" s="2">
        <v>1</v>
      </c>
      <c r="M418" s="2">
        <v>3</v>
      </c>
      <c r="N418" s="2">
        <v>6</v>
      </c>
      <c r="O418" s="2">
        <v>6</v>
      </c>
      <c r="P418" s="2">
        <v>4</v>
      </c>
      <c r="Q418" s="2">
        <v>2</v>
      </c>
      <c r="R418" s="2">
        <v>1</v>
      </c>
      <c r="S418" s="2">
        <v>2</v>
      </c>
      <c r="T418" s="2">
        <v>6</v>
      </c>
      <c r="U418" s="2">
        <v>5</v>
      </c>
      <c r="V418" s="2">
        <v>1</v>
      </c>
      <c r="W418" s="2">
        <v>29</v>
      </c>
      <c r="X418" s="2">
        <v>12</v>
      </c>
      <c r="Y418" s="2">
        <v>7</v>
      </c>
      <c r="Z418" s="2">
        <v>13</v>
      </c>
      <c r="AA418" s="2">
        <v>15</v>
      </c>
      <c r="AB418" s="2">
        <v>11</v>
      </c>
      <c r="AC418" s="2">
        <v>13</v>
      </c>
      <c r="AD418" s="2">
        <v>11</v>
      </c>
      <c r="AE418" s="2">
        <v>9</v>
      </c>
      <c r="AF418" s="2">
        <v>13</v>
      </c>
      <c r="AG418" s="2">
        <v>12</v>
      </c>
      <c r="AH418" s="2">
        <v>14</v>
      </c>
      <c r="AI418" s="2">
        <v>33</v>
      </c>
      <c r="AJ418" s="2">
        <v>15</v>
      </c>
      <c r="AK418" s="2">
        <v>13</v>
      </c>
      <c r="AL418" s="2">
        <v>11</v>
      </c>
      <c r="AM418" s="2">
        <v>69</v>
      </c>
      <c r="AN418" s="5"/>
      <c r="AO418">
        <f t="shared" si="38"/>
        <v>51</v>
      </c>
      <c r="AP418">
        <f t="shared" si="35"/>
        <v>2.0726392192886185</v>
      </c>
      <c r="AR418">
        <f t="shared" si="39"/>
        <v>231</v>
      </c>
      <c r="AS418">
        <f t="shared" si="36"/>
        <v>6.8212291170042567</v>
      </c>
    </row>
    <row r="419" spans="1:45" ht="15" thickBot="1" x14ac:dyDescent="0.4">
      <c r="A419">
        <v>18047</v>
      </c>
      <c r="B419">
        <v>0</v>
      </c>
      <c r="C419" s="43">
        <v>4</v>
      </c>
      <c r="D419">
        <f t="shared" si="34"/>
        <v>53</v>
      </c>
      <c r="E419">
        <v>1966</v>
      </c>
      <c r="F419" s="1" t="s">
        <v>72</v>
      </c>
      <c r="G419" s="2">
        <v>2</v>
      </c>
      <c r="H419" s="2">
        <v>2</v>
      </c>
      <c r="I419" s="2">
        <v>4</v>
      </c>
      <c r="J419" s="2">
        <v>3</v>
      </c>
      <c r="K419" s="2">
        <v>4</v>
      </c>
      <c r="L419" s="2">
        <v>3</v>
      </c>
      <c r="M419" s="2">
        <v>5</v>
      </c>
      <c r="N419" s="2">
        <v>2</v>
      </c>
      <c r="O419" s="2">
        <v>6</v>
      </c>
      <c r="P419" s="2">
        <v>3</v>
      </c>
      <c r="Q419" s="2">
        <v>2</v>
      </c>
      <c r="R419" s="2">
        <v>4</v>
      </c>
      <c r="S419" s="2">
        <v>3</v>
      </c>
      <c r="T419" s="2">
        <v>4</v>
      </c>
      <c r="U419" s="2">
        <v>3</v>
      </c>
      <c r="V419" s="2">
        <v>2</v>
      </c>
      <c r="W419" s="2">
        <v>23</v>
      </c>
      <c r="X419" s="2">
        <v>10</v>
      </c>
      <c r="Y419" s="2">
        <v>16</v>
      </c>
      <c r="Z419" s="2">
        <v>9</v>
      </c>
      <c r="AA419" s="2">
        <v>9</v>
      </c>
      <c r="AB419" s="2">
        <v>9</v>
      </c>
      <c r="AC419" s="2">
        <v>17</v>
      </c>
      <c r="AD419" s="2">
        <v>16</v>
      </c>
      <c r="AE419" s="2">
        <v>18</v>
      </c>
      <c r="AF419" s="2">
        <v>10</v>
      </c>
      <c r="AG419" s="2">
        <v>8</v>
      </c>
      <c r="AH419" s="2">
        <v>11</v>
      </c>
      <c r="AI419" s="2">
        <v>12</v>
      </c>
      <c r="AJ419" s="2">
        <v>16</v>
      </c>
      <c r="AK419" s="2">
        <v>8</v>
      </c>
      <c r="AL419" s="2">
        <v>8</v>
      </c>
      <c r="AM419" s="2">
        <v>-17</v>
      </c>
      <c r="AN419" s="5"/>
      <c r="AO419">
        <f t="shared" si="38"/>
        <v>52</v>
      </c>
      <c r="AP419">
        <f t="shared" si="35"/>
        <v>1.1832159566199232</v>
      </c>
      <c r="AR419">
        <f t="shared" si="39"/>
        <v>200</v>
      </c>
      <c r="AS419">
        <f t="shared" si="36"/>
        <v>4.5460605656619517</v>
      </c>
    </row>
    <row r="420" spans="1:45" ht="15" thickBot="1" x14ac:dyDescent="0.4">
      <c r="A420">
        <v>18067</v>
      </c>
      <c r="B420">
        <v>0</v>
      </c>
      <c r="C420" s="43">
        <v>2</v>
      </c>
      <c r="D420">
        <f t="shared" si="34"/>
        <v>30</v>
      </c>
      <c r="E420">
        <v>1989</v>
      </c>
      <c r="F420" s="1" t="s">
        <v>72</v>
      </c>
      <c r="G420" s="2">
        <v>4</v>
      </c>
      <c r="H420" s="2">
        <v>4</v>
      </c>
      <c r="I420" s="2">
        <v>4</v>
      </c>
      <c r="J420" s="2">
        <v>5</v>
      </c>
      <c r="K420" s="2">
        <v>2</v>
      </c>
      <c r="L420" s="2">
        <v>4</v>
      </c>
      <c r="M420" s="2">
        <v>5</v>
      </c>
      <c r="N420" s="2">
        <v>5</v>
      </c>
      <c r="O420" s="2">
        <v>5</v>
      </c>
      <c r="P420" s="2">
        <v>5</v>
      </c>
      <c r="Q420" s="2">
        <v>6</v>
      </c>
      <c r="R420" s="2">
        <v>4</v>
      </c>
      <c r="S420" s="2">
        <v>3</v>
      </c>
      <c r="T420" s="2">
        <v>5</v>
      </c>
      <c r="U420" s="2">
        <v>5</v>
      </c>
      <c r="V420" s="2">
        <v>6</v>
      </c>
      <c r="W420" s="2">
        <v>20</v>
      </c>
      <c r="X420" s="2">
        <v>26</v>
      </c>
      <c r="Y420" s="2">
        <v>20</v>
      </c>
      <c r="Z420" s="2">
        <v>9</v>
      </c>
      <c r="AA420" s="2">
        <v>13</v>
      </c>
      <c r="AB420" s="2">
        <v>14</v>
      </c>
      <c r="AC420" s="2">
        <v>10</v>
      </c>
      <c r="AD420" s="2">
        <v>7</v>
      </c>
      <c r="AE420" s="2">
        <v>23</v>
      </c>
      <c r="AF420" s="2">
        <v>11</v>
      </c>
      <c r="AG420" s="2">
        <v>21</v>
      </c>
      <c r="AH420" s="2">
        <v>11</v>
      </c>
      <c r="AI420" s="2">
        <v>10</v>
      </c>
      <c r="AJ420" s="2">
        <v>13</v>
      </c>
      <c r="AK420" s="2">
        <v>10</v>
      </c>
      <c r="AL420" s="2">
        <v>11</v>
      </c>
      <c r="AM420" s="2">
        <v>8</v>
      </c>
      <c r="AN420" s="5"/>
      <c r="AO420">
        <f t="shared" si="38"/>
        <v>72</v>
      </c>
      <c r="AP420">
        <f t="shared" si="35"/>
        <v>1.0327955589886444</v>
      </c>
      <c r="AR420">
        <f t="shared" si="39"/>
        <v>229</v>
      </c>
      <c r="AS420">
        <f t="shared" si="36"/>
        <v>5.7471007183332592</v>
      </c>
    </row>
    <row r="421" spans="1:45" ht="15" thickBot="1" x14ac:dyDescent="0.4">
      <c r="A421">
        <v>18068</v>
      </c>
      <c r="B421">
        <v>0</v>
      </c>
      <c r="C421" s="43">
        <v>3</v>
      </c>
      <c r="D421">
        <f t="shared" si="34"/>
        <v>39</v>
      </c>
      <c r="E421">
        <v>1980</v>
      </c>
      <c r="F421" s="1" t="s">
        <v>71</v>
      </c>
      <c r="G421" s="2">
        <v>1</v>
      </c>
      <c r="H421" s="2">
        <v>2</v>
      </c>
      <c r="I421" s="2">
        <v>2</v>
      </c>
      <c r="J421" s="2">
        <v>2</v>
      </c>
      <c r="K421" s="2">
        <v>3</v>
      </c>
      <c r="L421" s="2">
        <v>3</v>
      </c>
      <c r="M421" s="2">
        <v>5</v>
      </c>
      <c r="N421" s="2">
        <v>5</v>
      </c>
      <c r="O421" s="2">
        <v>5</v>
      </c>
      <c r="P421" s="2">
        <v>5</v>
      </c>
      <c r="Q421" s="2">
        <v>4</v>
      </c>
      <c r="R421" s="2">
        <v>5</v>
      </c>
      <c r="S421" s="2">
        <v>6</v>
      </c>
      <c r="T421" s="2">
        <v>6</v>
      </c>
      <c r="U421" s="2">
        <v>5</v>
      </c>
      <c r="V421" s="2">
        <v>4</v>
      </c>
      <c r="W421" s="2">
        <v>29</v>
      </c>
      <c r="X421" s="2">
        <v>6</v>
      </c>
      <c r="Y421" s="2">
        <v>13</v>
      </c>
      <c r="Z421" s="2">
        <v>14</v>
      </c>
      <c r="AA421" s="2">
        <v>7</v>
      </c>
      <c r="AB421" s="2">
        <v>9</v>
      </c>
      <c r="AC421" s="2">
        <v>16</v>
      </c>
      <c r="AD421" s="2">
        <v>14</v>
      </c>
      <c r="AE421" s="2">
        <v>15</v>
      </c>
      <c r="AF421" s="2">
        <v>18</v>
      </c>
      <c r="AG421" s="2">
        <v>12</v>
      </c>
      <c r="AH421" s="2">
        <v>11</v>
      </c>
      <c r="AI421" s="2">
        <v>7</v>
      </c>
      <c r="AJ421" s="2">
        <v>11</v>
      </c>
      <c r="AK421" s="2">
        <v>9</v>
      </c>
      <c r="AL421" s="2">
        <v>9</v>
      </c>
      <c r="AM421" s="2">
        <v>-15</v>
      </c>
      <c r="AN421" s="5"/>
      <c r="AO421">
        <f t="shared" si="38"/>
        <v>63</v>
      </c>
      <c r="AP421">
        <f t="shared" si="35"/>
        <v>1.5692354826475214</v>
      </c>
      <c r="AR421">
        <f t="shared" si="39"/>
        <v>200</v>
      </c>
      <c r="AS421">
        <f t="shared" si="36"/>
        <v>5.5976185412488881</v>
      </c>
    </row>
    <row r="422" spans="1:45" ht="15" thickBot="1" x14ac:dyDescent="0.4">
      <c r="A422">
        <v>18082</v>
      </c>
      <c r="B422">
        <v>1</v>
      </c>
      <c r="C422" s="43">
        <v>4</v>
      </c>
      <c r="D422">
        <f t="shared" si="34"/>
        <v>46</v>
      </c>
      <c r="E422">
        <v>1973</v>
      </c>
      <c r="F422" s="1" t="s">
        <v>79</v>
      </c>
      <c r="G422" s="2">
        <v>2</v>
      </c>
      <c r="H422" s="2">
        <v>2</v>
      </c>
      <c r="I422" s="2">
        <v>3</v>
      </c>
      <c r="J422" s="2">
        <v>4</v>
      </c>
      <c r="K422" s="2">
        <v>4</v>
      </c>
      <c r="L422" s="2">
        <v>4</v>
      </c>
      <c r="M422" s="2">
        <v>5</v>
      </c>
      <c r="N422" s="2">
        <v>3</v>
      </c>
      <c r="O422" s="2">
        <v>2</v>
      </c>
      <c r="P422" s="2">
        <v>4</v>
      </c>
      <c r="Q422" s="2">
        <v>4</v>
      </c>
      <c r="R422" s="2">
        <v>4</v>
      </c>
      <c r="S422" s="2">
        <v>4</v>
      </c>
      <c r="T422" s="2">
        <v>4</v>
      </c>
      <c r="U422" s="2">
        <v>5</v>
      </c>
      <c r="V422" s="2">
        <v>4</v>
      </c>
      <c r="W422" s="2">
        <v>28</v>
      </c>
      <c r="X422" s="2">
        <v>4</v>
      </c>
      <c r="Y422" s="2">
        <v>7</v>
      </c>
      <c r="Z422" s="2">
        <v>10</v>
      </c>
      <c r="AA422" s="2">
        <v>6</v>
      </c>
      <c r="AB422" s="2">
        <v>6</v>
      </c>
      <c r="AC422" s="2">
        <v>6</v>
      </c>
      <c r="AD422" s="2">
        <v>11</v>
      </c>
      <c r="AE422" s="2">
        <v>8</v>
      </c>
      <c r="AF422" s="2">
        <v>6</v>
      </c>
      <c r="AG422" s="2">
        <v>6</v>
      </c>
      <c r="AH422" s="2">
        <v>6</v>
      </c>
      <c r="AI422" s="2">
        <v>5</v>
      </c>
      <c r="AJ422" s="2">
        <v>5</v>
      </c>
      <c r="AK422" s="2">
        <v>6</v>
      </c>
      <c r="AL422" s="2">
        <v>12</v>
      </c>
      <c r="AM422" s="2">
        <v>-33</v>
      </c>
      <c r="AN422" s="5"/>
      <c r="AO422">
        <f t="shared" si="38"/>
        <v>58</v>
      </c>
      <c r="AP422">
        <f t="shared" si="35"/>
        <v>0.9574271077563381</v>
      </c>
      <c r="AR422">
        <f t="shared" si="39"/>
        <v>132</v>
      </c>
      <c r="AS422">
        <f t="shared" si="36"/>
        <v>5.721305212391079</v>
      </c>
    </row>
    <row r="423" spans="1:45" ht="15" thickBot="1" x14ac:dyDescent="0.4">
      <c r="A423">
        <v>14807</v>
      </c>
      <c r="B423">
        <v>0</v>
      </c>
      <c r="C423" s="43" t="str">
        <f>IF(OR(D423&lt;=15,D423&lt;26),"1","")</f>
        <v>1</v>
      </c>
      <c r="D423">
        <f t="shared" si="34"/>
        <v>19</v>
      </c>
      <c r="E423">
        <v>2000</v>
      </c>
      <c r="F423" s="1" t="s">
        <v>82</v>
      </c>
      <c r="G423" s="2">
        <v>1</v>
      </c>
      <c r="H423" s="2">
        <v>1</v>
      </c>
      <c r="I423" s="2">
        <v>3</v>
      </c>
      <c r="J423" s="2">
        <v>2</v>
      </c>
      <c r="K423" s="2">
        <v>3</v>
      </c>
      <c r="L423" s="2">
        <v>2</v>
      </c>
      <c r="M423" s="2">
        <v>5</v>
      </c>
      <c r="N423" s="2">
        <v>2</v>
      </c>
      <c r="O423" s="2">
        <v>4</v>
      </c>
      <c r="P423" s="2">
        <v>3</v>
      </c>
      <c r="Q423" s="2">
        <v>2</v>
      </c>
      <c r="R423" s="2">
        <v>3</v>
      </c>
      <c r="S423" s="2">
        <v>1</v>
      </c>
      <c r="T423" s="2">
        <v>4</v>
      </c>
      <c r="U423" s="2">
        <v>3</v>
      </c>
      <c r="V423" s="2">
        <v>1</v>
      </c>
      <c r="W423" s="2">
        <v>21</v>
      </c>
      <c r="X423" s="2">
        <v>12</v>
      </c>
      <c r="Y423" s="2">
        <v>12</v>
      </c>
      <c r="Z423" s="2">
        <v>7</v>
      </c>
      <c r="AA423" s="2">
        <v>13</v>
      </c>
      <c r="AB423" s="2">
        <v>10</v>
      </c>
      <c r="AC423" s="2">
        <v>11</v>
      </c>
      <c r="AD423" s="2">
        <v>15</v>
      </c>
      <c r="AE423" s="2">
        <v>13</v>
      </c>
      <c r="AF423" s="2">
        <v>14</v>
      </c>
      <c r="AG423" s="2">
        <v>15</v>
      </c>
      <c r="AH423" s="2">
        <v>11</v>
      </c>
      <c r="AI423" s="2">
        <v>10</v>
      </c>
      <c r="AJ423" s="2">
        <v>21</v>
      </c>
      <c r="AK423" s="2">
        <v>8</v>
      </c>
      <c r="AL423" s="2">
        <v>9</v>
      </c>
      <c r="AM423" s="2">
        <v>-13</v>
      </c>
      <c r="AN423" s="5"/>
      <c r="AO423">
        <f t="shared" si="38"/>
        <v>40</v>
      </c>
      <c r="AP423">
        <f t="shared" si="35"/>
        <v>1.2110601416389966</v>
      </c>
      <c r="AR423">
        <f t="shared" si="39"/>
        <v>202</v>
      </c>
      <c r="AS423">
        <f t="shared" si="36"/>
        <v>3.99791612384919</v>
      </c>
    </row>
    <row r="424" spans="1:45" ht="15" thickBot="1" x14ac:dyDescent="0.4">
      <c r="A424">
        <v>18106</v>
      </c>
      <c r="B424">
        <v>0</v>
      </c>
      <c r="C424" s="43" t="str">
        <f>IF(OR(D424&lt;=15,D424&lt;26),"1","")</f>
        <v>1</v>
      </c>
      <c r="D424">
        <f t="shared" si="34"/>
        <v>21</v>
      </c>
      <c r="E424">
        <v>1998</v>
      </c>
      <c r="F424" s="1" t="s">
        <v>71</v>
      </c>
      <c r="G424" s="2">
        <v>1</v>
      </c>
      <c r="H424" s="2">
        <v>2</v>
      </c>
      <c r="I424" s="2">
        <v>3</v>
      </c>
      <c r="J424" s="2">
        <v>4</v>
      </c>
      <c r="K424" s="2">
        <v>2</v>
      </c>
      <c r="L424" s="2">
        <v>4</v>
      </c>
      <c r="M424" s="2">
        <v>7</v>
      </c>
      <c r="N424" s="2">
        <v>5</v>
      </c>
      <c r="O424" s="2">
        <v>4</v>
      </c>
      <c r="P424" s="2">
        <v>4</v>
      </c>
      <c r="Q424" s="2">
        <v>3</v>
      </c>
      <c r="R424" s="2">
        <v>3</v>
      </c>
      <c r="S424" s="2">
        <v>4</v>
      </c>
      <c r="T424" s="2">
        <v>3</v>
      </c>
      <c r="U424" s="2">
        <v>5</v>
      </c>
      <c r="V424" s="2">
        <v>3</v>
      </c>
      <c r="W424" s="2">
        <v>18</v>
      </c>
      <c r="X424" s="2">
        <v>7</v>
      </c>
      <c r="Y424" s="2">
        <v>8</v>
      </c>
      <c r="Z424" s="2">
        <v>5</v>
      </c>
      <c r="AA424" s="2">
        <v>6</v>
      </c>
      <c r="AB424" s="2">
        <v>10</v>
      </c>
      <c r="AC424" s="2">
        <v>12</v>
      </c>
      <c r="AD424" s="2">
        <v>12</v>
      </c>
      <c r="AE424" s="2">
        <v>11</v>
      </c>
      <c r="AF424" s="2">
        <v>6</v>
      </c>
      <c r="AG424" s="2">
        <v>9</v>
      </c>
      <c r="AH424" s="2">
        <v>7</v>
      </c>
      <c r="AI424" s="2">
        <v>7</v>
      </c>
      <c r="AJ424" s="2">
        <v>9</v>
      </c>
      <c r="AK424" s="2">
        <v>7</v>
      </c>
      <c r="AL424" s="2">
        <v>9</v>
      </c>
      <c r="AM424" s="2">
        <v>-15</v>
      </c>
      <c r="AN424" s="5"/>
      <c r="AO424">
        <f t="shared" si="38"/>
        <v>57</v>
      </c>
      <c r="AP424">
        <f t="shared" si="35"/>
        <v>1.4127396551853895</v>
      </c>
      <c r="AR424">
        <f t="shared" si="39"/>
        <v>143</v>
      </c>
      <c r="AS424">
        <f t="shared" si="36"/>
        <v>3.2139020935097986</v>
      </c>
    </row>
    <row r="425" spans="1:45" ht="15" thickBot="1" x14ac:dyDescent="0.4">
      <c r="A425">
        <v>18114</v>
      </c>
      <c r="B425">
        <v>0</v>
      </c>
      <c r="C425" s="43" t="str">
        <f>IF(OR(D425&lt;=15,D425&lt;26),"1","")</f>
        <v>1</v>
      </c>
      <c r="D425">
        <f t="shared" si="34"/>
        <v>19</v>
      </c>
      <c r="E425">
        <v>2000</v>
      </c>
      <c r="F425" s="1" t="s">
        <v>72</v>
      </c>
      <c r="G425" s="2">
        <v>2</v>
      </c>
      <c r="H425" s="2">
        <v>1</v>
      </c>
      <c r="I425" s="2">
        <v>2</v>
      </c>
      <c r="J425" s="2">
        <v>3</v>
      </c>
      <c r="K425" s="2">
        <v>2</v>
      </c>
      <c r="L425" s="2">
        <v>3</v>
      </c>
      <c r="M425" s="2">
        <v>5</v>
      </c>
      <c r="N425" s="2">
        <v>2</v>
      </c>
      <c r="O425" s="2">
        <v>2</v>
      </c>
      <c r="P425" s="2">
        <v>5</v>
      </c>
      <c r="Q425" s="2">
        <v>2</v>
      </c>
      <c r="R425" s="2">
        <v>3</v>
      </c>
      <c r="S425" s="2">
        <v>2</v>
      </c>
      <c r="T425" s="2">
        <v>2</v>
      </c>
      <c r="U425" s="2">
        <v>2</v>
      </c>
      <c r="V425" s="2">
        <v>2</v>
      </c>
      <c r="W425" s="2">
        <v>30</v>
      </c>
      <c r="X425" s="2">
        <v>18</v>
      </c>
      <c r="Y425" s="2">
        <v>9</v>
      </c>
      <c r="Z425" s="2">
        <v>10</v>
      </c>
      <c r="AA425" s="2">
        <v>9</v>
      </c>
      <c r="AB425" s="2">
        <v>16</v>
      </c>
      <c r="AC425" s="2">
        <v>15</v>
      </c>
      <c r="AD425" s="2">
        <v>9</v>
      </c>
      <c r="AE425" s="2">
        <v>11</v>
      </c>
      <c r="AF425" s="2">
        <v>12</v>
      </c>
      <c r="AG425" s="2">
        <v>14</v>
      </c>
      <c r="AH425" s="2">
        <v>12</v>
      </c>
      <c r="AI425" s="2">
        <v>8</v>
      </c>
      <c r="AJ425" s="2">
        <v>12</v>
      </c>
      <c r="AK425" s="2">
        <v>5</v>
      </c>
      <c r="AL425" s="2">
        <v>9</v>
      </c>
      <c r="AM425" s="2">
        <v>-20</v>
      </c>
      <c r="AN425" s="5"/>
      <c r="AO425">
        <f t="shared" si="38"/>
        <v>40</v>
      </c>
      <c r="AP425">
        <f t="shared" si="35"/>
        <v>1.0954451150103321</v>
      </c>
      <c r="AR425">
        <f t="shared" si="39"/>
        <v>199</v>
      </c>
      <c r="AS425">
        <f t="shared" si="36"/>
        <v>5.7267646479782401</v>
      </c>
    </row>
    <row r="426" spans="1:45" ht="15" thickBot="1" x14ac:dyDescent="0.4">
      <c r="A426">
        <v>18136</v>
      </c>
      <c r="B426" s="6">
        <v>1</v>
      </c>
      <c r="C426" s="43">
        <v>4</v>
      </c>
      <c r="D426">
        <f t="shared" si="34"/>
        <v>47</v>
      </c>
      <c r="E426" s="6">
        <v>1972</v>
      </c>
      <c r="F426" s="31"/>
      <c r="G426" s="10">
        <v>1</v>
      </c>
      <c r="H426" s="10">
        <v>2</v>
      </c>
      <c r="I426" s="10">
        <v>3</v>
      </c>
      <c r="J426" s="10">
        <v>4</v>
      </c>
      <c r="K426" s="10">
        <v>3</v>
      </c>
      <c r="L426" s="10">
        <v>4</v>
      </c>
      <c r="M426" s="10">
        <v>3</v>
      </c>
      <c r="N426" s="10">
        <v>4</v>
      </c>
      <c r="O426" s="10">
        <v>2</v>
      </c>
      <c r="P426" s="10">
        <v>4</v>
      </c>
      <c r="Q426" s="10">
        <v>2</v>
      </c>
      <c r="R426" s="10">
        <v>4</v>
      </c>
      <c r="S426" s="10">
        <v>3</v>
      </c>
      <c r="T426" s="10">
        <v>4</v>
      </c>
      <c r="U426" s="10">
        <v>5</v>
      </c>
      <c r="V426" s="10">
        <v>2</v>
      </c>
      <c r="W426" s="10">
        <v>18</v>
      </c>
      <c r="X426" s="10">
        <v>15</v>
      </c>
      <c r="Y426" s="10">
        <v>15</v>
      </c>
      <c r="Z426" s="10">
        <v>16</v>
      </c>
      <c r="AA426" s="10">
        <v>8</v>
      </c>
      <c r="AB426" s="10">
        <v>9</v>
      </c>
      <c r="AC426" s="10">
        <v>13</v>
      </c>
      <c r="AD426" s="10">
        <v>20</v>
      </c>
      <c r="AE426" s="10">
        <v>20</v>
      </c>
      <c r="AF426" s="10">
        <v>12</v>
      </c>
      <c r="AG426" s="10">
        <v>10</v>
      </c>
      <c r="AH426" s="10">
        <v>10</v>
      </c>
      <c r="AI426" s="10">
        <v>11</v>
      </c>
      <c r="AJ426" s="10">
        <v>8</v>
      </c>
      <c r="AK426" s="10">
        <v>9</v>
      </c>
      <c r="AL426" s="10">
        <v>9</v>
      </c>
      <c r="AM426" s="10">
        <v>-17</v>
      </c>
      <c r="AN426" s="8"/>
      <c r="AO426">
        <f t="shared" si="38"/>
        <v>50</v>
      </c>
      <c r="AP426">
        <f t="shared" si="35"/>
        <v>1.0878112581387147</v>
      </c>
      <c r="AQ426" s="6"/>
      <c r="AR426">
        <f t="shared" si="39"/>
        <v>203</v>
      </c>
      <c r="AS426">
        <f t="shared" si="36"/>
        <v>4.1588259561243159</v>
      </c>
    </row>
    <row r="427" spans="1:45" ht="15" thickBot="1" x14ac:dyDescent="0.4">
      <c r="A427">
        <v>18152</v>
      </c>
      <c r="B427">
        <v>0</v>
      </c>
      <c r="C427" s="43" t="str">
        <f>IF(OR(D427&lt;=15,D427&lt;26),"1","")</f>
        <v>1</v>
      </c>
      <c r="D427">
        <f t="shared" si="34"/>
        <v>21</v>
      </c>
      <c r="E427">
        <v>1998</v>
      </c>
      <c r="F427" s="1" t="s">
        <v>72</v>
      </c>
      <c r="G427" s="2">
        <v>3</v>
      </c>
      <c r="H427" s="2">
        <v>2</v>
      </c>
      <c r="I427" s="2">
        <v>1</v>
      </c>
      <c r="J427" s="2">
        <v>2</v>
      </c>
      <c r="K427" s="2">
        <v>2</v>
      </c>
      <c r="L427" s="2">
        <v>5</v>
      </c>
      <c r="M427" s="2">
        <v>3</v>
      </c>
      <c r="N427" s="2">
        <v>4</v>
      </c>
      <c r="O427" s="2">
        <v>4</v>
      </c>
      <c r="P427" s="2">
        <v>5</v>
      </c>
      <c r="Q427" s="2">
        <v>3</v>
      </c>
      <c r="R427" s="2">
        <v>1</v>
      </c>
      <c r="S427" s="2">
        <v>4</v>
      </c>
      <c r="T427" s="2">
        <v>4</v>
      </c>
      <c r="U427" s="2">
        <v>5</v>
      </c>
      <c r="V427" s="2">
        <v>6</v>
      </c>
      <c r="W427" s="2">
        <v>36</v>
      </c>
      <c r="X427" s="2">
        <v>25</v>
      </c>
      <c r="Y427" s="2">
        <v>50</v>
      </c>
      <c r="Z427" s="2">
        <v>12</v>
      </c>
      <c r="AA427" s="2">
        <v>41</v>
      </c>
      <c r="AB427" s="2">
        <v>20</v>
      </c>
      <c r="AC427" s="2">
        <v>15</v>
      </c>
      <c r="AD427" s="2">
        <v>21</v>
      </c>
      <c r="AE427" s="2">
        <v>16</v>
      </c>
      <c r="AF427" s="2">
        <v>13</v>
      </c>
      <c r="AG427" s="2">
        <v>22</v>
      </c>
      <c r="AH427" s="2">
        <v>19</v>
      </c>
      <c r="AI427" s="2">
        <v>12</v>
      </c>
      <c r="AJ427" s="2">
        <v>14</v>
      </c>
      <c r="AK427" s="2">
        <v>15</v>
      </c>
      <c r="AL427" s="2">
        <v>13</v>
      </c>
      <c r="AM427" s="2">
        <v>26</v>
      </c>
      <c r="AN427" s="5"/>
      <c r="AO427">
        <f t="shared" si="38"/>
        <v>54</v>
      </c>
      <c r="AP427">
        <f t="shared" si="35"/>
        <v>1.5</v>
      </c>
      <c r="AR427">
        <f t="shared" si="39"/>
        <v>344</v>
      </c>
      <c r="AS427">
        <f t="shared" si="36"/>
        <v>11.313708498984761</v>
      </c>
    </row>
    <row r="428" spans="1:45" ht="15" thickBot="1" x14ac:dyDescent="0.4">
      <c r="A428">
        <v>18197</v>
      </c>
      <c r="B428">
        <v>0</v>
      </c>
      <c r="C428" s="43">
        <v>2</v>
      </c>
      <c r="D428">
        <f t="shared" si="34"/>
        <v>31</v>
      </c>
      <c r="E428">
        <v>1988</v>
      </c>
      <c r="F428" s="1" t="s">
        <v>71</v>
      </c>
      <c r="G428" s="2">
        <v>1</v>
      </c>
      <c r="H428" s="2">
        <v>3</v>
      </c>
      <c r="I428" s="2">
        <v>1</v>
      </c>
      <c r="J428" s="2">
        <v>4</v>
      </c>
      <c r="K428" s="2">
        <v>3</v>
      </c>
      <c r="L428" s="2">
        <v>3</v>
      </c>
      <c r="M428" s="2">
        <v>4</v>
      </c>
      <c r="N428" s="2">
        <v>2</v>
      </c>
      <c r="O428" s="2">
        <v>1</v>
      </c>
      <c r="P428" s="2">
        <v>4</v>
      </c>
      <c r="Q428" s="2">
        <v>2</v>
      </c>
      <c r="R428" s="2">
        <v>3</v>
      </c>
      <c r="S428" s="2">
        <v>1</v>
      </c>
      <c r="T428" s="2">
        <v>2</v>
      </c>
      <c r="U428" s="2">
        <v>1</v>
      </c>
      <c r="V428" s="2">
        <v>2</v>
      </c>
      <c r="W428" s="2">
        <v>23</v>
      </c>
      <c r="X428" s="2">
        <v>5</v>
      </c>
      <c r="Y428" s="2">
        <v>2</v>
      </c>
      <c r="Z428" s="2">
        <v>4</v>
      </c>
      <c r="AA428" s="2">
        <v>2</v>
      </c>
      <c r="AB428" s="2">
        <v>7</v>
      </c>
      <c r="AC428" s="2">
        <v>2</v>
      </c>
      <c r="AD428" s="2">
        <v>3</v>
      </c>
      <c r="AE428" s="2">
        <v>4</v>
      </c>
      <c r="AF428" s="2">
        <v>5</v>
      </c>
      <c r="AG428" s="2">
        <v>24</v>
      </c>
      <c r="AH428" s="2">
        <v>8</v>
      </c>
      <c r="AI428" s="2">
        <v>87</v>
      </c>
      <c r="AJ428" s="2">
        <v>14</v>
      </c>
      <c r="AK428" s="2">
        <v>5</v>
      </c>
      <c r="AL428" s="2">
        <v>159</v>
      </c>
      <c r="AM428" s="2">
        <v>-13</v>
      </c>
      <c r="AN428" s="5"/>
      <c r="AO428">
        <f t="shared" si="38"/>
        <v>37</v>
      </c>
      <c r="AP428">
        <f t="shared" si="35"/>
        <v>1.138346754435279</v>
      </c>
      <c r="AR428">
        <f t="shared" si="39"/>
        <v>354</v>
      </c>
      <c r="AS428">
        <f t="shared" si="36"/>
        <v>42.079092195531025</v>
      </c>
    </row>
    <row r="429" spans="1:45" ht="15" thickBot="1" x14ac:dyDescent="0.4">
      <c r="A429">
        <v>18234</v>
      </c>
      <c r="B429">
        <v>1</v>
      </c>
      <c r="C429" s="43">
        <v>4</v>
      </c>
      <c r="D429">
        <f t="shared" si="34"/>
        <v>53</v>
      </c>
      <c r="E429">
        <v>1966</v>
      </c>
      <c r="F429" s="1" t="s">
        <v>72</v>
      </c>
      <c r="G429" s="2">
        <v>4</v>
      </c>
      <c r="H429" s="2">
        <v>1</v>
      </c>
      <c r="I429" s="2">
        <v>4</v>
      </c>
      <c r="J429" s="2">
        <v>5</v>
      </c>
      <c r="K429" s="2">
        <v>6</v>
      </c>
      <c r="L429" s="2">
        <v>6</v>
      </c>
      <c r="M429" s="2">
        <v>5</v>
      </c>
      <c r="N429" s="2">
        <v>5</v>
      </c>
      <c r="O429" s="2">
        <v>6</v>
      </c>
      <c r="P429" s="2">
        <v>6</v>
      </c>
      <c r="Q429" s="2">
        <v>5</v>
      </c>
      <c r="R429" s="2">
        <v>6</v>
      </c>
      <c r="S429" s="2">
        <v>6</v>
      </c>
      <c r="T429" s="2">
        <v>5</v>
      </c>
      <c r="U429" s="2">
        <v>5</v>
      </c>
      <c r="V429" s="2">
        <v>4</v>
      </c>
      <c r="W429" s="2">
        <v>14</v>
      </c>
      <c r="X429" s="2">
        <v>10</v>
      </c>
      <c r="Y429" s="2">
        <v>8</v>
      </c>
      <c r="Z429" s="2">
        <v>12</v>
      </c>
      <c r="AA429" s="2">
        <v>12</v>
      </c>
      <c r="AB429" s="2">
        <v>7</v>
      </c>
      <c r="AC429" s="2">
        <v>7</v>
      </c>
      <c r="AD429" s="2">
        <v>8</v>
      </c>
      <c r="AE429" s="2">
        <v>4</v>
      </c>
      <c r="AF429" s="2">
        <v>7</v>
      </c>
      <c r="AG429" s="2">
        <v>7</v>
      </c>
      <c r="AH429" s="2">
        <v>9</v>
      </c>
      <c r="AI429" s="2">
        <v>6</v>
      </c>
      <c r="AJ429" s="2">
        <v>7</v>
      </c>
      <c r="AK429" s="2">
        <v>6</v>
      </c>
      <c r="AL429" s="2">
        <v>5</v>
      </c>
      <c r="AM429" s="2">
        <v>13</v>
      </c>
      <c r="AN429" s="5"/>
      <c r="AO429">
        <f t="shared" si="38"/>
        <v>79</v>
      </c>
      <c r="AP429">
        <f t="shared" si="35"/>
        <v>1.2893796958227628</v>
      </c>
      <c r="AR429">
        <f t="shared" si="39"/>
        <v>129</v>
      </c>
      <c r="AS429">
        <f t="shared" si="36"/>
        <v>2.7195281453467866</v>
      </c>
    </row>
    <row r="430" spans="1:45" ht="15" thickBot="1" x14ac:dyDescent="0.4">
      <c r="A430">
        <v>18303</v>
      </c>
      <c r="B430">
        <v>0</v>
      </c>
      <c r="C430" s="43" t="str">
        <f>IF(OR(D430&lt;=15,D430&lt;26),"1","")</f>
        <v>1</v>
      </c>
      <c r="D430">
        <f t="shared" si="34"/>
        <v>16</v>
      </c>
      <c r="E430">
        <v>2003</v>
      </c>
      <c r="F430" s="1" t="s">
        <v>79</v>
      </c>
      <c r="G430" s="2">
        <v>3</v>
      </c>
      <c r="H430" s="2">
        <v>2</v>
      </c>
      <c r="I430" s="2">
        <v>6</v>
      </c>
      <c r="J430" s="2">
        <v>5</v>
      </c>
      <c r="K430" s="2">
        <v>6</v>
      </c>
      <c r="L430" s="2">
        <v>5</v>
      </c>
      <c r="M430" s="2">
        <v>5</v>
      </c>
      <c r="N430" s="2">
        <v>6</v>
      </c>
      <c r="O430" s="2">
        <v>2</v>
      </c>
      <c r="P430" s="2">
        <v>5</v>
      </c>
      <c r="Q430" s="2">
        <v>4</v>
      </c>
      <c r="R430" s="2">
        <v>5</v>
      </c>
      <c r="S430" s="2">
        <v>4</v>
      </c>
      <c r="T430" s="2">
        <v>3</v>
      </c>
      <c r="U430" s="2">
        <v>4</v>
      </c>
      <c r="V430" s="2">
        <v>4</v>
      </c>
      <c r="W430" s="2">
        <v>16</v>
      </c>
      <c r="X430" s="2">
        <v>10</v>
      </c>
      <c r="Y430" s="2">
        <v>6</v>
      </c>
      <c r="Z430" s="2">
        <v>6</v>
      </c>
      <c r="AA430" s="2">
        <v>5</v>
      </c>
      <c r="AB430" s="2">
        <v>7</v>
      </c>
      <c r="AC430" s="2">
        <v>14</v>
      </c>
      <c r="AD430" s="2">
        <v>9</v>
      </c>
      <c r="AE430" s="2">
        <v>9</v>
      </c>
      <c r="AF430" s="2">
        <v>7</v>
      </c>
      <c r="AG430" s="2">
        <v>23</v>
      </c>
      <c r="AH430" s="2">
        <v>11</v>
      </c>
      <c r="AI430" s="2">
        <v>19</v>
      </c>
      <c r="AJ430" s="2">
        <v>48</v>
      </c>
      <c r="AK430" s="2">
        <v>4</v>
      </c>
      <c r="AL430" s="2">
        <v>5</v>
      </c>
      <c r="AM430" s="2">
        <v>12</v>
      </c>
      <c r="AN430" s="5"/>
      <c r="AO430">
        <f t="shared" si="38"/>
        <v>69</v>
      </c>
      <c r="AP430">
        <f t="shared" si="35"/>
        <v>1.3022416570411703</v>
      </c>
      <c r="AR430">
        <f t="shared" si="39"/>
        <v>199</v>
      </c>
      <c r="AS430">
        <f t="shared" si="36"/>
        <v>10.923789025181083</v>
      </c>
    </row>
    <row r="431" spans="1:45" ht="15" thickBot="1" x14ac:dyDescent="0.4">
      <c r="A431">
        <v>18310</v>
      </c>
      <c r="B431">
        <v>0</v>
      </c>
      <c r="C431" s="43" t="str">
        <f>IF(OR(D431&lt;=15,D431&lt;26),"1","")</f>
        <v>1</v>
      </c>
      <c r="D431">
        <f t="shared" si="34"/>
        <v>19</v>
      </c>
      <c r="E431">
        <v>2000</v>
      </c>
      <c r="F431" s="1" t="s">
        <v>77</v>
      </c>
      <c r="G431" s="2">
        <v>1</v>
      </c>
      <c r="H431" s="2">
        <v>2</v>
      </c>
      <c r="I431" s="2">
        <v>1</v>
      </c>
      <c r="J431" s="2">
        <v>2</v>
      </c>
      <c r="K431" s="2">
        <v>2</v>
      </c>
      <c r="L431" s="2">
        <v>1</v>
      </c>
      <c r="M431" s="2">
        <v>3</v>
      </c>
      <c r="N431" s="2">
        <v>2</v>
      </c>
      <c r="O431" s="2">
        <v>2</v>
      </c>
      <c r="P431" s="2">
        <v>3</v>
      </c>
      <c r="Q431" s="2">
        <v>2</v>
      </c>
      <c r="R431" s="2">
        <v>3</v>
      </c>
      <c r="S431" s="2">
        <v>1</v>
      </c>
      <c r="T431" s="2">
        <v>2</v>
      </c>
      <c r="U431" s="2">
        <v>2</v>
      </c>
      <c r="V431" s="2">
        <v>4</v>
      </c>
      <c r="W431" s="2">
        <v>8</v>
      </c>
      <c r="X431" s="2">
        <v>16</v>
      </c>
      <c r="Y431" s="2">
        <v>7</v>
      </c>
      <c r="Z431" s="2">
        <v>10</v>
      </c>
      <c r="AA431" s="2">
        <v>7</v>
      </c>
      <c r="AB431" s="2">
        <v>8</v>
      </c>
      <c r="AC431" s="2">
        <v>9</v>
      </c>
      <c r="AD431" s="2">
        <v>11</v>
      </c>
      <c r="AE431" s="2">
        <v>5</v>
      </c>
      <c r="AF431" s="2">
        <v>12</v>
      </c>
      <c r="AG431" s="2">
        <v>7</v>
      </c>
      <c r="AH431" s="2">
        <v>12</v>
      </c>
      <c r="AI431" s="2">
        <v>7</v>
      </c>
      <c r="AJ431" s="2">
        <v>8</v>
      </c>
      <c r="AK431" s="2">
        <v>7</v>
      </c>
      <c r="AL431" s="2">
        <v>9</v>
      </c>
      <c r="AM431" s="2">
        <v>-19</v>
      </c>
      <c r="AN431" s="5"/>
      <c r="AO431">
        <f t="shared" si="38"/>
        <v>33</v>
      </c>
      <c r="AP431">
        <f t="shared" si="35"/>
        <v>0.8539125638299665</v>
      </c>
      <c r="AR431">
        <f t="shared" si="39"/>
        <v>143</v>
      </c>
      <c r="AS431">
        <f t="shared" si="36"/>
        <v>2.7195281453467866</v>
      </c>
    </row>
    <row r="432" spans="1:45" ht="15" thickBot="1" x14ac:dyDescent="0.4">
      <c r="A432" s="21">
        <v>18317</v>
      </c>
      <c r="B432" s="21">
        <v>0</v>
      </c>
      <c r="C432" s="43">
        <v>2</v>
      </c>
      <c r="D432" s="21">
        <f t="shared" si="34"/>
        <v>29</v>
      </c>
      <c r="E432" s="21">
        <v>1990</v>
      </c>
      <c r="F432" s="22"/>
      <c r="G432" s="23">
        <v>4</v>
      </c>
      <c r="H432" s="23">
        <v>4</v>
      </c>
      <c r="I432" s="23">
        <v>4</v>
      </c>
      <c r="J432" s="23">
        <v>4</v>
      </c>
      <c r="K432" s="23">
        <v>4</v>
      </c>
      <c r="L432" s="23">
        <v>4</v>
      </c>
      <c r="M432" s="23">
        <v>4</v>
      </c>
      <c r="N432" s="23">
        <v>4</v>
      </c>
      <c r="O432" s="23">
        <v>4</v>
      </c>
      <c r="P432" s="23">
        <v>4</v>
      </c>
      <c r="Q432" s="23">
        <v>4</v>
      </c>
      <c r="R432" s="23">
        <v>4</v>
      </c>
      <c r="S432" s="23">
        <v>4</v>
      </c>
      <c r="T432" s="23">
        <v>4</v>
      </c>
      <c r="U432" s="23">
        <v>4</v>
      </c>
      <c r="V432" s="23">
        <v>4</v>
      </c>
      <c r="W432" s="23">
        <v>5</v>
      </c>
      <c r="X432" s="23">
        <v>2</v>
      </c>
      <c r="Y432" s="23">
        <v>2</v>
      </c>
      <c r="Z432" s="23">
        <v>2</v>
      </c>
      <c r="AA432" s="23">
        <v>2</v>
      </c>
      <c r="AB432" s="23">
        <v>2</v>
      </c>
      <c r="AC432" s="23">
        <v>2</v>
      </c>
      <c r="AD432" s="23">
        <v>4</v>
      </c>
      <c r="AE432" s="23">
        <v>1</v>
      </c>
      <c r="AF432" s="23">
        <v>3</v>
      </c>
      <c r="AG432" s="23">
        <v>2</v>
      </c>
      <c r="AH432" s="23">
        <v>2</v>
      </c>
      <c r="AI432" s="23">
        <v>2</v>
      </c>
      <c r="AJ432" s="23">
        <v>2</v>
      </c>
      <c r="AK432" s="23">
        <v>2</v>
      </c>
      <c r="AL432" s="23">
        <v>2</v>
      </c>
      <c r="AM432" s="23">
        <v>-20</v>
      </c>
      <c r="AN432" s="22"/>
      <c r="AO432" s="21">
        <f t="shared" si="38"/>
        <v>64</v>
      </c>
      <c r="AP432">
        <f t="shared" si="35"/>
        <v>0</v>
      </c>
      <c r="AQ432" s="21"/>
      <c r="AR432" s="21">
        <f t="shared" si="39"/>
        <v>37</v>
      </c>
      <c r="AS432">
        <f t="shared" si="36"/>
        <v>0.9464847243000456</v>
      </c>
    </row>
    <row r="433" spans="1:45" ht="15" thickBot="1" x14ac:dyDescent="0.4">
      <c r="A433">
        <v>18333</v>
      </c>
      <c r="B433">
        <v>0</v>
      </c>
      <c r="C433" s="43" t="str">
        <f>IF(OR(D433&lt;=15,D433&lt;26),"1","")</f>
        <v>1</v>
      </c>
      <c r="D433">
        <f t="shared" si="34"/>
        <v>23</v>
      </c>
      <c r="E433">
        <v>1996</v>
      </c>
      <c r="F433" s="1" t="s">
        <v>71</v>
      </c>
      <c r="G433" s="2">
        <v>1</v>
      </c>
      <c r="H433" s="2">
        <v>4</v>
      </c>
      <c r="I433" s="2">
        <v>1</v>
      </c>
      <c r="J433" s="2">
        <v>1</v>
      </c>
      <c r="K433" s="2">
        <v>1</v>
      </c>
      <c r="L433" s="2">
        <v>1</v>
      </c>
      <c r="M433" s="2">
        <v>1</v>
      </c>
      <c r="N433" s="2">
        <v>2</v>
      </c>
      <c r="O433" s="2">
        <v>4</v>
      </c>
      <c r="P433" s="2">
        <v>2</v>
      </c>
      <c r="Q433" s="2">
        <v>1</v>
      </c>
      <c r="R433" s="2">
        <v>1</v>
      </c>
      <c r="S433" s="2">
        <v>2</v>
      </c>
      <c r="T433" s="2">
        <v>2</v>
      </c>
      <c r="U433" s="2">
        <v>1</v>
      </c>
      <c r="V433" s="2">
        <v>4</v>
      </c>
      <c r="W433" s="2">
        <v>15</v>
      </c>
      <c r="X433" s="2">
        <v>17</v>
      </c>
      <c r="Y433" s="2">
        <v>129</v>
      </c>
      <c r="Z433" s="2">
        <v>4</v>
      </c>
      <c r="AA433" s="2">
        <v>26</v>
      </c>
      <c r="AB433" s="2">
        <v>8</v>
      </c>
      <c r="AC433" s="2">
        <v>4</v>
      </c>
      <c r="AD433" s="2">
        <v>10</v>
      </c>
      <c r="AE433" s="2">
        <v>8</v>
      </c>
      <c r="AF433" s="2">
        <v>10</v>
      </c>
      <c r="AG433" s="2">
        <v>6</v>
      </c>
      <c r="AH433" s="2">
        <v>6</v>
      </c>
      <c r="AI433" s="2">
        <v>7</v>
      </c>
      <c r="AJ433" s="2">
        <v>24</v>
      </c>
      <c r="AK433" s="2">
        <v>4</v>
      </c>
      <c r="AL433" s="2">
        <v>10</v>
      </c>
      <c r="AM433" s="2">
        <v>17</v>
      </c>
      <c r="AN433" s="5"/>
      <c r="AO433">
        <f t="shared" si="38"/>
        <v>29</v>
      </c>
      <c r="AP433">
        <f t="shared" si="35"/>
        <v>1.1672617529928753</v>
      </c>
      <c r="AR433">
        <f t="shared" si="39"/>
        <v>288</v>
      </c>
      <c r="AS433">
        <f t="shared" si="36"/>
        <v>30.353473167552561</v>
      </c>
    </row>
    <row r="434" spans="1:45" ht="15" thickBot="1" x14ac:dyDescent="0.4">
      <c r="A434">
        <v>18334</v>
      </c>
      <c r="B434">
        <v>0</v>
      </c>
      <c r="C434" s="43">
        <v>2</v>
      </c>
      <c r="D434">
        <f t="shared" si="34"/>
        <v>29</v>
      </c>
      <c r="E434">
        <v>1990</v>
      </c>
      <c r="F434" s="1" t="s">
        <v>72</v>
      </c>
      <c r="G434" s="2">
        <v>1</v>
      </c>
      <c r="H434" s="2">
        <v>1</v>
      </c>
      <c r="I434" s="2">
        <v>1</v>
      </c>
      <c r="J434" s="2">
        <v>3</v>
      </c>
      <c r="K434" s="2">
        <v>2</v>
      </c>
      <c r="L434" s="2">
        <v>4</v>
      </c>
      <c r="M434" s="2">
        <v>6</v>
      </c>
      <c r="N434" s="2">
        <v>6</v>
      </c>
      <c r="O434" s="2">
        <v>6</v>
      </c>
      <c r="P434" s="2">
        <v>5</v>
      </c>
      <c r="Q434" s="2">
        <v>5</v>
      </c>
      <c r="R434" s="2">
        <v>6</v>
      </c>
      <c r="S434" s="2">
        <v>4</v>
      </c>
      <c r="T434" s="2">
        <v>6</v>
      </c>
      <c r="U434" s="2">
        <v>5</v>
      </c>
      <c r="V434" s="2">
        <v>1</v>
      </c>
      <c r="W434" s="2">
        <v>8</v>
      </c>
      <c r="X434" s="2">
        <v>7</v>
      </c>
      <c r="Y434" s="2">
        <v>6</v>
      </c>
      <c r="Z434" s="2">
        <v>9</v>
      </c>
      <c r="AA434" s="2">
        <v>12</v>
      </c>
      <c r="AB434" s="2">
        <v>13</v>
      </c>
      <c r="AC434" s="2">
        <v>7</v>
      </c>
      <c r="AD434" s="2">
        <v>8</v>
      </c>
      <c r="AE434" s="2">
        <v>6</v>
      </c>
      <c r="AF434" s="2">
        <v>8</v>
      </c>
      <c r="AG434" s="2">
        <v>9</v>
      </c>
      <c r="AH434" s="2">
        <v>5</v>
      </c>
      <c r="AI434" s="2">
        <v>6</v>
      </c>
      <c r="AJ434" s="2">
        <v>10</v>
      </c>
      <c r="AK434" s="2">
        <v>4</v>
      </c>
      <c r="AL434" s="2">
        <v>8</v>
      </c>
      <c r="AM434" s="2">
        <v>26</v>
      </c>
      <c r="AN434" s="5"/>
      <c r="AO434">
        <f t="shared" si="38"/>
        <v>62</v>
      </c>
      <c r="AP434">
        <f t="shared" si="35"/>
        <v>2.0615528128088303</v>
      </c>
      <c r="AR434">
        <f t="shared" si="39"/>
        <v>126</v>
      </c>
      <c r="AS434">
        <f t="shared" si="36"/>
        <v>2.3909551787239063</v>
      </c>
    </row>
    <row r="435" spans="1:45" ht="15" thickBot="1" x14ac:dyDescent="0.4">
      <c r="A435">
        <v>18344</v>
      </c>
      <c r="B435">
        <v>0</v>
      </c>
      <c r="C435" s="43" t="str">
        <f>IF(OR(D435&lt;=15,D435&lt;26),"1","")</f>
        <v>1</v>
      </c>
      <c r="D435">
        <f t="shared" si="34"/>
        <v>20</v>
      </c>
      <c r="E435">
        <v>1999</v>
      </c>
      <c r="F435" s="1" t="s">
        <v>72</v>
      </c>
      <c r="G435" s="2">
        <v>1</v>
      </c>
      <c r="H435" s="2">
        <v>1</v>
      </c>
      <c r="I435" s="2">
        <v>2</v>
      </c>
      <c r="J435" s="2">
        <v>3</v>
      </c>
      <c r="K435" s="2">
        <v>2</v>
      </c>
      <c r="L435" s="2">
        <v>3</v>
      </c>
      <c r="M435" s="2">
        <v>5</v>
      </c>
      <c r="N435" s="2">
        <v>2</v>
      </c>
      <c r="O435" s="2">
        <v>6</v>
      </c>
      <c r="P435" s="2">
        <v>3</v>
      </c>
      <c r="Q435" s="2">
        <v>2</v>
      </c>
      <c r="R435" s="2">
        <v>2</v>
      </c>
      <c r="S435" s="2">
        <v>6</v>
      </c>
      <c r="T435" s="2">
        <v>3</v>
      </c>
      <c r="U435" s="2">
        <v>3</v>
      </c>
      <c r="V435" s="2">
        <v>6</v>
      </c>
      <c r="W435" s="2">
        <v>9</v>
      </c>
      <c r="X435" s="2">
        <v>8</v>
      </c>
      <c r="Y435" s="2">
        <v>6</v>
      </c>
      <c r="Z435" s="2">
        <v>5</v>
      </c>
      <c r="AA435" s="2">
        <v>4</v>
      </c>
      <c r="AB435" s="2">
        <v>4</v>
      </c>
      <c r="AC435" s="2">
        <v>10</v>
      </c>
      <c r="AD435" s="2">
        <v>6</v>
      </c>
      <c r="AE435" s="2">
        <v>4</v>
      </c>
      <c r="AF435" s="2">
        <v>5</v>
      </c>
      <c r="AG435" s="2">
        <v>5</v>
      </c>
      <c r="AH435" s="2">
        <v>4</v>
      </c>
      <c r="AI435" s="2">
        <v>13</v>
      </c>
      <c r="AJ435" s="2">
        <v>8</v>
      </c>
      <c r="AK435" s="2">
        <v>3</v>
      </c>
      <c r="AL435" s="2">
        <v>8</v>
      </c>
      <c r="AM435" s="2">
        <v>5</v>
      </c>
      <c r="AN435" s="5"/>
      <c r="AO435">
        <f t="shared" si="38"/>
        <v>50</v>
      </c>
      <c r="AP435">
        <f t="shared" si="35"/>
        <v>1.707825127659933</v>
      </c>
      <c r="AR435">
        <f t="shared" si="39"/>
        <v>102</v>
      </c>
      <c r="AS435">
        <f t="shared" si="36"/>
        <v>2.7294688127912363</v>
      </c>
    </row>
    <row r="436" spans="1:45" ht="15" thickBot="1" x14ac:dyDescent="0.4">
      <c r="A436">
        <v>18364</v>
      </c>
      <c r="B436">
        <v>0</v>
      </c>
      <c r="C436" s="43">
        <v>4</v>
      </c>
      <c r="D436">
        <f t="shared" si="34"/>
        <v>48</v>
      </c>
      <c r="E436">
        <v>1971</v>
      </c>
      <c r="F436" s="1" t="s">
        <v>82</v>
      </c>
      <c r="G436" s="2">
        <v>1</v>
      </c>
      <c r="H436" s="2">
        <v>2</v>
      </c>
      <c r="I436" s="2">
        <v>1</v>
      </c>
      <c r="J436" s="2">
        <v>2</v>
      </c>
      <c r="K436" s="2">
        <v>2</v>
      </c>
      <c r="L436" s="2">
        <v>2</v>
      </c>
      <c r="M436" s="2">
        <v>3</v>
      </c>
      <c r="N436" s="2">
        <v>5</v>
      </c>
      <c r="O436" s="2">
        <v>6</v>
      </c>
      <c r="P436" s="2">
        <v>5</v>
      </c>
      <c r="Q436" s="2">
        <v>2</v>
      </c>
      <c r="R436" s="2">
        <v>2</v>
      </c>
      <c r="S436" s="2">
        <v>4</v>
      </c>
      <c r="T436" s="2">
        <v>3</v>
      </c>
      <c r="U436" s="2">
        <v>3</v>
      </c>
      <c r="V436" s="2">
        <v>2</v>
      </c>
      <c r="W436" s="2">
        <v>31</v>
      </c>
      <c r="X436" s="2">
        <v>17</v>
      </c>
      <c r="Y436" s="2">
        <v>40</v>
      </c>
      <c r="Z436" s="2">
        <v>8</v>
      </c>
      <c r="AA436" s="2">
        <v>29</v>
      </c>
      <c r="AB436" s="2">
        <v>15</v>
      </c>
      <c r="AC436" s="2">
        <v>17</v>
      </c>
      <c r="AD436" s="2">
        <v>68</v>
      </c>
      <c r="AE436" s="2">
        <v>16</v>
      </c>
      <c r="AF436" s="2">
        <v>12</v>
      </c>
      <c r="AG436" s="2">
        <v>22</v>
      </c>
      <c r="AH436" s="2">
        <v>12</v>
      </c>
      <c r="AI436" s="2">
        <v>17</v>
      </c>
      <c r="AJ436" s="2">
        <v>17</v>
      </c>
      <c r="AK436" s="2">
        <v>9</v>
      </c>
      <c r="AL436" s="2">
        <v>12</v>
      </c>
      <c r="AM436" s="2">
        <v>-4</v>
      </c>
      <c r="AN436" s="5"/>
      <c r="AO436">
        <f t="shared" si="38"/>
        <v>45</v>
      </c>
      <c r="AP436">
        <f t="shared" si="35"/>
        <v>1.4705441169852742</v>
      </c>
      <c r="AR436">
        <f t="shared" si="39"/>
        <v>342</v>
      </c>
      <c r="AS436">
        <f t="shared" si="36"/>
        <v>15.085865349171501</v>
      </c>
    </row>
    <row r="437" spans="1:45" ht="15" thickBot="1" x14ac:dyDescent="0.4">
      <c r="A437">
        <v>18357</v>
      </c>
      <c r="B437" s="6">
        <v>1</v>
      </c>
      <c r="C437" s="43">
        <v>3</v>
      </c>
      <c r="D437">
        <f t="shared" si="34"/>
        <v>37</v>
      </c>
      <c r="E437" s="6">
        <v>1982</v>
      </c>
      <c r="F437" s="31"/>
      <c r="G437" s="10">
        <v>3</v>
      </c>
      <c r="H437" s="10">
        <v>2</v>
      </c>
      <c r="I437" s="10">
        <v>4</v>
      </c>
      <c r="J437" s="10">
        <v>4</v>
      </c>
      <c r="K437" s="10">
        <v>6</v>
      </c>
      <c r="L437" s="10">
        <v>4</v>
      </c>
      <c r="M437" s="10">
        <v>4</v>
      </c>
      <c r="N437" s="10">
        <v>3</v>
      </c>
      <c r="O437" s="10">
        <v>4</v>
      </c>
      <c r="P437" s="10">
        <v>2</v>
      </c>
      <c r="Q437" s="10">
        <v>4</v>
      </c>
      <c r="R437" s="10">
        <v>4</v>
      </c>
      <c r="S437" s="10">
        <v>3</v>
      </c>
      <c r="T437" s="10">
        <v>3</v>
      </c>
      <c r="U437" s="10">
        <v>4</v>
      </c>
      <c r="V437" s="10">
        <v>4</v>
      </c>
      <c r="W437" s="10">
        <v>14</v>
      </c>
      <c r="X437" s="10">
        <v>16</v>
      </c>
      <c r="Y437" s="10">
        <v>11</v>
      </c>
      <c r="Z437" s="10">
        <v>8</v>
      </c>
      <c r="AA437" s="10">
        <v>7</v>
      </c>
      <c r="AB437" s="10">
        <v>8</v>
      </c>
      <c r="AC437" s="10">
        <v>8</v>
      </c>
      <c r="AD437" s="10">
        <v>10</v>
      </c>
      <c r="AE437" s="10">
        <v>11</v>
      </c>
      <c r="AF437" s="10">
        <v>12</v>
      </c>
      <c r="AG437" s="10">
        <v>19</v>
      </c>
      <c r="AH437" s="10">
        <v>14</v>
      </c>
      <c r="AI437" s="10">
        <v>9</v>
      </c>
      <c r="AJ437" s="10">
        <v>12</v>
      </c>
      <c r="AK437" s="10">
        <v>6</v>
      </c>
      <c r="AL437" s="10">
        <v>20</v>
      </c>
      <c r="AM437" s="10">
        <v>-14</v>
      </c>
      <c r="AN437" s="8"/>
      <c r="AO437">
        <f t="shared" si="38"/>
        <v>58</v>
      </c>
      <c r="AP437">
        <f t="shared" si="35"/>
        <v>0.9574271077563381</v>
      </c>
      <c r="AQ437" s="6"/>
      <c r="AR437">
        <f t="shared" si="39"/>
        <v>185</v>
      </c>
      <c r="AS437">
        <f t="shared" si="36"/>
        <v>4.1467859039662676</v>
      </c>
    </row>
    <row r="438" spans="1:45" ht="15" thickBot="1" x14ac:dyDescent="0.4">
      <c r="A438">
        <v>18367</v>
      </c>
      <c r="B438">
        <v>0</v>
      </c>
      <c r="C438" s="43" t="str">
        <f>IF(OR(D438&lt;=15,D438&lt;26),"1","")</f>
        <v>1</v>
      </c>
      <c r="D438">
        <f t="shared" si="34"/>
        <v>17</v>
      </c>
      <c r="E438">
        <v>2002</v>
      </c>
      <c r="F438" s="1" t="s">
        <v>76</v>
      </c>
      <c r="G438" s="2">
        <v>3</v>
      </c>
      <c r="H438" s="2">
        <v>2</v>
      </c>
      <c r="I438" s="2">
        <v>5</v>
      </c>
      <c r="J438" s="2">
        <v>4</v>
      </c>
      <c r="K438" s="2">
        <v>5</v>
      </c>
      <c r="L438" s="2">
        <v>5</v>
      </c>
      <c r="M438" s="2">
        <v>5</v>
      </c>
      <c r="N438" s="2">
        <v>4</v>
      </c>
      <c r="O438" s="2">
        <v>4</v>
      </c>
      <c r="P438" s="2">
        <v>5</v>
      </c>
      <c r="Q438" s="2">
        <v>4</v>
      </c>
      <c r="R438" s="2">
        <v>4</v>
      </c>
      <c r="S438" s="2">
        <v>4</v>
      </c>
      <c r="T438" s="2">
        <v>4</v>
      </c>
      <c r="U438" s="2">
        <v>5</v>
      </c>
      <c r="V438" s="2">
        <v>6</v>
      </c>
      <c r="W438" s="2">
        <v>19</v>
      </c>
      <c r="X438" s="2">
        <v>16</v>
      </c>
      <c r="Y438" s="2">
        <v>5</v>
      </c>
      <c r="Z438" s="2">
        <v>4</v>
      </c>
      <c r="AA438" s="2">
        <v>5</v>
      </c>
      <c r="AB438" s="2">
        <v>12</v>
      </c>
      <c r="AC438" s="2">
        <v>7</v>
      </c>
      <c r="AD438" s="2">
        <v>5</v>
      </c>
      <c r="AE438" s="2">
        <v>6</v>
      </c>
      <c r="AF438" s="2">
        <v>4</v>
      </c>
      <c r="AG438" s="2">
        <v>7</v>
      </c>
      <c r="AH438" s="2">
        <v>6</v>
      </c>
      <c r="AI438" s="2">
        <v>5</v>
      </c>
      <c r="AJ438" s="2">
        <v>7</v>
      </c>
      <c r="AK438" s="2">
        <v>4</v>
      </c>
      <c r="AL438" s="2">
        <v>4</v>
      </c>
      <c r="AM438" s="2">
        <v>-18</v>
      </c>
      <c r="AN438" s="5"/>
      <c r="AO438">
        <f t="shared" si="38"/>
        <v>69</v>
      </c>
      <c r="AP438">
        <f t="shared" si="35"/>
        <v>0.9464847243000456</v>
      </c>
      <c r="AR438">
        <f t="shared" si="39"/>
        <v>116</v>
      </c>
      <c r="AS438">
        <f t="shared" si="36"/>
        <v>4.4944410108488464</v>
      </c>
    </row>
    <row r="439" spans="1:45" ht="15" thickBot="1" x14ac:dyDescent="0.4">
      <c r="A439">
        <v>18384</v>
      </c>
      <c r="B439">
        <v>0</v>
      </c>
      <c r="C439" s="43">
        <v>5</v>
      </c>
      <c r="D439">
        <f t="shared" si="34"/>
        <v>56</v>
      </c>
      <c r="E439">
        <v>1963</v>
      </c>
      <c r="F439" s="1" t="s">
        <v>79</v>
      </c>
      <c r="G439" s="2">
        <v>2</v>
      </c>
      <c r="H439" s="2">
        <v>4</v>
      </c>
      <c r="I439" s="2">
        <v>3</v>
      </c>
      <c r="J439" s="2">
        <v>5</v>
      </c>
      <c r="K439" s="2">
        <v>3</v>
      </c>
      <c r="L439" s="2">
        <v>4</v>
      </c>
      <c r="M439" s="2">
        <v>5</v>
      </c>
      <c r="N439" s="2">
        <v>4</v>
      </c>
      <c r="O439" s="2">
        <v>2</v>
      </c>
      <c r="P439" s="2">
        <v>5</v>
      </c>
      <c r="Q439" s="2">
        <v>2</v>
      </c>
      <c r="R439" s="2">
        <v>4</v>
      </c>
      <c r="S439" s="2">
        <v>3</v>
      </c>
      <c r="T439" s="2">
        <v>2</v>
      </c>
      <c r="U439" s="2">
        <v>3</v>
      </c>
      <c r="V439" s="2">
        <v>4</v>
      </c>
      <c r="W439" s="2">
        <v>20</v>
      </c>
      <c r="X439" s="2">
        <v>24</v>
      </c>
      <c r="Y439" s="2">
        <v>12</v>
      </c>
      <c r="Z439" s="2">
        <v>6</v>
      </c>
      <c r="AA439" s="2">
        <v>7</v>
      </c>
      <c r="AB439" s="2">
        <v>9</v>
      </c>
      <c r="AC439" s="2">
        <v>5</v>
      </c>
      <c r="AD439" s="2">
        <v>18</v>
      </c>
      <c r="AE439" s="2">
        <v>11</v>
      </c>
      <c r="AF439" s="2">
        <v>13</v>
      </c>
      <c r="AG439" s="2">
        <v>7</v>
      </c>
      <c r="AH439" s="2">
        <v>7</v>
      </c>
      <c r="AI439" s="2">
        <v>11</v>
      </c>
      <c r="AJ439" s="2">
        <v>13</v>
      </c>
      <c r="AK439" s="2">
        <v>6</v>
      </c>
      <c r="AL439" s="2">
        <v>17</v>
      </c>
      <c r="AM439" s="2">
        <v>-16</v>
      </c>
      <c r="AN439" s="5"/>
      <c r="AO439">
        <f t="shared" si="38"/>
        <v>55</v>
      </c>
      <c r="AP439">
        <f t="shared" si="35"/>
        <v>1.0935416468216166</v>
      </c>
      <c r="AR439">
        <f t="shared" si="39"/>
        <v>186</v>
      </c>
      <c r="AS439">
        <f t="shared" si="36"/>
        <v>5.6317552030132365</v>
      </c>
    </row>
    <row r="440" spans="1:45" ht="15" thickBot="1" x14ac:dyDescent="0.4">
      <c r="A440">
        <v>18387</v>
      </c>
      <c r="B440">
        <v>1</v>
      </c>
      <c r="C440" s="43" t="str">
        <f>IF(OR(D440&lt;=15,D440&lt;26),"1","")</f>
        <v>1</v>
      </c>
      <c r="D440">
        <f t="shared" ref="D440:D490" si="40">2019-E440</f>
        <v>19</v>
      </c>
      <c r="E440">
        <v>2000</v>
      </c>
      <c r="F440" s="1" t="s">
        <v>72</v>
      </c>
      <c r="G440" s="2">
        <v>1</v>
      </c>
      <c r="H440" s="2">
        <v>2</v>
      </c>
      <c r="I440" s="2">
        <v>3</v>
      </c>
      <c r="J440" s="2">
        <v>4</v>
      </c>
      <c r="K440" s="2">
        <v>4</v>
      </c>
      <c r="L440" s="2">
        <v>3</v>
      </c>
      <c r="M440" s="2">
        <v>4</v>
      </c>
      <c r="N440" s="2">
        <v>4</v>
      </c>
      <c r="O440" s="2">
        <v>4</v>
      </c>
      <c r="P440" s="2">
        <v>3</v>
      </c>
      <c r="Q440" s="2">
        <v>3</v>
      </c>
      <c r="R440" s="2">
        <v>3</v>
      </c>
      <c r="S440" s="2">
        <v>3</v>
      </c>
      <c r="T440" s="2">
        <v>4</v>
      </c>
      <c r="U440" s="2">
        <v>4</v>
      </c>
      <c r="V440" s="2">
        <v>3</v>
      </c>
      <c r="W440" s="2">
        <v>35</v>
      </c>
      <c r="X440" s="2">
        <v>9</v>
      </c>
      <c r="Y440" s="2">
        <v>10</v>
      </c>
      <c r="Z440" s="2">
        <v>8</v>
      </c>
      <c r="AA440" s="2">
        <v>8</v>
      </c>
      <c r="AB440" s="2">
        <v>11</v>
      </c>
      <c r="AC440" s="2">
        <v>12</v>
      </c>
      <c r="AD440" s="2">
        <v>16</v>
      </c>
      <c r="AE440" s="2">
        <v>22</v>
      </c>
      <c r="AF440" s="2">
        <v>11</v>
      </c>
      <c r="AG440" s="2">
        <v>15</v>
      </c>
      <c r="AH440" s="2">
        <v>65</v>
      </c>
      <c r="AI440" s="2">
        <v>9</v>
      </c>
      <c r="AJ440" s="2">
        <v>9</v>
      </c>
      <c r="AK440" s="2">
        <v>8</v>
      </c>
      <c r="AL440" s="2">
        <v>7</v>
      </c>
      <c r="AM440" s="2">
        <v>-36</v>
      </c>
      <c r="AN440" s="5"/>
      <c r="AO440">
        <f t="shared" si="38"/>
        <v>52</v>
      </c>
      <c r="AP440">
        <f t="shared" si="35"/>
        <v>0.85634883857767519</v>
      </c>
      <c r="AR440">
        <f t="shared" si="39"/>
        <v>255</v>
      </c>
      <c r="AS440">
        <f t="shared" si="36"/>
        <v>14.8793761069923</v>
      </c>
    </row>
    <row r="441" spans="1:45" ht="15" thickBot="1" x14ac:dyDescent="0.4">
      <c r="A441">
        <v>18429</v>
      </c>
      <c r="B441" s="6">
        <v>0</v>
      </c>
      <c r="C441" s="43">
        <v>5</v>
      </c>
      <c r="D441">
        <f t="shared" si="40"/>
        <v>58</v>
      </c>
      <c r="E441" s="6">
        <v>1961</v>
      </c>
      <c r="F441" s="31"/>
      <c r="G441" s="10">
        <v>1</v>
      </c>
      <c r="H441" s="10">
        <v>1</v>
      </c>
      <c r="I441" s="10">
        <v>2</v>
      </c>
      <c r="J441" s="10">
        <v>3</v>
      </c>
      <c r="K441" s="10">
        <v>2</v>
      </c>
      <c r="L441" s="10">
        <v>3</v>
      </c>
      <c r="M441" s="10">
        <v>3</v>
      </c>
      <c r="N441" s="10">
        <v>3</v>
      </c>
      <c r="O441" s="10">
        <v>4</v>
      </c>
      <c r="P441" s="10">
        <v>2</v>
      </c>
      <c r="Q441" s="10">
        <v>3</v>
      </c>
      <c r="R441" s="10">
        <v>4</v>
      </c>
      <c r="S441" s="10">
        <v>2</v>
      </c>
      <c r="T441" s="10">
        <v>3</v>
      </c>
      <c r="U441" s="10">
        <v>4</v>
      </c>
      <c r="V441" s="10">
        <v>2</v>
      </c>
      <c r="W441" s="10">
        <v>12</v>
      </c>
      <c r="X441" s="10">
        <v>19</v>
      </c>
      <c r="Y441" s="10">
        <v>7</v>
      </c>
      <c r="Z441" s="10">
        <v>6</v>
      </c>
      <c r="AA441" s="10">
        <v>6</v>
      </c>
      <c r="AB441" s="10">
        <v>9</v>
      </c>
      <c r="AC441" s="10">
        <v>4</v>
      </c>
      <c r="AD441" s="10">
        <v>6</v>
      </c>
      <c r="AE441" s="10">
        <v>20</v>
      </c>
      <c r="AF441" s="10">
        <v>11</v>
      </c>
      <c r="AG441" s="10">
        <v>8</v>
      </c>
      <c r="AH441" s="10">
        <v>7</v>
      </c>
      <c r="AI441" s="10">
        <v>7</v>
      </c>
      <c r="AJ441" s="10">
        <v>9</v>
      </c>
      <c r="AK441" s="10">
        <v>5</v>
      </c>
      <c r="AL441" s="10">
        <v>9</v>
      </c>
      <c r="AM441" s="10">
        <v>-22</v>
      </c>
      <c r="AN441" s="8"/>
      <c r="AO441">
        <f t="shared" si="38"/>
        <v>42</v>
      </c>
      <c r="AP441">
        <f t="shared" si="35"/>
        <v>0.9574271077563381</v>
      </c>
      <c r="AQ441" s="6"/>
      <c r="AR441">
        <f t="shared" si="39"/>
        <v>145</v>
      </c>
      <c r="AS441">
        <f t="shared" si="36"/>
        <v>4.5821210517983193</v>
      </c>
    </row>
    <row r="442" spans="1:45" ht="15" thickBot="1" x14ac:dyDescent="0.4">
      <c r="A442">
        <v>18432</v>
      </c>
      <c r="B442">
        <v>1</v>
      </c>
      <c r="C442" s="43">
        <v>4</v>
      </c>
      <c r="D442">
        <f t="shared" si="40"/>
        <v>50</v>
      </c>
      <c r="E442">
        <v>1969</v>
      </c>
      <c r="F442" s="1" t="s">
        <v>71</v>
      </c>
      <c r="G442" s="2">
        <v>1</v>
      </c>
      <c r="H442" s="2">
        <v>1</v>
      </c>
      <c r="I442" s="2">
        <v>1</v>
      </c>
      <c r="J442" s="2">
        <v>2</v>
      </c>
      <c r="K442" s="2">
        <v>2</v>
      </c>
      <c r="L442" s="2">
        <v>2</v>
      </c>
      <c r="M442" s="2">
        <v>2</v>
      </c>
      <c r="N442" s="2">
        <v>2</v>
      </c>
      <c r="O442" s="2">
        <v>2</v>
      </c>
      <c r="P442" s="2">
        <v>3</v>
      </c>
      <c r="Q442" s="2">
        <v>2</v>
      </c>
      <c r="R442" s="2">
        <v>2</v>
      </c>
      <c r="S442" s="2">
        <v>1</v>
      </c>
      <c r="T442" s="2">
        <v>2</v>
      </c>
      <c r="U442" s="2">
        <v>1</v>
      </c>
      <c r="V442" s="2">
        <v>2</v>
      </c>
      <c r="W442" s="2">
        <v>24</v>
      </c>
      <c r="X442" s="2">
        <v>9</v>
      </c>
      <c r="Y442" s="2">
        <v>14</v>
      </c>
      <c r="Z442" s="2">
        <v>10</v>
      </c>
      <c r="AA442" s="2">
        <v>10</v>
      </c>
      <c r="AB442" s="2">
        <v>10</v>
      </c>
      <c r="AC442" s="2">
        <v>8</v>
      </c>
      <c r="AD442" s="2">
        <v>10</v>
      </c>
      <c r="AE442" s="2">
        <v>11</v>
      </c>
      <c r="AF442" s="2">
        <v>17</v>
      </c>
      <c r="AG442" s="2">
        <v>21</v>
      </c>
      <c r="AH442" s="2">
        <v>9</v>
      </c>
      <c r="AI442" s="2">
        <v>79</v>
      </c>
      <c r="AJ442" s="2">
        <v>13</v>
      </c>
      <c r="AK442" s="2">
        <v>5</v>
      </c>
      <c r="AL442" s="2">
        <v>11</v>
      </c>
      <c r="AM442" s="2">
        <v>-25</v>
      </c>
      <c r="AN442" s="5"/>
      <c r="AO442">
        <f t="shared" si="38"/>
        <v>28</v>
      </c>
      <c r="AP442">
        <f t="shared" si="35"/>
        <v>0.57735026918962573</v>
      </c>
      <c r="AR442">
        <f t="shared" si="39"/>
        <v>261</v>
      </c>
      <c r="AS442">
        <f t="shared" si="36"/>
        <v>17.4115622504128</v>
      </c>
    </row>
    <row r="443" spans="1:45" ht="15" thickBot="1" x14ac:dyDescent="0.4">
      <c r="A443">
        <v>18439</v>
      </c>
      <c r="B443">
        <v>0</v>
      </c>
      <c r="C443" s="43">
        <v>4</v>
      </c>
      <c r="D443">
        <f t="shared" si="40"/>
        <v>50</v>
      </c>
      <c r="E443">
        <v>1969</v>
      </c>
      <c r="F443" s="1" t="s">
        <v>71</v>
      </c>
      <c r="G443" s="2">
        <v>1</v>
      </c>
      <c r="H443" s="2">
        <v>2</v>
      </c>
      <c r="I443" s="2">
        <v>1</v>
      </c>
      <c r="J443" s="2">
        <v>3</v>
      </c>
      <c r="K443" s="2">
        <v>3</v>
      </c>
      <c r="L443" s="2">
        <v>3</v>
      </c>
      <c r="M443" s="2">
        <v>2</v>
      </c>
      <c r="N443" s="2">
        <v>1</v>
      </c>
      <c r="O443" s="2">
        <v>2</v>
      </c>
      <c r="P443" s="2">
        <v>4</v>
      </c>
      <c r="Q443" s="2">
        <v>3</v>
      </c>
      <c r="R443" s="2">
        <v>3</v>
      </c>
      <c r="S443" s="2">
        <v>2</v>
      </c>
      <c r="T443" s="2">
        <v>1</v>
      </c>
      <c r="U443" s="2">
        <v>4</v>
      </c>
      <c r="V443" s="2">
        <v>2</v>
      </c>
      <c r="W443" s="2">
        <v>22</v>
      </c>
      <c r="X443" s="2">
        <v>35</v>
      </c>
      <c r="Y443" s="2">
        <v>14</v>
      </c>
      <c r="Z443" s="2">
        <v>10</v>
      </c>
      <c r="AA443" s="2">
        <v>12</v>
      </c>
      <c r="AB443" s="2">
        <v>18</v>
      </c>
      <c r="AC443" s="2">
        <v>36</v>
      </c>
      <c r="AD443" s="2">
        <v>12</v>
      </c>
      <c r="AE443" s="2">
        <v>9</v>
      </c>
      <c r="AF443" s="2">
        <v>10</v>
      </c>
      <c r="AG443" s="2">
        <v>32</v>
      </c>
      <c r="AH443" s="2">
        <v>14</v>
      </c>
      <c r="AI443" s="2">
        <v>12</v>
      </c>
      <c r="AJ443" s="2">
        <v>13</v>
      </c>
      <c r="AK443" s="2">
        <v>9</v>
      </c>
      <c r="AL443" s="2">
        <v>21</v>
      </c>
      <c r="AM443" s="2">
        <v>-10</v>
      </c>
      <c r="AN443" s="5"/>
      <c r="AO443">
        <f t="shared" si="38"/>
        <v>37</v>
      </c>
      <c r="AP443">
        <f t="shared" si="35"/>
        <v>1.0144785195688801</v>
      </c>
      <c r="AR443">
        <f t="shared" si="39"/>
        <v>279</v>
      </c>
      <c r="AS443">
        <f t="shared" si="36"/>
        <v>9.2518016263500442</v>
      </c>
    </row>
    <row r="444" spans="1:45" ht="15" thickBot="1" x14ac:dyDescent="0.4">
      <c r="A444">
        <v>18446</v>
      </c>
      <c r="B444">
        <v>1</v>
      </c>
      <c r="C444" s="43">
        <v>4</v>
      </c>
      <c r="D444">
        <f t="shared" si="40"/>
        <v>48</v>
      </c>
      <c r="E444">
        <v>1971</v>
      </c>
      <c r="F444" s="1" t="s">
        <v>72</v>
      </c>
      <c r="G444" s="2">
        <v>1</v>
      </c>
      <c r="H444" s="2">
        <v>3</v>
      </c>
      <c r="I444" s="2">
        <v>1</v>
      </c>
      <c r="J444" s="2">
        <v>3</v>
      </c>
      <c r="K444" s="2">
        <v>1</v>
      </c>
      <c r="L444" s="2">
        <v>3</v>
      </c>
      <c r="M444" s="2">
        <v>5</v>
      </c>
      <c r="N444" s="2">
        <v>2</v>
      </c>
      <c r="O444" s="2">
        <v>1</v>
      </c>
      <c r="P444" s="2">
        <v>5</v>
      </c>
      <c r="Q444" s="2">
        <v>5</v>
      </c>
      <c r="R444" s="2">
        <v>3</v>
      </c>
      <c r="S444" s="2">
        <v>1</v>
      </c>
      <c r="T444" s="2">
        <v>1</v>
      </c>
      <c r="U444" s="2">
        <v>3</v>
      </c>
      <c r="V444" s="2">
        <v>2</v>
      </c>
      <c r="W444" s="2">
        <v>15</v>
      </c>
      <c r="X444" s="2">
        <v>15</v>
      </c>
      <c r="Y444" s="2">
        <v>13</v>
      </c>
      <c r="Z444" s="2">
        <v>41</v>
      </c>
      <c r="AA444" s="2">
        <v>13</v>
      </c>
      <c r="AB444" s="2">
        <v>11</v>
      </c>
      <c r="AC444" s="2">
        <v>8</v>
      </c>
      <c r="AD444" s="2">
        <v>17</v>
      </c>
      <c r="AE444" s="2">
        <v>7</v>
      </c>
      <c r="AF444" s="2">
        <v>8</v>
      </c>
      <c r="AG444" s="2">
        <v>52</v>
      </c>
      <c r="AH444" s="2">
        <v>8</v>
      </c>
      <c r="AI444" s="2">
        <v>9</v>
      </c>
      <c r="AJ444" s="2">
        <v>9</v>
      </c>
      <c r="AK444" s="2">
        <v>5</v>
      </c>
      <c r="AL444" s="2">
        <v>15</v>
      </c>
      <c r="AM444" s="2">
        <v>2</v>
      </c>
      <c r="AN444" s="5"/>
      <c r="AO444">
        <f t="shared" si="38"/>
        <v>40</v>
      </c>
      <c r="AP444">
        <f t="shared" si="35"/>
        <v>1.505545305418162</v>
      </c>
      <c r="AR444">
        <f t="shared" si="39"/>
        <v>246</v>
      </c>
      <c r="AS444">
        <f t="shared" si="36"/>
        <v>12.789970028633114</v>
      </c>
    </row>
    <row r="445" spans="1:45" ht="15" thickBot="1" x14ac:dyDescent="0.4">
      <c r="A445">
        <v>18448</v>
      </c>
      <c r="B445" s="6">
        <v>1</v>
      </c>
      <c r="C445" s="43">
        <v>4</v>
      </c>
      <c r="D445">
        <f t="shared" si="40"/>
        <v>54</v>
      </c>
      <c r="E445" s="6">
        <v>1965</v>
      </c>
      <c r="F445" s="31"/>
      <c r="G445" s="10">
        <v>2</v>
      </c>
      <c r="H445" s="10">
        <v>1</v>
      </c>
      <c r="I445" s="10">
        <v>1</v>
      </c>
      <c r="J445" s="10">
        <v>3</v>
      </c>
      <c r="K445" s="10">
        <v>2</v>
      </c>
      <c r="L445" s="10">
        <v>3</v>
      </c>
      <c r="M445" s="10">
        <v>2</v>
      </c>
      <c r="N445" s="10">
        <v>5</v>
      </c>
      <c r="O445" s="10">
        <v>3</v>
      </c>
      <c r="P445" s="10">
        <v>3</v>
      </c>
      <c r="Q445" s="10">
        <v>4</v>
      </c>
      <c r="R445" s="10">
        <v>4</v>
      </c>
      <c r="S445" s="10">
        <v>3</v>
      </c>
      <c r="T445" s="10">
        <v>2</v>
      </c>
      <c r="U445" s="10">
        <v>1</v>
      </c>
      <c r="V445" s="10">
        <v>2</v>
      </c>
      <c r="W445" s="10">
        <v>47</v>
      </c>
      <c r="X445" s="10">
        <v>16</v>
      </c>
      <c r="Y445" s="10">
        <v>15</v>
      </c>
      <c r="Z445" s="10">
        <v>18</v>
      </c>
      <c r="AA445" s="10">
        <v>16</v>
      </c>
      <c r="AB445" s="10">
        <v>12</v>
      </c>
      <c r="AC445" s="10">
        <v>12</v>
      </c>
      <c r="AD445" s="10">
        <v>24</v>
      </c>
      <c r="AE445" s="10">
        <v>25</v>
      </c>
      <c r="AF445" s="10">
        <v>18</v>
      </c>
      <c r="AG445" s="10">
        <v>24</v>
      </c>
      <c r="AH445" s="10">
        <v>17</v>
      </c>
      <c r="AI445" s="10">
        <v>7</v>
      </c>
      <c r="AJ445" s="10">
        <v>11</v>
      </c>
      <c r="AK445" s="10">
        <v>11</v>
      </c>
      <c r="AL445" s="10">
        <v>11</v>
      </c>
      <c r="AM445" s="10">
        <v>-4</v>
      </c>
      <c r="AN445" s="8"/>
      <c r="AO445">
        <f t="shared" si="38"/>
        <v>41</v>
      </c>
      <c r="AP445">
        <f t="shared" si="35"/>
        <v>1.1528949070347507</v>
      </c>
      <c r="AQ445" s="6"/>
      <c r="AR445">
        <f t="shared" si="39"/>
        <v>284</v>
      </c>
      <c r="AS445">
        <f t="shared" si="36"/>
        <v>9.3772775011371685</v>
      </c>
    </row>
    <row r="446" spans="1:45" ht="15" thickBot="1" x14ac:dyDescent="0.4">
      <c r="A446">
        <v>18450</v>
      </c>
      <c r="B446">
        <v>1</v>
      </c>
      <c r="C446" s="43">
        <v>3</v>
      </c>
      <c r="D446">
        <f t="shared" si="40"/>
        <v>44</v>
      </c>
      <c r="E446">
        <v>1975</v>
      </c>
      <c r="F446" s="1" t="s">
        <v>72</v>
      </c>
      <c r="G446" s="2">
        <v>1</v>
      </c>
      <c r="H446" s="2">
        <v>1</v>
      </c>
      <c r="I446" s="2">
        <v>1</v>
      </c>
      <c r="J446" s="2">
        <v>1</v>
      </c>
      <c r="K446" s="2">
        <v>1</v>
      </c>
      <c r="L446" s="2">
        <v>2</v>
      </c>
      <c r="M446" s="2">
        <v>2</v>
      </c>
      <c r="N446" s="2">
        <v>5</v>
      </c>
      <c r="O446" s="2">
        <v>4</v>
      </c>
      <c r="P446" s="2">
        <v>2</v>
      </c>
      <c r="Q446" s="2">
        <v>2</v>
      </c>
      <c r="R446" s="2">
        <v>2</v>
      </c>
      <c r="S446" s="2">
        <v>4</v>
      </c>
      <c r="T446" s="2">
        <v>2</v>
      </c>
      <c r="U446" s="2">
        <v>1</v>
      </c>
      <c r="V446" s="2">
        <v>2</v>
      </c>
      <c r="W446" s="2">
        <v>8</v>
      </c>
      <c r="X446" s="2">
        <v>8</v>
      </c>
      <c r="Y446" s="2">
        <v>15</v>
      </c>
      <c r="Z446" s="2">
        <v>8</v>
      </c>
      <c r="AA446" s="2">
        <v>9</v>
      </c>
      <c r="AB446" s="2">
        <v>8</v>
      </c>
      <c r="AC446" s="2">
        <v>13</v>
      </c>
      <c r="AD446" s="2">
        <v>13</v>
      </c>
      <c r="AE446" s="2">
        <v>7</v>
      </c>
      <c r="AF446" s="2">
        <v>9</v>
      </c>
      <c r="AG446" s="2">
        <v>10</v>
      </c>
      <c r="AH446" s="2">
        <v>15</v>
      </c>
      <c r="AI446" s="2">
        <v>7</v>
      </c>
      <c r="AJ446" s="2">
        <v>12</v>
      </c>
      <c r="AK446" s="2">
        <v>8</v>
      </c>
      <c r="AL446" s="2">
        <v>7</v>
      </c>
      <c r="AM446" s="2">
        <v>-5</v>
      </c>
      <c r="AN446" s="5"/>
      <c r="AO446">
        <f t="shared" si="38"/>
        <v>33</v>
      </c>
      <c r="AP446">
        <f t="shared" si="35"/>
        <v>1.2365947867699696</v>
      </c>
      <c r="AR446">
        <f t="shared" si="39"/>
        <v>157</v>
      </c>
      <c r="AS446">
        <f t="shared" si="36"/>
        <v>2.8335784207723398</v>
      </c>
    </row>
    <row r="447" spans="1:45" ht="15" thickBot="1" x14ac:dyDescent="0.4">
      <c r="A447">
        <v>18462</v>
      </c>
      <c r="B447">
        <v>1</v>
      </c>
      <c r="C447" s="43" t="str">
        <f>IF(OR(D447&lt;=15,D447&lt;26),"1","")</f>
        <v>1</v>
      </c>
      <c r="D447">
        <f t="shared" si="40"/>
        <v>18</v>
      </c>
      <c r="E447">
        <v>2001</v>
      </c>
      <c r="F447" s="1" t="s">
        <v>72</v>
      </c>
      <c r="G447" s="2">
        <v>1</v>
      </c>
      <c r="H447" s="2">
        <v>1</v>
      </c>
      <c r="I447" s="2">
        <v>4</v>
      </c>
      <c r="J447" s="2">
        <v>5</v>
      </c>
      <c r="K447" s="2">
        <v>3</v>
      </c>
      <c r="L447" s="2">
        <v>5</v>
      </c>
      <c r="M447" s="2">
        <v>6</v>
      </c>
      <c r="N447" s="2">
        <v>3</v>
      </c>
      <c r="O447" s="2">
        <v>2</v>
      </c>
      <c r="P447" s="2">
        <v>4</v>
      </c>
      <c r="Q447" s="2">
        <v>4</v>
      </c>
      <c r="R447" s="2">
        <v>3</v>
      </c>
      <c r="S447" s="2">
        <v>4</v>
      </c>
      <c r="T447" s="2">
        <v>4</v>
      </c>
      <c r="U447" s="2">
        <v>4</v>
      </c>
      <c r="V447" s="2">
        <v>4</v>
      </c>
      <c r="W447" s="2">
        <v>20</v>
      </c>
      <c r="X447" s="2">
        <v>14</v>
      </c>
      <c r="Y447" s="2">
        <v>10</v>
      </c>
      <c r="Z447" s="2">
        <v>8</v>
      </c>
      <c r="AA447" s="2">
        <v>7</v>
      </c>
      <c r="AB447" s="2">
        <v>11</v>
      </c>
      <c r="AC447" s="2">
        <v>8</v>
      </c>
      <c r="AD447" s="2">
        <v>8</v>
      </c>
      <c r="AE447" s="2">
        <v>5</v>
      </c>
      <c r="AF447" s="2">
        <v>6</v>
      </c>
      <c r="AG447" s="2">
        <v>10</v>
      </c>
      <c r="AH447" s="2">
        <v>6</v>
      </c>
      <c r="AI447" s="2">
        <v>5</v>
      </c>
      <c r="AJ447" s="2">
        <v>7</v>
      </c>
      <c r="AK447" s="2">
        <v>6</v>
      </c>
      <c r="AL447" s="2">
        <v>11</v>
      </c>
      <c r="AM447" s="2">
        <v>-11</v>
      </c>
      <c r="AN447" s="5"/>
      <c r="AO447">
        <f t="shared" si="38"/>
        <v>57</v>
      </c>
      <c r="AP447">
        <f t="shared" si="35"/>
        <v>1.3647344063956182</v>
      </c>
      <c r="AR447">
        <f t="shared" si="39"/>
        <v>142</v>
      </c>
      <c r="AS447">
        <f t="shared" si="36"/>
        <v>3.8794329482541645</v>
      </c>
    </row>
    <row r="448" spans="1:45" ht="15" thickBot="1" x14ac:dyDescent="0.4">
      <c r="A448">
        <v>18467</v>
      </c>
      <c r="B448">
        <v>0</v>
      </c>
      <c r="C448" s="43">
        <v>4</v>
      </c>
      <c r="D448">
        <f t="shared" si="40"/>
        <v>46</v>
      </c>
      <c r="E448">
        <v>1973</v>
      </c>
      <c r="F448" s="1" t="s">
        <v>76</v>
      </c>
      <c r="G448" s="2">
        <v>2</v>
      </c>
      <c r="H448" s="2">
        <v>5</v>
      </c>
      <c r="I448" s="2">
        <v>2</v>
      </c>
      <c r="J448" s="2">
        <v>1</v>
      </c>
      <c r="K448" s="2">
        <v>3</v>
      </c>
      <c r="L448" s="2">
        <v>3</v>
      </c>
      <c r="M448" s="2">
        <v>5</v>
      </c>
      <c r="N448" s="2">
        <v>4</v>
      </c>
      <c r="O448" s="2">
        <v>3</v>
      </c>
      <c r="P448" s="2">
        <v>3</v>
      </c>
      <c r="Q448" s="2">
        <v>3</v>
      </c>
      <c r="R448" s="2">
        <v>5</v>
      </c>
      <c r="S448" s="2">
        <v>3</v>
      </c>
      <c r="T448" s="2">
        <v>3</v>
      </c>
      <c r="U448" s="2">
        <v>4</v>
      </c>
      <c r="V448" s="2">
        <v>2</v>
      </c>
      <c r="W448" s="2">
        <v>9</v>
      </c>
      <c r="X448" s="2">
        <v>7</v>
      </c>
      <c r="Y448" s="2">
        <v>2</v>
      </c>
      <c r="Z448" s="2">
        <v>2</v>
      </c>
      <c r="AA448" s="2">
        <v>6</v>
      </c>
      <c r="AB448" s="2">
        <v>7</v>
      </c>
      <c r="AC448" s="2">
        <v>7</v>
      </c>
      <c r="AD448" s="2">
        <v>2</v>
      </c>
      <c r="AE448" s="2">
        <v>5</v>
      </c>
      <c r="AF448" s="2">
        <v>2</v>
      </c>
      <c r="AG448" s="2">
        <v>2</v>
      </c>
      <c r="AH448" s="2">
        <v>2</v>
      </c>
      <c r="AI448" s="2">
        <v>3</v>
      </c>
      <c r="AJ448" s="2">
        <v>3</v>
      </c>
      <c r="AK448" s="2">
        <v>4</v>
      </c>
      <c r="AL448" s="2">
        <v>19</v>
      </c>
      <c r="AM448" s="2">
        <v>-1</v>
      </c>
      <c r="AN448" s="5"/>
      <c r="AO448">
        <f t="shared" si="38"/>
        <v>51</v>
      </c>
      <c r="AP448">
        <f t="shared" si="35"/>
        <v>1.1672617529928753</v>
      </c>
      <c r="AR448">
        <f t="shared" si="39"/>
        <v>82</v>
      </c>
      <c r="AS448">
        <f t="shared" si="36"/>
        <v>4.3798782327061714</v>
      </c>
    </row>
    <row r="449" spans="1:45" ht="15" thickBot="1" x14ac:dyDescent="0.4">
      <c r="A449">
        <v>18468</v>
      </c>
      <c r="B449">
        <v>0</v>
      </c>
      <c r="C449" s="43">
        <v>5</v>
      </c>
      <c r="D449">
        <f t="shared" si="40"/>
        <v>57</v>
      </c>
      <c r="E449">
        <v>1962</v>
      </c>
      <c r="F449" s="1" t="s">
        <v>72</v>
      </c>
      <c r="G449" s="2">
        <v>1</v>
      </c>
      <c r="H449" s="2">
        <v>1</v>
      </c>
      <c r="I449" s="2">
        <v>2</v>
      </c>
      <c r="J449" s="2">
        <v>3</v>
      </c>
      <c r="K449" s="2">
        <v>4</v>
      </c>
      <c r="L449" s="2">
        <v>4</v>
      </c>
      <c r="M449" s="2">
        <v>3</v>
      </c>
      <c r="N449" s="2">
        <v>2</v>
      </c>
      <c r="O449" s="2">
        <v>6</v>
      </c>
      <c r="P449" s="2">
        <v>5</v>
      </c>
      <c r="Q449" s="2">
        <v>2</v>
      </c>
      <c r="R449" s="2">
        <v>4</v>
      </c>
      <c r="S449" s="2">
        <v>4</v>
      </c>
      <c r="T449" s="2">
        <v>4</v>
      </c>
      <c r="U449" s="2">
        <v>3</v>
      </c>
      <c r="V449" s="2">
        <v>2</v>
      </c>
      <c r="W449" s="2">
        <v>16</v>
      </c>
      <c r="X449" s="2">
        <v>8</v>
      </c>
      <c r="Y449" s="2">
        <v>11</v>
      </c>
      <c r="Z449" s="2">
        <v>9</v>
      </c>
      <c r="AA449" s="2">
        <v>11</v>
      </c>
      <c r="AB449" s="2">
        <v>13</v>
      </c>
      <c r="AC449" s="2">
        <v>16</v>
      </c>
      <c r="AD449" s="2">
        <v>17</v>
      </c>
      <c r="AE449" s="2">
        <v>14</v>
      </c>
      <c r="AF449" s="2">
        <v>9</v>
      </c>
      <c r="AG449" s="2">
        <v>25</v>
      </c>
      <c r="AH449" s="2">
        <v>17</v>
      </c>
      <c r="AI449" s="2">
        <v>9</v>
      </c>
      <c r="AJ449" s="2">
        <v>23</v>
      </c>
      <c r="AK449" s="2">
        <v>8</v>
      </c>
      <c r="AL449" s="2">
        <v>17</v>
      </c>
      <c r="AM449" s="2">
        <v>-8</v>
      </c>
      <c r="AN449" s="5"/>
      <c r="AO449">
        <f t="shared" si="38"/>
        <v>50</v>
      </c>
      <c r="AP449">
        <f t="shared" si="35"/>
        <v>1.4083086782851739</v>
      </c>
      <c r="AR449">
        <f t="shared" si="39"/>
        <v>223</v>
      </c>
      <c r="AS449">
        <f t="shared" si="36"/>
        <v>5.1829045910570262</v>
      </c>
    </row>
    <row r="450" spans="1:45" ht="15" thickBot="1" x14ac:dyDescent="0.4">
      <c r="A450">
        <v>18470</v>
      </c>
      <c r="B450" s="6">
        <v>0</v>
      </c>
      <c r="C450" s="43">
        <v>2</v>
      </c>
      <c r="D450">
        <f t="shared" si="40"/>
        <v>28</v>
      </c>
      <c r="E450" s="6">
        <v>1991</v>
      </c>
      <c r="F450" s="32"/>
      <c r="G450" s="10">
        <v>1</v>
      </c>
      <c r="H450" s="10">
        <v>1</v>
      </c>
      <c r="I450" s="10">
        <v>2</v>
      </c>
      <c r="J450" s="10">
        <v>3</v>
      </c>
      <c r="K450" s="10">
        <v>4</v>
      </c>
      <c r="L450" s="10">
        <v>4</v>
      </c>
      <c r="M450" s="10">
        <v>5</v>
      </c>
      <c r="N450" s="10">
        <v>2</v>
      </c>
      <c r="O450" s="10">
        <v>4</v>
      </c>
      <c r="P450" s="10">
        <v>2</v>
      </c>
      <c r="Q450" s="10">
        <v>2</v>
      </c>
      <c r="R450" s="10">
        <v>2</v>
      </c>
      <c r="S450" s="10">
        <v>1</v>
      </c>
      <c r="T450" s="10">
        <v>3</v>
      </c>
      <c r="U450" s="10">
        <v>3</v>
      </c>
      <c r="V450" s="10">
        <v>2</v>
      </c>
      <c r="W450" s="10">
        <v>8</v>
      </c>
      <c r="X450" s="10">
        <v>6</v>
      </c>
      <c r="Y450" s="10">
        <v>5</v>
      </c>
      <c r="Z450" s="10">
        <v>4</v>
      </c>
      <c r="AA450" s="10">
        <v>4</v>
      </c>
      <c r="AB450" s="10">
        <v>5</v>
      </c>
      <c r="AC450" s="10">
        <v>4</v>
      </c>
      <c r="AD450" s="10">
        <v>4</v>
      </c>
      <c r="AE450" s="10">
        <v>13</v>
      </c>
      <c r="AF450" s="10">
        <v>3</v>
      </c>
      <c r="AG450" s="10">
        <v>4</v>
      </c>
      <c r="AH450" s="10">
        <v>5</v>
      </c>
      <c r="AI450" s="10">
        <v>4</v>
      </c>
      <c r="AJ450" s="10">
        <v>6</v>
      </c>
      <c r="AK450" s="10">
        <v>4</v>
      </c>
      <c r="AL450" s="10">
        <v>5</v>
      </c>
      <c r="AM450" s="10">
        <v>-11</v>
      </c>
      <c r="AN450" s="8"/>
      <c r="AO450">
        <f t="shared" si="38"/>
        <v>41</v>
      </c>
      <c r="AP450">
        <f t="shared" si="35"/>
        <v>1.2093386622447824</v>
      </c>
      <c r="AQ450" s="6"/>
      <c r="AR450">
        <f t="shared" si="39"/>
        <v>84</v>
      </c>
      <c r="AS450">
        <f t="shared" si="36"/>
        <v>2.3804761428476167</v>
      </c>
    </row>
    <row r="451" spans="1:45" ht="15" thickBot="1" x14ac:dyDescent="0.4">
      <c r="A451">
        <v>18484</v>
      </c>
      <c r="B451">
        <v>0</v>
      </c>
      <c r="C451" s="43" t="str">
        <f>IF(OR(D451&lt;=15,D451&lt;26),"1","")</f>
        <v>1</v>
      </c>
      <c r="D451">
        <f t="shared" si="40"/>
        <v>24</v>
      </c>
      <c r="E451">
        <v>1995</v>
      </c>
      <c r="F451" s="1" t="s">
        <v>76</v>
      </c>
      <c r="G451" s="2">
        <v>1</v>
      </c>
      <c r="H451" s="2">
        <v>4</v>
      </c>
      <c r="I451" s="2">
        <v>3</v>
      </c>
      <c r="J451" s="2">
        <v>5</v>
      </c>
      <c r="K451" s="2">
        <v>4</v>
      </c>
      <c r="L451" s="2">
        <v>3</v>
      </c>
      <c r="M451" s="2">
        <v>5</v>
      </c>
      <c r="N451" s="2">
        <v>6</v>
      </c>
      <c r="O451" s="2">
        <v>4</v>
      </c>
      <c r="P451" s="2">
        <v>5</v>
      </c>
      <c r="Q451" s="2">
        <v>3</v>
      </c>
      <c r="R451" s="2">
        <v>3</v>
      </c>
      <c r="S451" s="2">
        <v>2</v>
      </c>
      <c r="T451" s="2">
        <v>2</v>
      </c>
      <c r="U451" s="2">
        <v>4</v>
      </c>
      <c r="V451" s="2">
        <v>4</v>
      </c>
      <c r="W451" s="2">
        <v>18</v>
      </c>
      <c r="X451" s="2">
        <v>7</v>
      </c>
      <c r="Y451" s="2">
        <v>12</v>
      </c>
      <c r="Z451" s="2">
        <v>8</v>
      </c>
      <c r="AA451" s="2">
        <v>5</v>
      </c>
      <c r="AB451" s="2">
        <v>7</v>
      </c>
      <c r="AC451" s="2">
        <v>8</v>
      </c>
      <c r="AD451" s="2">
        <v>23</v>
      </c>
      <c r="AE451" s="2">
        <v>7</v>
      </c>
      <c r="AF451" s="2">
        <v>7</v>
      </c>
      <c r="AG451" s="2">
        <v>12</v>
      </c>
      <c r="AH451" s="2">
        <v>6</v>
      </c>
      <c r="AI451" s="2">
        <v>9</v>
      </c>
      <c r="AJ451" s="2">
        <v>9</v>
      </c>
      <c r="AK451" s="2">
        <v>8</v>
      </c>
      <c r="AL451" s="2">
        <v>8</v>
      </c>
      <c r="AM451" s="2">
        <v>-2</v>
      </c>
      <c r="AN451" s="5"/>
      <c r="AO451">
        <f t="shared" si="38"/>
        <v>58</v>
      </c>
      <c r="AP451">
        <f t="shared" ref="AP451:AP490" si="41">_xlfn.STDEV.S(G451,H451,I451,J451,K451,L451,M451,N451,O451,P451,Q451,R451,S451,T451,U451,V451)</f>
        <v>1.3102162671355697</v>
      </c>
      <c r="AR451">
        <f t="shared" si="39"/>
        <v>154</v>
      </c>
      <c r="AS451">
        <f t="shared" ref="AS451:AS490" si="42">_xlfn.STDEV.S(W451:AL451)</f>
        <v>4.7169905660283016</v>
      </c>
    </row>
    <row r="452" spans="1:45" ht="15" thickBot="1" x14ac:dyDescent="0.4">
      <c r="A452">
        <v>18503</v>
      </c>
      <c r="B452">
        <v>1</v>
      </c>
      <c r="C452" s="43">
        <v>2</v>
      </c>
      <c r="D452">
        <f t="shared" si="40"/>
        <v>28</v>
      </c>
      <c r="E452">
        <v>1991</v>
      </c>
      <c r="F452" s="1" t="s">
        <v>72</v>
      </c>
      <c r="G452" s="2">
        <v>2</v>
      </c>
      <c r="H452" s="2">
        <v>4</v>
      </c>
      <c r="I452" s="2">
        <v>3</v>
      </c>
      <c r="J452" s="2">
        <v>4</v>
      </c>
      <c r="K452" s="2">
        <v>4</v>
      </c>
      <c r="L452" s="2">
        <v>4</v>
      </c>
      <c r="M452" s="2">
        <v>5</v>
      </c>
      <c r="N452" s="2">
        <v>3</v>
      </c>
      <c r="O452" s="2">
        <v>4</v>
      </c>
      <c r="P452" s="2">
        <v>5</v>
      </c>
      <c r="Q452" s="2">
        <v>5</v>
      </c>
      <c r="R452" s="2">
        <v>3</v>
      </c>
      <c r="S452" s="2">
        <v>4</v>
      </c>
      <c r="T452" s="2">
        <v>2</v>
      </c>
      <c r="U452" s="2">
        <v>5</v>
      </c>
      <c r="V452" s="2">
        <v>2</v>
      </c>
      <c r="W452" s="2">
        <v>27</v>
      </c>
      <c r="X452" s="2">
        <v>7</v>
      </c>
      <c r="Y452" s="2">
        <v>20</v>
      </c>
      <c r="Z452" s="2">
        <v>16</v>
      </c>
      <c r="AA452" s="2">
        <v>8</v>
      </c>
      <c r="AB452" s="2">
        <v>14</v>
      </c>
      <c r="AC452" s="2">
        <v>8</v>
      </c>
      <c r="AD452" s="2">
        <v>17</v>
      </c>
      <c r="AE452" s="2">
        <v>17</v>
      </c>
      <c r="AF452" s="2">
        <v>13</v>
      </c>
      <c r="AG452" s="2">
        <v>34</v>
      </c>
      <c r="AH452" s="2">
        <v>17</v>
      </c>
      <c r="AI452" s="2">
        <v>10</v>
      </c>
      <c r="AJ452" s="2">
        <v>11</v>
      </c>
      <c r="AK452" s="2">
        <v>17</v>
      </c>
      <c r="AL452" s="2">
        <v>10</v>
      </c>
      <c r="AM452" s="2">
        <v>-17</v>
      </c>
      <c r="AN452" s="5"/>
      <c r="AO452">
        <f t="shared" si="38"/>
        <v>59</v>
      </c>
      <c r="AP452">
        <f t="shared" si="41"/>
        <v>1.0781929326423914</v>
      </c>
      <c r="AR452">
        <f t="shared" si="39"/>
        <v>246</v>
      </c>
      <c r="AS452">
        <f t="shared" si="42"/>
        <v>7.200694410957877</v>
      </c>
    </row>
    <row r="453" spans="1:45" ht="15" thickBot="1" x14ac:dyDescent="0.4">
      <c r="A453">
        <v>18521</v>
      </c>
      <c r="B453">
        <v>1</v>
      </c>
      <c r="C453" s="43" t="str">
        <f>IF(OR(D453&lt;=15,D453&lt;26),"1","")</f>
        <v>1</v>
      </c>
      <c r="D453">
        <f t="shared" si="40"/>
        <v>20</v>
      </c>
      <c r="E453">
        <v>1999</v>
      </c>
      <c r="F453" s="1" t="s">
        <v>71</v>
      </c>
      <c r="G453" s="2">
        <v>1</v>
      </c>
      <c r="H453" s="2">
        <v>1</v>
      </c>
      <c r="I453" s="2">
        <v>1</v>
      </c>
      <c r="J453" s="2">
        <v>2</v>
      </c>
      <c r="K453" s="2">
        <v>2</v>
      </c>
      <c r="L453" s="2">
        <v>3</v>
      </c>
      <c r="M453" s="2">
        <v>2</v>
      </c>
      <c r="N453" s="2">
        <v>1</v>
      </c>
      <c r="O453" s="2">
        <v>1</v>
      </c>
      <c r="P453" s="2">
        <v>1</v>
      </c>
      <c r="Q453" s="2">
        <v>2</v>
      </c>
      <c r="R453" s="2">
        <v>3</v>
      </c>
      <c r="S453" s="2">
        <v>1</v>
      </c>
      <c r="T453" s="2">
        <v>1</v>
      </c>
      <c r="U453" s="2">
        <v>5</v>
      </c>
      <c r="V453" s="2">
        <v>1</v>
      </c>
      <c r="W453" s="2">
        <v>35</v>
      </c>
      <c r="X453" s="2">
        <v>12</v>
      </c>
      <c r="Y453" s="2">
        <v>8</v>
      </c>
      <c r="Z453" s="2">
        <v>10</v>
      </c>
      <c r="AA453" s="2">
        <v>6</v>
      </c>
      <c r="AB453" s="2">
        <v>10</v>
      </c>
      <c r="AC453" s="2">
        <v>12</v>
      </c>
      <c r="AD453" s="2">
        <v>10</v>
      </c>
      <c r="AE453" s="2">
        <v>13</v>
      </c>
      <c r="AF453" s="2">
        <v>10</v>
      </c>
      <c r="AG453" s="2">
        <v>10</v>
      </c>
      <c r="AH453" s="2">
        <v>13</v>
      </c>
      <c r="AI453" s="2">
        <v>12</v>
      </c>
      <c r="AJ453" s="2">
        <v>11</v>
      </c>
      <c r="AK453" s="2">
        <v>14</v>
      </c>
      <c r="AL453" s="2">
        <v>13</v>
      </c>
      <c r="AM453" s="2">
        <v>10</v>
      </c>
      <c r="AN453" s="5"/>
      <c r="AO453">
        <f t="shared" si="38"/>
        <v>28</v>
      </c>
      <c r="AP453">
        <f t="shared" si="41"/>
        <v>1.1254628677422756</v>
      </c>
      <c r="AR453">
        <f t="shared" si="39"/>
        <v>199</v>
      </c>
      <c r="AS453">
        <f t="shared" si="42"/>
        <v>6.3557716552227816</v>
      </c>
    </row>
    <row r="454" spans="1:45" ht="15" thickBot="1" x14ac:dyDescent="0.4">
      <c r="A454">
        <v>18524</v>
      </c>
      <c r="B454">
        <v>0</v>
      </c>
      <c r="C454" s="43">
        <v>3</v>
      </c>
      <c r="D454">
        <f t="shared" si="40"/>
        <v>37</v>
      </c>
      <c r="E454">
        <v>1982</v>
      </c>
      <c r="F454" s="1" t="s">
        <v>71</v>
      </c>
      <c r="G454" s="2">
        <v>1</v>
      </c>
      <c r="H454" s="2">
        <v>2</v>
      </c>
      <c r="I454" s="2">
        <v>4</v>
      </c>
      <c r="J454" s="2">
        <v>2</v>
      </c>
      <c r="K454" s="2">
        <v>3</v>
      </c>
      <c r="L454" s="2">
        <v>2</v>
      </c>
      <c r="M454" s="2">
        <v>4</v>
      </c>
      <c r="N454" s="2">
        <v>6</v>
      </c>
      <c r="O454" s="2">
        <v>6</v>
      </c>
      <c r="P454" s="2">
        <v>3</v>
      </c>
      <c r="Q454" s="2">
        <v>6</v>
      </c>
      <c r="R454" s="2">
        <v>2</v>
      </c>
      <c r="S454" s="2">
        <v>4</v>
      </c>
      <c r="T454" s="2">
        <v>2</v>
      </c>
      <c r="U454" s="2">
        <v>4</v>
      </c>
      <c r="V454" s="2">
        <v>6</v>
      </c>
      <c r="W454" s="2">
        <v>33</v>
      </c>
      <c r="X454" s="2">
        <v>30</v>
      </c>
      <c r="Y454" s="2">
        <v>13</v>
      </c>
      <c r="Z454" s="2">
        <v>22</v>
      </c>
      <c r="AA454" s="2">
        <v>8</v>
      </c>
      <c r="AB454" s="2">
        <v>52</v>
      </c>
      <c r="AC454" s="2">
        <v>45</v>
      </c>
      <c r="AD454" s="2">
        <v>33</v>
      </c>
      <c r="AE454" s="2">
        <v>22</v>
      </c>
      <c r="AF454" s="2">
        <v>16</v>
      </c>
      <c r="AG454" s="2">
        <v>15</v>
      </c>
      <c r="AH454" s="2">
        <v>13</v>
      </c>
      <c r="AI454" s="2">
        <v>18</v>
      </c>
      <c r="AJ454" s="2">
        <v>12</v>
      </c>
      <c r="AK454" s="2">
        <v>9</v>
      </c>
      <c r="AL454" s="2">
        <v>13</v>
      </c>
      <c r="AM454" s="2">
        <v>27</v>
      </c>
      <c r="AN454" s="5"/>
      <c r="AO454">
        <f t="shared" si="38"/>
        <v>57</v>
      </c>
      <c r="AP454">
        <f t="shared" si="41"/>
        <v>1.7114808402861736</v>
      </c>
      <c r="AR454">
        <f t="shared" si="39"/>
        <v>354</v>
      </c>
      <c r="AS454">
        <f t="shared" si="42"/>
        <v>13.022416570411705</v>
      </c>
    </row>
    <row r="455" spans="1:45" ht="15" thickBot="1" x14ac:dyDescent="0.4">
      <c r="A455">
        <v>18532</v>
      </c>
      <c r="B455">
        <v>1</v>
      </c>
      <c r="C455" s="43" t="str">
        <f>IF(OR(D455&lt;=15,D455&lt;26),"1","")</f>
        <v>1</v>
      </c>
      <c r="D455">
        <f t="shared" si="40"/>
        <v>24</v>
      </c>
      <c r="E455">
        <v>1995</v>
      </c>
      <c r="F455" s="1" t="s">
        <v>72</v>
      </c>
      <c r="G455" s="2">
        <v>1</v>
      </c>
      <c r="H455" s="2">
        <v>4</v>
      </c>
      <c r="I455" s="2">
        <v>1</v>
      </c>
      <c r="J455" s="2">
        <v>2</v>
      </c>
      <c r="K455" s="2">
        <v>3</v>
      </c>
      <c r="L455" s="2">
        <v>1</v>
      </c>
      <c r="M455" s="2">
        <v>4</v>
      </c>
      <c r="N455" s="2">
        <v>4</v>
      </c>
      <c r="O455" s="2">
        <v>4</v>
      </c>
      <c r="P455" s="2">
        <v>2</v>
      </c>
      <c r="Q455" s="2">
        <v>4</v>
      </c>
      <c r="R455" s="2">
        <v>3</v>
      </c>
      <c r="S455" s="2">
        <v>4</v>
      </c>
      <c r="T455" s="2">
        <v>1</v>
      </c>
      <c r="U455" s="2">
        <v>1</v>
      </c>
      <c r="V455" s="2">
        <v>1</v>
      </c>
      <c r="W455" s="2">
        <v>7</v>
      </c>
      <c r="X455" s="2">
        <v>12</v>
      </c>
      <c r="Y455" s="2">
        <v>34</v>
      </c>
      <c r="Z455" s="2">
        <v>8</v>
      </c>
      <c r="AA455" s="2">
        <v>14</v>
      </c>
      <c r="AB455" s="2">
        <v>7</v>
      </c>
      <c r="AC455" s="2">
        <v>8</v>
      </c>
      <c r="AD455" s="2">
        <v>14</v>
      </c>
      <c r="AE455" s="2">
        <v>9</v>
      </c>
      <c r="AF455" s="2">
        <v>5</v>
      </c>
      <c r="AG455" s="2">
        <v>12</v>
      </c>
      <c r="AH455" s="2">
        <v>23</v>
      </c>
      <c r="AI455" s="2">
        <v>11</v>
      </c>
      <c r="AJ455" s="2">
        <v>13</v>
      </c>
      <c r="AK455" s="2">
        <v>43</v>
      </c>
      <c r="AL455" s="2">
        <v>6</v>
      </c>
      <c r="AM455" s="2">
        <v>-1</v>
      </c>
      <c r="AN455" s="5"/>
      <c r="AO455">
        <f t="shared" ref="AO455:AO490" si="43">SUM(G455,H455,I455,J455,K455,L455,M455,N455,O455,P455,Q455,R455,S455,T455,U455,V455)</f>
        <v>40</v>
      </c>
      <c r="AP455">
        <f t="shared" si="41"/>
        <v>1.3662601021279464</v>
      </c>
      <c r="AR455">
        <f t="shared" ref="AR455:AR490" si="44">SUM(W455:AL455)</f>
        <v>226</v>
      </c>
      <c r="AS455">
        <f t="shared" si="42"/>
        <v>10.582217788976624</v>
      </c>
    </row>
    <row r="456" spans="1:45" ht="15" thickBot="1" x14ac:dyDescent="0.4">
      <c r="A456">
        <v>18515</v>
      </c>
      <c r="B456">
        <v>1</v>
      </c>
      <c r="C456" s="43">
        <v>5</v>
      </c>
      <c r="D456">
        <f t="shared" si="40"/>
        <v>57</v>
      </c>
      <c r="E456">
        <v>1962</v>
      </c>
      <c r="F456" s="1" t="s">
        <v>75</v>
      </c>
      <c r="G456" s="2">
        <v>1</v>
      </c>
      <c r="H456" s="2">
        <v>2</v>
      </c>
      <c r="I456" s="2">
        <v>1</v>
      </c>
      <c r="J456" s="2">
        <v>3</v>
      </c>
      <c r="K456" s="2">
        <v>4</v>
      </c>
      <c r="L456" s="2">
        <v>2</v>
      </c>
      <c r="M456" s="2">
        <v>2</v>
      </c>
      <c r="N456" s="2">
        <v>3</v>
      </c>
      <c r="O456" s="2">
        <v>3</v>
      </c>
      <c r="P456" s="2">
        <v>1</v>
      </c>
      <c r="Q456" s="2">
        <v>3</v>
      </c>
      <c r="R456" s="2">
        <v>2</v>
      </c>
      <c r="S456" s="2">
        <v>6</v>
      </c>
      <c r="T456" s="2">
        <v>2</v>
      </c>
      <c r="U456" s="2">
        <v>1</v>
      </c>
      <c r="V456" s="2">
        <v>2</v>
      </c>
      <c r="W456" s="2">
        <v>9</v>
      </c>
      <c r="X456" s="2">
        <v>15</v>
      </c>
      <c r="Y456" s="2">
        <v>8</v>
      </c>
      <c r="Z456" s="2">
        <v>15</v>
      </c>
      <c r="AA456" s="2">
        <v>14</v>
      </c>
      <c r="AB456" s="2">
        <v>27</v>
      </c>
      <c r="AC456" s="2">
        <v>16</v>
      </c>
      <c r="AD456" s="2">
        <v>27</v>
      </c>
      <c r="AE456" s="2">
        <v>15</v>
      </c>
      <c r="AF456" s="2">
        <v>9</v>
      </c>
      <c r="AG456" s="2">
        <v>23</v>
      </c>
      <c r="AH456" s="2">
        <v>16</v>
      </c>
      <c r="AI456" s="2">
        <v>44</v>
      </c>
      <c r="AJ456" s="2">
        <v>16</v>
      </c>
      <c r="AK456" s="2">
        <v>11</v>
      </c>
      <c r="AL456" s="2">
        <v>19</v>
      </c>
      <c r="AM456" s="2">
        <v>15</v>
      </c>
      <c r="AN456" s="5"/>
      <c r="AO456">
        <f t="shared" si="43"/>
        <v>38</v>
      </c>
      <c r="AP456">
        <f t="shared" si="41"/>
        <v>1.3102162671355697</v>
      </c>
      <c r="AR456">
        <f t="shared" si="44"/>
        <v>284</v>
      </c>
      <c r="AS456">
        <f t="shared" si="42"/>
        <v>9.0517033387828914</v>
      </c>
    </row>
    <row r="457" spans="1:45" ht="15" thickBot="1" x14ac:dyDescent="0.4">
      <c r="A457">
        <v>16187</v>
      </c>
      <c r="B457">
        <v>0</v>
      </c>
      <c r="C457" s="43">
        <v>3</v>
      </c>
      <c r="D457">
        <f t="shared" si="40"/>
        <v>43</v>
      </c>
      <c r="E457">
        <v>1976</v>
      </c>
      <c r="F457" s="1" t="s">
        <v>72</v>
      </c>
      <c r="G457" s="2">
        <v>1</v>
      </c>
      <c r="H457" s="2">
        <v>2</v>
      </c>
      <c r="I457" s="2">
        <v>4</v>
      </c>
      <c r="J457" s="2">
        <v>2</v>
      </c>
      <c r="K457" s="2">
        <v>2</v>
      </c>
      <c r="L457" s="2">
        <v>2</v>
      </c>
      <c r="M457" s="2">
        <v>5</v>
      </c>
      <c r="N457" s="2">
        <v>3</v>
      </c>
      <c r="O457" s="2">
        <v>4</v>
      </c>
      <c r="P457" s="2">
        <v>2</v>
      </c>
      <c r="Q457" s="2">
        <v>4</v>
      </c>
      <c r="R457" s="2">
        <v>5</v>
      </c>
      <c r="S457" s="2">
        <v>4</v>
      </c>
      <c r="T457" s="2">
        <v>3</v>
      </c>
      <c r="U457" s="2">
        <v>3</v>
      </c>
      <c r="V457" s="2">
        <v>6</v>
      </c>
      <c r="W457" s="2">
        <v>18</v>
      </c>
      <c r="X457" s="2">
        <v>13</v>
      </c>
      <c r="Y457" s="2">
        <v>20</v>
      </c>
      <c r="Z457" s="2">
        <v>7</v>
      </c>
      <c r="AA457" s="2">
        <v>37</v>
      </c>
      <c r="AB457" s="2">
        <v>8</v>
      </c>
      <c r="AC457" s="2">
        <v>9</v>
      </c>
      <c r="AD457" s="2">
        <v>10</v>
      </c>
      <c r="AE457" s="2">
        <v>35</v>
      </c>
      <c r="AF457" s="2">
        <v>8</v>
      </c>
      <c r="AG457" s="2">
        <v>8</v>
      </c>
      <c r="AH457" s="2">
        <v>12</v>
      </c>
      <c r="AI457" s="2">
        <v>8</v>
      </c>
      <c r="AJ457" s="2">
        <v>9</v>
      </c>
      <c r="AK457" s="2">
        <v>7</v>
      </c>
      <c r="AL457" s="2">
        <v>10</v>
      </c>
      <c r="AM457" s="2">
        <v>6</v>
      </c>
      <c r="AN457" s="5"/>
      <c r="AO457">
        <f t="shared" si="43"/>
        <v>52</v>
      </c>
      <c r="AP457">
        <f t="shared" si="41"/>
        <v>1.390443574307614</v>
      </c>
      <c r="AR457">
        <f t="shared" si="44"/>
        <v>219</v>
      </c>
      <c r="AS457">
        <f t="shared" si="42"/>
        <v>9.4848563510471795</v>
      </c>
    </row>
    <row r="458" spans="1:45" ht="15" thickBot="1" x14ac:dyDescent="0.4">
      <c r="A458">
        <v>18623</v>
      </c>
      <c r="B458">
        <v>1</v>
      </c>
      <c r="C458" s="43">
        <v>3</v>
      </c>
      <c r="D458">
        <f t="shared" si="40"/>
        <v>40</v>
      </c>
      <c r="E458">
        <v>1979</v>
      </c>
      <c r="F458" s="1" t="s">
        <v>72</v>
      </c>
      <c r="G458" s="2">
        <v>2</v>
      </c>
      <c r="H458" s="2">
        <v>2</v>
      </c>
      <c r="I458" s="2">
        <v>1</v>
      </c>
      <c r="J458" s="2">
        <v>2</v>
      </c>
      <c r="K458" s="2">
        <v>3</v>
      </c>
      <c r="L458" s="2">
        <v>4</v>
      </c>
      <c r="M458" s="2">
        <v>4</v>
      </c>
      <c r="N458" s="2">
        <v>5</v>
      </c>
      <c r="O458" s="2">
        <v>6</v>
      </c>
      <c r="P458" s="2">
        <v>4</v>
      </c>
      <c r="Q458" s="2">
        <v>4</v>
      </c>
      <c r="R458" s="2">
        <v>3</v>
      </c>
      <c r="S458" s="2">
        <v>3</v>
      </c>
      <c r="T458" s="2">
        <v>2</v>
      </c>
      <c r="U458" s="2">
        <v>3</v>
      </c>
      <c r="V458" s="2">
        <v>4</v>
      </c>
      <c r="W458" s="2">
        <v>21</v>
      </c>
      <c r="X458" s="2">
        <v>5</v>
      </c>
      <c r="Y458" s="2">
        <v>5</v>
      </c>
      <c r="Z458" s="2">
        <v>9</v>
      </c>
      <c r="AA458" s="2">
        <v>4</v>
      </c>
      <c r="AB458" s="2">
        <v>4</v>
      </c>
      <c r="AC458" s="2">
        <v>14</v>
      </c>
      <c r="AD458" s="2">
        <v>6</v>
      </c>
      <c r="AE458" s="2">
        <v>4</v>
      </c>
      <c r="AF458" s="2">
        <v>4</v>
      </c>
      <c r="AG458" s="2">
        <v>7</v>
      </c>
      <c r="AH458" s="2">
        <v>4</v>
      </c>
      <c r="AI458" s="2">
        <v>4</v>
      </c>
      <c r="AJ458" s="2">
        <v>12</v>
      </c>
      <c r="AK458" s="2">
        <v>6</v>
      </c>
      <c r="AL458" s="2">
        <v>9</v>
      </c>
      <c r="AM458" s="2">
        <v>-13</v>
      </c>
      <c r="AN458" s="5"/>
      <c r="AO458">
        <f t="shared" si="43"/>
        <v>52</v>
      </c>
      <c r="AP458">
        <f t="shared" si="41"/>
        <v>1.2909944487358056</v>
      </c>
      <c r="AR458">
        <f t="shared" si="44"/>
        <v>118</v>
      </c>
      <c r="AS458">
        <f t="shared" si="42"/>
        <v>4.7592016137163169</v>
      </c>
    </row>
    <row r="459" spans="1:45" ht="15" thickBot="1" x14ac:dyDescent="0.4">
      <c r="A459">
        <v>18621</v>
      </c>
      <c r="B459">
        <v>1</v>
      </c>
      <c r="C459" s="43" t="str">
        <f>IF(OR(D459&lt;=15,D459&lt;26),"1","")</f>
        <v>1</v>
      </c>
      <c r="D459">
        <f t="shared" si="40"/>
        <v>22</v>
      </c>
      <c r="E459">
        <v>1997</v>
      </c>
      <c r="F459" s="1" t="s">
        <v>79</v>
      </c>
      <c r="G459" s="2">
        <v>3</v>
      </c>
      <c r="H459" s="2">
        <v>5</v>
      </c>
      <c r="I459" s="2">
        <v>4</v>
      </c>
      <c r="J459" s="2">
        <v>7</v>
      </c>
      <c r="K459" s="2">
        <v>2</v>
      </c>
      <c r="L459" s="2">
        <v>3</v>
      </c>
      <c r="M459" s="2">
        <v>7</v>
      </c>
      <c r="N459" s="2">
        <v>6</v>
      </c>
      <c r="O459" s="2">
        <v>6</v>
      </c>
      <c r="P459" s="2">
        <v>6</v>
      </c>
      <c r="Q459" s="2">
        <v>5</v>
      </c>
      <c r="R459" s="2">
        <v>6</v>
      </c>
      <c r="S459" s="2">
        <v>6</v>
      </c>
      <c r="T459" s="2">
        <v>6</v>
      </c>
      <c r="U459" s="2">
        <v>1</v>
      </c>
      <c r="V459" s="2">
        <v>4</v>
      </c>
      <c r="W459" s="2">
        <v>39</v>
      </c>
      <c r="X459" s="2">
        <v>12</v>
      </c>
      <c r="Y459" s="2">
        <v>8</v>
      </c>
      <c r="Z459" s="2">
        <v>7</v>
      </c>
      <c r="AA459" s="2">
        <v>7</v>
      </c>
      <c r="AB459" s="2">
        <v>6</v>
      </c>
      <c r="AC459" s="2">
        <v>7</v>
      </c>
      <c r="AD459" s="2">
        <v>10</v>
      </c>
      <c r="AE459" s="2">
        <v>5</v>
      </c>
      <c r="AF459" s="2">
        <v>6</v>
      </c>
      <c r="AG459" s="2">
        <v>10</v>
      </c>
      <c r="AH459" s="2">
        <v>8</v>
      </c>
      <c r="AI459" s="2">
        <v>8</v>
      </c>
      <c r="AJ459" s="2">
        <v>12</v>
      </c>
      <c r="AK459" s="2">
        <v>6</v>
      </c>
      <c r="AL459" s="2">
        <v>13</v>
      </c>
      <c r="AM459" s="2">
        <v>75</v>
      </c>
      <c r="AN459" s="5"/>
      <c r="AO459">
        <f t="shared" si="43"/>
        <v>77</v>
      </c>
      <c r="AP459">
        <f t="shared" si="41"/>
        <v>1.796988221070652</v>
      </c>
      <c r="AR459">
        <f t="shared" si="44"/>
        <v>164</v>
      </c>
      <c r="AS459">
        <f t="shared" si="42"/>
        <v>8.0374125189640466</v>
      </c>
    </row>
    <row r="460" spans="1:45" ht="15" thickBot="1" x14ac:dyDescent="0.4">
      <c r="A460">
        <v>18641</v>
      </c>
      <c r="B460">
        <v>0</v>
      </c>
      <c r="C460" s="43">
        <v>2</v>
      </c>
      <c r="D460">
        <f t="shared" si="40"/>
        <v>27</v>
      </c>
      <c r="E460">
        <v>1992</v>
      </c>
      <c r="F460" s="1" t="s">
        <v>82</v>
      </c>
      <c r="G460" s="2">
        <v>2</v>
      </c>
      <c r="H460" s="2">
        <v>4</v>
      </c>
      <c r="I460" s="2">
        <v>3</v>
      </c>
      <c r="J460" s="2">
        <v>4</v>
      </c>
      <c r="K460" s="2">
        <v>4</v>
      </c>
      <c r="L460" s="2">
        <v>3</v>
      </c>
      <c r="M460" s="2">
        <v>5</v>
      </c>
      <c r="N460" s="2">
        <v>4</v>
      </c>
      <c r="O460" s="2">
        <v>2</v>
      </c>
      <c r="P460" s="2">
        <v>4</v>
      </c>
      <c r="Q460" s="2">
        <v>4</v>
      </c>
      <c r="R460" s="2">
        <v>3</v>
      </c>
      <c r="S460" s="2">
        <v>4</v>
      </c>
      <c r="T460" s="2">
        <v>4</v>
      </c>
      <c r="U460" s="2">
        <v>4</v>
      </c>
      <c r="V460" s="2">
        <v>4</v>
      </c>
      <c r="W460" s="2">
        <v>27</v>
      </c>
      <c r="X460" s="2">
        <v>13</v>
      </c>
      <c r="Y460" s="2">
        <v>10</v>
      </c>
      <c r="Z460" s="2">
        <v>19</v>
      </c>
      <c r="AA460" s="2">
        <v>8</v>
      </c>
      <c r="AB460" s="2">
        <v>8</v>
      </c>
      <c r="AC460" s="2">
        <v>7</v>
      </c>
      <c r="AD460" s="2">
        <v>12</v>
      </c>
      <c r="AE460" s="2">
        <v>10</v>
      </c>
      <c r="AF460" s="2">
        <v>17</v>
      </c>
      <c r="AG460" s="2">
        <v>10</v>
      </c>
      <c r="AH460" s="2">
        <v>8</v>
      </c>
      <c r="AI460" s="2">
        <v>7</v>
      </c>
      <c r="AJ460" s="2">
        <v>10</v>
      </c>
      <c r="AK460" s="2">
        <v>3</v>
      </c>
      <c r="AL460" s="2">
        <v>5</v>
      </c>
      <c r="AM460" s="2">
        <v>-32</v>
      </c>
      <c r="AN460" s="5"/>
      <c r="AO460">
        <f t="shared" si="43"/>
        <v>58</v>
      </c>
      <c r="AP460">
        <f t="shared" si="41"/>
        <v>0.80622577482985502</v>
      </c>
      <c r="AR460">
        <f t="shared" si="44"/>
        <v>174</v>
      </c>
      <c r="AS460">
        <f t="shared" si="42"/>
        <v>5.9090326337452783</v>
      </c>
    </row>
    <row r="461" spans="1:45" ht="15" thickBot="1" x14ac:dyDescent="0.4">
      <c r="A461">
        <v>18660</v>
      </c>
      <c r="B461" s="6">
        <v>1</v>
      </c>
      <c r="C461" s="43" t="str">
        <f>IF(OR(D461&lt;=15,D461&lt;26),"1","")</f>
        <v>1</v>
      </c>
      <c r="D461">
        <f t="shared" si="40"/>
        <v>22</v>
      </c>
      <c r="E461" s="6">
        <v>1997</v>
      </c>
      <c r="F461" s="32"/>
      <c r="G461" s="10">
        <v>1</v>
      </c>
      <c r="H461" s="10">
        <v>2</v>
      </c>
      <c r="I461" s="10">
        <v>4</v>
      </c>
      <c r="J461" s="10">
        <v>3</v>
      </c>
      <c r="K461" s="10">
        <v>1</v>
      </c>
      <c r="L461" s="10">
        <v>1</v>
      </c>
      <c r="M461" s="10">
        <v>5</v>
      </c>
      <c r="N461" s="10">
        <v>3</v>
      </c>
      <c r="O461" s="10">
        <v>1</v>
      </c>
      <c r="P461" s="10">
        <v>4</v>
      </c>
      <c r="Q461" s="10">
        <v>2</v>
      </c>
      <c r="R461" s="10">
        <v>4</v>
      </c>
      <c r="S461" s="10">
        <v>7</v>
      </c>
      <c r="T461" s="10">
        <v>3</v>
      </c>
      <c r="U461" s="10">
        <v>5</v>
      </c>
      <c r="V461" s="10">
        <v>2</v>
      </c>
      <c r="W461" s="10">
        <v>11</v>
      </c>
      <c r="X461" s="10">
        <v>21</v>
      </c>
      <c r="Y461" s="10">
        <v>54</v>
      </c>
      <c r="Z461" s="10">
        <v>10</v>
      </c>
      <c r="AA461" s="10">
        <v>6</v>
      </c>
      <c r="AB461" s="10">
        <v>7</v>
      </c>
      <c r="AC461" s="10">
        <v>6</v>
      </c>
      <c r="AD461" s="10">
        <v>14</v>
      </c>
      <c r="AE461" s="10">
        <v>65</v>
      </c>
      <c r="AF461" s="10">
        <v>9</v>
      </c>
      <c r="AG461" s="10">
        <v>6</v>
      </c>
      <c r="AH461" s="10">
        <v>6</v>
      </c>
      <c r="AI461" s="10">
        <v>82</v>
      </c>
      <c r="AJ461" s="10">
        <v>7</v>
      </c>
      <c r="AK461" s="10">
        <v>7</v>
      </c>
      <c r="AL461" s="10">
        <v>10</v>
      </c>
      <c r="AM461" s="10">
        <v>26</v>
      </c>
      <c r="AN461" s="8"/>
      <c r="AO461">
        <f t="shared" si="43"/>
        <v>48</v>
      </c>
      <c r="AP461">
        <f t="shared" si="41"/>
        <v>1.7511900715418263</v>
      </c>
      <c r="AQ461" s="6"/>
      <c r="AR461">
        <f t="shared" si="44"/>
        <v>321</v>
      </c>
      <c r="AS461">
        <f t="shared" si="42"/>
        <v>24.15910801333526</v>
      </c>
    </row>
    <row r="462" spans="1:45" ht="15" thickBot="1" x14ac:dyDescent="0.4">
      <c r="A462" s="21">
        <v>18651</v>
      </c>
      <c r="B462" s="21">
        <v>0</v>
      </c>
      <c r="C462" s="43">
        <v>4</v>
      </c>
      <c r="D462" s="21">
        <f t="shared" si="40"/>
        <v>51</v>
      </c>
      <c r="E462" s="21">
        <v>1968</v>
      </c>
      <c r="F462" s="22"/>
      <c r="G462" s="23">
        <v>2</v>
      </c>
      <c r="H462" s="23">
        <v>2</v>
      </c>
      <c r="I462" s="23">
        <v>2</v>
      </c>
      <c r="J462" s="23">
        <v>2</v>
      </c>
      <c r="K462" s="23">
        <v>2</v>
      </c>
      <c r="L462" s="23">
        <v>2</v>
      </c>
      <c r="M462" s="23">
        <v>2</v>
      </c>
      <c r="N462" s="23">
        <v>2</v>
      </c>
      <c r="O462" s="23">
        <v>2</v>
      </c>
      <c r="P462" s="23">
        <v>2</v>
      </c>
      <c r="Q462" s="23">
        <v>2</v>
      </c>
      <c r="R462" s="23">
        <v>2</v>
      </c>
      <c r="S462" s="23">
        <v>2</v>
      </c>
      <c r="T462" s="23">
        <v>2</v>
      </c>
      <c r="U462" s="23">
        <v>2</v>
      </c>
      <c r="V462" s="23">
        <v>2</v>
      </c>
      <c r="W462" s="23">
        <v>7</v>
      </c>
      <c r="X462" s="23">
        <v>5</v>
      </c>
      <c r="Y462" s="23">
        <v>3</v>
      </c>
      <c r="Z462" s="23">
        <v>4</v>
      </c>
      <c r="AA462" s="23">
        <v>3</v>
      </c>
      <c r="AB462" s="23">
        <v>3</v>
      </c>
      <c r="AC462" s="23">
        <v>3</v>
      </c>
      <c r="AD462" s="23">
        <v>3</v>
      </c>
      <c r="AE462" s="23">
        <v>3</v>
      </c>
      <c r="AF462" s="23">
        <v>3</v>
      </c>
      <c r="AG462" s="23">
        <v>3</v>
      </c>
      <c r="AH462" s="23">
        <v>3</v>
      </c>
      <c r="AI462" s="23">
        <v>3</v>
      </c>
      <c r="AJ462" s="23">
        <v>3</v>
      </c>
      <c r="AK462" s="23">
        <v>2</v>
      </c>
      <c r="AL462" s="23">
        <v>3</v>
      </c>
      <c r="AM462" s="23">
        <v>-26</v>
      </c>
      <c r="AN462" s="22"/>
      <c r="AO462" s="21">
        <f t="shared" si="43"/>
        <v>32</v>
      </c>
      <c r="AP462">
        <f t="shared" si="41"/>
        <v>0</v>
      </c>
      <c r="AQ462" s="21"/>
      <c r="AR462" s="21">
        <f t="shared" si="44"/>
        <v>54</v>
      </c>
      <c r="AS462">
        <f t="shared" si="42"/>
        <v>1.1474609652039003</v>
      </c>
    </row>
    <row r="463" spans="1:45" ht="15" thickBot="1" x14ac:dyDescent="0.4">
      <c r="A463">
        <v>18696</v>
      </c>
      <c r="B463">
        <v>0</v>
      </c>
      <c r="C463" s="43">
        <v>4</v>
      </c>
      <c r="D463">
        <f t="shared" si="40"/>
        <v>49</v>
      </c>
      <c r="E463">
        <v>1970</v>
      </c>
      <c r="F463" s="1" t="s">
        <v>71</v>
      </c>
      <c r="G463" s="2">
        <v>1</v>
      </c>
      <c r="H463" s="2">
        <v>1</v>
      </c>
      <c r="I463" s="2">
        <v>2</v>
      </c>
      <c r="J463" s="2">
        <v>2</v>
      </c>
      <c r="K463" s="2">
        <v>4</v>
      </c>
      <c r="L463" s="2">
        <v>2</v>
      </c>
      <c r="M463" s="2">
        <v>6</v>
      </c>
      <c r="N463" s="2">
        <v>2</v>
      </c>
      <c r="O463" s="2">
        <v>6</v>
      </c>
      <c r="P463" s="2">
        <v>4</v>
      </c>
      <c r="Q463" s="2">
        <v>2</v>
      </c>
      <c r="R463" s="2">
        <v>4</v>
      </c>
      <c r="S463" s="2">
        <v>6</v>
      </c>
      <c r="T463" s="2">
        <v>2</v>
      </c>
      <c r="U463" s="2">
        <v>4</v>
      </c>
      <c r="V463" s="2">
        <v>2</v>
      </c>
      <c r="W463" s="2">
        <v>22</v>
      </c>
      <c r="X463" s="2">
        <v>2</v>
      </c>
      <c r="Y463" s="2">
        <v>21</v>
      </c>
      <c r="Z463" s="2">
        <v>18</v>
      </c>
      <c r="AA463" s="2">
        <v>10</v>
      </c>
      <c r="AB463" s="2">
        <v>15</v>
      </c>
      <c r="AC463" s="2">
        <v>23</v>
      </c>
      <c r="AD463" s="2">
        <v>26</v>
      </c>
      <c r="AE463" s="2">
        <v>6</v>
      </c>
      <c r="AF463" s="2">
        <v>14</v>
      </c>
      <c r="AG463" s="2">
        <v>10</v>
      </c>
      <c r="AH463" s="2">
        <v>12</v>
      </c>
      <c r="AI463" s="2">
        <v>10</v>
      </c>
      <c r="AJ463" s="2">
        <v>17</v>
      </c>
      <c r="AK463" s="2">
        <v>16</v>
      </c>
      <c r="AL463" s="2">
        <v>12</v>
      </c>
      <c r="AM463" s="2">
        <v>0</v>
      </c>
      <c r="AN463" s="5"/>
      <c r="AO463">
        <f t="shared" si="43"/>
        <v>50</v>
      </c>
      <c r="AP463">
        <f t="shared" si="41"/>
        <v>1.7464249196572981</v>
      </c>
      <c r="AR463">
        <f t="shared" si="44"/>
        <v>234</v>
      </c>
      <c r="AS463">
        <f t="shared" si="42"/>
        <v>6.4588440658268462</v>
      </c>
    </row>
    <row r="464" spans="1:45" ht="15" thickBot="1" x14ac:dyDescent="0.4">
      <c r="A464">
        <v>18686</v>
      </c>
      <c r="B464">
        <v>0</v>
      </c>
      <c r="C464" s="43">
        <v>3</v>
      </c>
      <c r="D464">
        <f t="shared" si="40"/>
        <v>44</v>
      </c>
      <c r="E464">
        <v>1975</v>
      </c>
      <c r="F464" s="1" t="s">
        <v>71</v>
      </c>
      <c r="G464" s="2">
        <v>2</v>
      </c>
      <c r="H464" s="2">
        <v>2</v>
      </c>
      <c r="I464" s="2">
        <v>2</v>
      </c>
      <c r="J464" s="2">
        <v>2</v>
      </c>
      <c r="K464" s="2">
        <v>3</v>
      </c>
      <c r="L464" s="2">
        <v>2</v>
      </c>
      <c r="M464" s="2">
        <v>3</v>
      </c>
      <c r="N464" s="2">
        <v>4</v>
      </c>
      <c r="O464" s="2">
        <v>4</v>
      </c>
      <c r="P464" s="2">
        <v>2</v>
      </c>
      <c r="Q464" s="2">
        <v>3</v>
      </c>
      <c r="R464" s="2">
        <v>4</v>
      </c>
      <c r="S464" s="2">
        <v>4</v>
      </c>
      <c r="T464" s="2">
        <v>4</v>
      </c>
      <c r="U464" s="2">
        <v>4</v>
      </c>
      <c r="V464" s="2">
        <v>4</v>
      </c>
      <c r="W464" s="2">
        <v>12</v>
      </c>
      <c r="X464" s="2">
        <v>5</v>
      </c>
      <c r="Y464" s="2">
        <v>10</v>
      </c>
      <c r="Z464" s="2">
        <v>3</v>
      </c>
      <c r="AA464" s="2">
        <v>5</v>
      </c>
      <c r="AB464" s="2">
        <v>7</v>
      </c>
      <c r="AC464" s="2">
        <v>3</v>
      </c>
      <c r="AD464" s="2">
        <v>19</v>
      </c>
      <c r="AE464" s="2">
        <v>12</v>
      </c>
      <c r="AF464" s="2">
        <v>7</v>
      </c>
      <c r="AG464" s="2">
        <v>5</v>
      </c>
      <c r="AH464" s="2">
        <v>14</v>
      </c>
      <c r="AI464" s="2">
        <v>4</v>
      </c>
      <c r="AJ464" s="2">
        <v>6</v>
      </c>
      <c r="AK464" s="2">
        <v>4</v>
      </c>
      <c r="AL464" s="2">
        <v>4</v>
      </c>
      <c r="AM464" s="2">
        <v>-24</v>
      </c>
      <c r="AN464" s="5"/>
      <c r="AO464">
        <f t="shared" si="43"/>
        <v>49</v>
      </c>
      <c r="AP464">
        <f t="shared" si="41"/>
        <v>0.9287087810503355</v>
      </c>
      <c r="AR464">
        <f t="shared" si="44"/>
        <v>120</v>
      </c>
      <c r="AS464">
        <f t="shared" si="42"/>
        <v>4.6188021535170058</v>
      </c>
    </row>
    <row r="465" spans="1:45" ht="15" thickBot="1" x14ac:dyDescent="0.4">
      <c r="A465">
        <v>18705</v>
      </c>
      <c r="B465">
        <v>0</v>
      </c>
      <c r="C465" s="43" t="str">
        <f>IF(OR(D465&lt;=15,D465&lt;26),"1","")</f>
        <v>1</v>
      </c>
      <c r="D465">
        <f t="shared" si="40"/>
        <v>20</v>
      </c>
      <c r="E465">
        <v>1999</v>
      </c>
      <c r="F465" s="1" t="s">
        <v>72</v>
      </c>
      <c r="G465" s="2">
        <v>1</v>
      </c>
      <c r="H465" s="2">
        <v>1</v>
      </c>
      <c r="I465" s="2">
        <v>2</v>
      </c>
      <c r="J465" s="2">
        <v>3</v>
      </c>
      <c r="K465" s="2">
        <v>2</v>
      </c>
      <c r="L465" s="2">
        <v>3</v>
      </c>
      <c r="M465" s="2">
        <v>5</v>
      </c>
      <c r="N465" s="2">
        <v>2</v>
      </c>
      <c r="O465" s="2">
        <v>1</v>
      </c>
      <c r="P465" s="2">
        <v>3</v>
      </c>
      <c r="Q465" s="2">
        <v>4</v>
      </c>
      <c r="R465" s="2">
        <v>2</v>
      </c>
      <c r="S465" s="2">
        <v>4</v>
      </c>
      <c r="T465" s="2">
        <v>2</v>
      </c>
      <c r="U465" s="2">
        <v>5</v>
      </c>
      <c r="V465" s="2">
        <v>1</v>
      </c>
      <c r="W465" s="2">
        <v>19</v>
      </c>
      <c r="X465" s="2">
        <v>10</v>
      </c>
      <c r="Y465" s="2">
        <v>9</v>
      </c>
      <c r="Z465" s="2">
        <v>4</v>
      </c>
      <c r="AA465" s="2">
        <v>5</v>
      </c>
      <c r="AB465" s="2">
        <v>8</v>
      </c>
      <c r="AC465" s="2">
        <v>6</v>
      </c>
      <c r="AD465" s="2">
        <v>7</v>
      </c>
      <c r="AE465" s="2">
        <v>6</v>
      </c>
      <c r="AF465" s="2">
        <v>7</v>
      </c>
      <c r="AG465" s="2">
        <v>12</v>
      </c>
      <c r="AH465" s="2">
        <v>29</v>
      </c>
      <c r="AI465" s="2">
        <v>9</v>
      </c>
      <c r="AJ465" s="2">
        <v>12</v>
      </c>
      <c r="AK465" s="2">
        <v>8</v>
      </c>
      <c r="AL465" s="2">
        <v>9</v>
      </c>
      <c r="AM465" s="2">
        <v>-12</v>
      </c>
      <c r="AN465" s="5"/>
      <c r="AO465">
        <f t="shared" si="43"/>
        <v>41</v>
      </c>
      <c r="AP465">
        <f t="shared" si="41"/>
        <v>1.3647344063956182</v>
      </c>
      <c r="AR465">
        <f t="shared" si="44"/>
        <v>160</v>
      </c>
      <c r="AS465">
        <f t="shared" si="42"/>
        <v>6.1752192943516855</v>
      </c>
    </row>
    <row r="466" spans="1:45" ht="15" thickBot="1" x14ac:dyDescent="0.4">
      <c r="A466">
        <v>18711</v>
      </c>
      <c r="B466">
        <v>0</v>
      </c>
      <c r="C466" s="43">
        <v>2</v>
      </c>
      <c r="D466">
        <f t="shared" si="40"/>
        <v>27</v>
      </c>
      <c r="E466">
        <v>1992</v>
      </c>
      <c r="F466" s="1" t="s">
        <v>71</v>
      </c>
      <c r="G466" s="2">
        <v>3</v>
      </c>
      <c r="H466" s="2">
        <v>2</v>
      </c>
      <c r="I466" s="2">
        <v>1</v>
      </c>
      <c r="J466" s="2">
        <v>3</v>
      </c>
      <c r="K466" s="2">
        <v>2</v>
      </c>
      <c r="L466" s="2">
        <v>3</v>
      </c>
      <c r="M466" s="2">
        <v>4</v>
      </c>
      <c r="N466" s="2">
        <v>3</v>
      </c>
      <c r="O466" s="2">
        <v>3</v>
      </c>
      <c r="P466" s="2">
        <v>4</v>
      </c>
      <c r="Q466" s="2">
        <v>2</v>
      </c>
      <c r="R466" s="2">
        <v>2</v>
      </c>
      <c r="S466" s="2">
        <v>3</v>
      </c>
      <c r="T466" s="2">
        <v>4</v>
      </c>
      <c r="U466" s="2">
        <v>3</v>
      </c>
      <c r="V466" s="2">
        <v>6</v>
      </c>
      <c r="W466" s="2">
        <v>76</v>
      </c>
      <c r="X466" s="2">
        <v>109</v>
      </c>
      <c r="Y466" s="2">
        <v>103</v>
      </c>
      <c r="Z466" s="2">
        <v>23</v>
      </c>
      <c r="AA466" s="2">
        <v>33</v>
      </c>
      <c r="AB466" s="2">
        <v>19</v>
      </c>
      <c r="AC466" s="2">
        <v>44</v>
      </c>
      <c r="AD466" s="2">
        <v>31</v>
      </c>
      <c r="AE466" s="2">
        <v>16</v>
      </c>
      <c r="AF466" s="2">
        <v>15</v>
      </c>
      <c r="AG466" s="2">
        <v>26</v>
      </c>
      <c r="AH466" s="2">
        <v>15</v>
      </c>
      <c r="AI466" s="2">
        <v>11</v>
      </c>
      <c r="AJ466" s="2">
        <v>17</v>
      </c>
      <c r="AK466" s="2">
        <v>10</v>
      </c>
      <c r="AL466" s="2">
        <v>60</v>
      </c>
      <c r="AM466" s="2">
        <v>-8</v>
      </c>
      <c r="AN466" s="5"/>
      <c r="AO466">
        <f t="shared" si="43"/>
        <v>48</v>
      </c>
      <c r="AP466">
        <f t="shared" si="41"/>
        <v>1.1547005383792515</v>
      </c>
      <c r="AR466">
        <f t="shared" si="44"/>
        <v>608</v>
      </c>
      <c r="AS466">
        <f t="shared" si="42"/>
        <v>32.176596049509854</v>
      </c>
    </row>
    <row r="467" spans="1:45" ht="15" thickBot="1" x14ac:dyDescent="0.4">
      <c r="A467">
        <v>18740</v>
      </c>
      <c r="B467">
        <v>0</v>
      </c>
      <c r="C467" s="43">
        <v>4</v>
      </c>
      <c r="D467">
        <f t="shared" si="40"/>
        <v>48</v>
      </c>
      <c r="E467">
        <v>1971</v>
      </c>
      <c r="F467" s="1" t="s">
        <v>72</v>
      </c>
      <c r="G467" s="2">
        <v>1</v>
      </c>
      <c r="H467" s="2">
        <v>1</v>
      </c>
      <c r="I467" s="2">
        <v>7</v>
      </c>
      <c r="J467" s="2">
        <v>1</v>
      </c>
      <c r="K467" s="2">
        <v>4</v>
      </c>
      <c r="L467" s="2">
        <v>4</v>
      </c>
      <c r="M467" s="2">
        <v>4</v>
      </c>
      <c r="N467" s="2">
        <v>6</v>
      </c>
      <c r="O467" s="2">
        <v>6</v>
      </c>
      <c r="P467" s="2">
        <v>1</v>
      </c>
      <c r="Q467" s="2">
        <v>4</v>
      </c>
      <c r="R467" s="2">
        <v>4</v>
      </c>
      <c r="S467" s="2">
        <v>4</v>
      </c>
      <c r="T467" s="2">
        <v>2</v>
      </c>
      <c r="U467" s="2">
        <v>1</v>
      </c>
      <c r="V467" s="2">
        <v>1</v>
      </c>
      <c r="W467" s="2">
        <v>13</v>
      </c>
      <c r="X467" s="2">
        <v>9</v>
      </c>
      <c r="Y467" s="2">
        <v>7</v>
      </c>
      <c r="Z467" s="2">
        <v>4</v>
      </c>
      <c r="AA467" s="2">
        <v>11</v>
      </c>
      <c r="AB467" s="2">
        <v>10</v>
      </c>
      <c r="AC467" s="2">
        <v>18</v>
      </c>
      <c r="AD467" s="2">
        <v>13</v>
      </c>
      <c r="AE467" s="2">
        <v>7</v>
      </c>
      <c r="AF467" s="2">
        <v>14</v>
      </c>
      <c r="AG467" s="2">
        <v>20</v>
      </c>
      <c r="AH467" s="2">
        <v>9</v>
      </c>
      <c r="AI467" s="2">
        <v>12</v>
      </c>
      <c r="AJ467" s="2">
        <v>10</v>
      </c>
      <c r="AK467" s="2">
        <v>7</v>
      </c>
      <c r="AL467" s="2">
        <v>8</v>
      </c>
      <c r="AM467" s="2">
        <v>59</v>
      </c>
      <c r="AN467" s="5"/>
      <c r="AO467">
        <f t="shared" si="43"/>
        <v>51</v>
      </c>
      <c r="AP467">
        <f t="shared" si="41"/>
        <v>2.0726392192886185</v>
      </c>
      <c r="AR467">
        <f t="shared" si="44"/>
        <v>172</v>
      </c>
      <c r="AS467">
        <f t="shared" si="42"/>
        <v>4.1872823326512547</v>
      </c>
    </row>
    <row r="468" spans="1:45" ht="15" thickBot="1" x14ac:dyDescent="0.4">
      <c r="A468">
        <v>13970</v>
      </c>
      <c r="B468">
        <v>0</v>
      </c>
      <c r="C468" s="43" t="str">
        <f>IF(OR(D468&lt;=15,D468&lt;26),"1","")</f>
        <v>1</v>
      </c>
      <c r="D468">
        <f t="shared" si="40"/>
        <v>23</v>
      </c>
      <c r="E468">
        <v>1996</v>
      </c>
      <c r="F468" s="1" t="s">
        <v>73</v>
      </c>
      <c r="G468" s="2">
        <v>1</v>
      </c>
      <c r="H468" s="2">
        <v>2</v>
      </c>
      <c r="I468" s="2">
        <v>2</v>
      </c>
      <c r="J468" s="2">
        <v>4</v>
      </c>
      <c r="K468" s="2">
        <v>6</v>
      </c>
      <c r="L468" s="2">
        <v>4</v>
      </c>
      <c r="M468" s="2">
        <v>5</v>
      </c>
      <c r="N468" s="2">
        <v>5</v>
      </c>
      <c r="O468" s="2">
        <v>6</v>
      </c>
      <c r="P468" s="2">
        <v>2</v>
      </c>
      <c r="Q468" s="2">
        <v>3</v>
      </c>
      <c r="R468" s="2">
        <v>6</v>
      </c>
      <c r="S468" s="2">
        <v>6</v>
      </c>
      <c r="T468" s="2">
        <v>2</v>
      </c>
      <c r="U468" s="2">
        <v>2</v>
      </c>
      <c r="V468" s="2">
        <v>6</v>
      </c>
      <c r="W468" s="2">
        <v>20</v>
      </c>
      <c r="X468" s="2">
        <v>14</v>
      </c>
      <c r="Y468" s="2">
        <v>15</v>
      </c>
      <c r="Z468" s="2">
        <v>8</v>
      </c>
      <c r="AA468" s="2">
        <v>9</v>
      </c>
      <c r="AB468" s="2">
        <v>10</v>
      </c>
      <c r="AC468" s="2">
        <v>8</v>
      </c>
      <c r="AD468" s="2">
        <v>7</v>
      </c>
      <c r="AE468" s="2">
        <v>7</v>
      </c>
      <c r="AF468" s="2">
        <v>7</v>
      </c>
      <c r="AG468" s="2">
        <v>11</v>
      </c>
      <c r="AH468" s="2">
        <v>8</v>
      </c>
      <c r="AI468" s="2">
        <v>10</v>
      </c>
      <c r="AJ468" s="2">
        <v>9</v>
      </c>
      <c r="AK468" s="2">
        <v>4</v>
      </c>
      <c r="AL468" s="2">
        <v>7</v>
      </c>
      <c r="AM468" s="2">
        <v>28</v>
      </c>
      <c r="AN468" s="5"/>
      <c r="AO468">
        <f t="shared" si="43"/>
        <v>62</v>
      </c>
      <c r="AP468">
        <f t="shared" si="41"/>
        <v>1.857417562100671</v>
      </c>
      <c r="AR468">
        <f t="shared" si="44"/>
        <v>154</v>
      </c>
      <c r="AS468">
        <f t="shared" si="42"/>
        <v>3.8794329482541645</v>
      </c>
    </row>
    <row r="469" spans="1:45" ht="15" thickBot="1" x14ac:dyDescent="0.4">
      <c r="A469">
        <v>18793</v>
      </c>
      <c r="B469">
        <v>0</v>
      </c>
      <c r="C469" s="43">
        <v>3</v>
      </c>
      <c r="D469">
        <f t="shared" si="40"/>
        <v>40</v>
      </c>
      <c r="E469">
        <v>1979</v>
      </c>
      <c r="F469" s="1" t="s">
        <v>76</v>
      </c>
      <c r="G469" s="2">
        <v>1</v>
      </c>
      <c r="H469" s="2">
        <v>2</v>
      </c>
      <c r="I469" s="2">
        <v>2</v>
      </c>
      <c r="J469" s="2">
        <v>2</v>
      </c>
      <c r="K469" s="2">
        <v>6</v>
      </c>
      <c r="L469" s="2">
        <v>4</v>
      </c>
      <c r="M469" s="2">
        <v>2</v>
      </c>
      <c r="N469" s="2">
        <v>5</v>
      </c>
      <c r="O469" s="2">
        <v>6</v>
      </c>
      <c r="P469" s="2">
        <v>5</v>
      </c>
      <c r="Q469" s="2">
        <v>3</v>
      </c>
      <c r="R469" s="2">
        <v>4</v>
      </c>
      <c r="S469" s="2">
        <v>6</v>
      </c>
      <c r="T469" s="2">
        <v>6</v>
      </c>
      <c r="U469" s="2">
        <v>5</v>
      </c>
      <c r="V469" s="2">
        <v>6</v>
      </c>
      <c r="W469" s="2">
        <v>27</v>
      </c>
      <c r="X469" s="2">
        <v>11</v>
      </c>
      <c r="Y469" s="2">
        <v>32</v>
      </c>
      <c r="Z469" s="2">
        <v>4</v>
      </c>
      <c r="AA469" s="2">
        <v>8</v>
      </c>
      <c r="AB469" s="2">
        <v>8</v>
      </c>
      <c r="AC469" s="2">
        <v>7</v>
      </c>
      <c r="AD469" s="2">
        <v>13</v>
      </c>
      <c r="AE469" s="2">
        <v>11</v>
      </c>
      <c r="AF469" s="2">
        <v>24</v>
      </c>
      <c r="AG469" s="2">
        <v>19</v>
      </c>
      <c r="AH469" s="2">
        <v>7</v>
      </c>
      <c r="AI469" s="2">
        <v>12</v>
      </c>
      <c r="AJ469" s="2">
        <v>7</v>
      </c>
      <c r="AK469" s="2">
        <v>5</v>
      </c>
      <c r="AL469" s="2">
        <v>15</v>
      </c>
      <c r="AM469" s="2">
        <v>20</v>
      </c>
      <c r="AN469" s="5"/>
      <c r="AO469">
        <f t="shared" si="43"/>
        <v>65</v>
      </c>
      <c r="AP469">
        <f t="shared" si="41"/>
        <v>1.8062391868188443</v>
      </c>
      <c r="AR469">
        <f t="shared" si="44"/>
        <v>210</v>
      </c>
      <c r="AS469">
        <f t="shared" si="42"/>
        <v>8.2855295545909442</v>
      </c>
    </row>
    <row r="470" spans="1:45" ht="15" thickBot="1" x14ac:dyDescent="0.4">
      <c r="A470">
        <v>18810</v>
      </c>
      <c r="B470">
        <v>0</v>
      </c>
      <c r="C470" s="43" t="str">
        <f>IF(OR(D470&lt;=15,D470&lt;26),"1","")</f>
        <v>1</v>
      </c>
      <c r="D470">
        <f t="shared" si="40"/>
        <v>25</v>
      </c>
      <c r="E470">
        <v>1994</v>
      </c>
      <c r="F470" s="1" t="s">
        <v>77</v>
      </c>
      <c r="G470" s="2">
        <v>2</v>
      </c>
      <c r="H470" s="2">
        <v>1</v>
      </c>
      <c r="I470" s="2">
        <v>2</v>
      </c>
      <c r="J470" s="2">
        <v>3</v>
      </c>
      <c r="K470" s="2">
        <v>2</v>
      </c>
      <c r="L470" s="2">
        <v>6</v>
      </c>
      <c r="M470" s="2">
        <v>5</v>
      </c>
      <c r="N470" s="2">
        <v>4</v>
      </c>
      <c r="O470" s="2">
        <v>4</v>
      </c>
      <c r="P470" s="2">
        <v>3</v>
      </c>
      <c r="Q470" s="2">
        <v>3</v>
      </c>
      <c r="R470" s="2">
        <v>5</v>
      </c>
      <c r="S470" s="2">
        <v>4</v>
      </c>
      <c r="T470" s="2">
        <v>3</v>
      </c>
      <c r="U470" s="2">
        <v>2</v>
      </c>
      <c r="V470" s="2">
        <v>4</v>
      </c>
      <c r="W470" s="2">
        <v>19</v>
      </c>
      <c r="X470" s="2">
        <v>10</v>
      </c>
      <c r="Y470" s="2">
        <v>9</v>
      </c>
      <c r="Z470" s="2">
        <v>7</v>
      </c>
      <c r="AA470" s="2">
        <v>4</v>
      </c>
      <c r="AB470" s="2">
        <v>9</v>
      </c>
      <c r="AC470" s="2">
        <v>4</v>
      </c>
      <c r="AD470" s="2">
        <v>7</v>
      </c>
      <c r="AE470" s="2">
        <v>6</v>
      </c>
      <c r="AF470" s="2">
        <v>6</v>
      </c>
      <c r="AG470" s="2">
        <v>6</v>
      </c>
      <c r="AH470" s="2">
        <v>6</v>
      </c>
      <c r="AI470" s="2">
        <v>6</v>
      </c>
      <c r="AJ470" s="2">
        <v>8</v>
      </c>
      <c r="AK470" s="2">
        <v>3</v>
      </c>
      <c r="AL470" s="2">
        <v>7</v>
      </c>
      <c r="AM470" s="2">
        <v>7</v>
      </c>
      <c r="AN470" s="5"/>
      <c r="AO470">
        <f t="shared" si="43"/>
        <v>53</v>
      </c>
      <c r="AP470">
        <f t="shared" si="41"/>
        <v>1.3524668819112231</v>
      </c>
      <c r="AR470">
        <f t="shared" si="44"/>
        <v>117</v>
      </c>
      <c r="AS470">
        <f t="shared" si="42"/>
        <v>3.6463452021624794</v>
      </c>
    </row>
    <row r="471" spans="1:45" ht="15" thickBot="1" x14ac:dyDescent="0.4">
      <c r="A471">
        <v>13300</v>
      </c>
      <c r="B471">
        <v>0</v>
      </c>
      <c r="C471" s="43">
        <v>5</v>
      </c>
      <c r="D471">
        <f t="shared" si="40"/>
        <v>65</v>
      </c>
      <c r="E471">
        <v>1954</v>
      </c>
      <c r="F471" s="1" t="s">
        <v>79</v>
      </c>
      <c r="G471" s="2">
        <v>4</v>
      </c>
      <c r="H471" s="2">
        <v>2</v>
      </c>
      <c r="I471" s="2">
        <v>3</v>
      </c>
      <c r="J471" s="2">
        <v>4</v>
      </c>
      <c r="K471" s="2">
        <v>7</v>
      </c>
      <c r="L471" s="2">
        <v>2</v>
      </c>
      <c r="M471" s="2">
        <v>4</v>
      </c>
      <c r="N471" s="2">
        <v>7</v>
      </c>
      <c r="O471" s="2">
        <v>4</v>
      </c>
      <c r="P471" s="2">
        <v>7</v>
      </c>
      <c r="Q471" s="2">
        <v>3</v>
      </c>
      <c r="R471" s="2">
        <v>6</v>
      </c>
      <c r="S471" s="2">
        <v>6</v>
      </c>
      <c r="T471" s="2">
        <v>1</v>
      </c>
      <c r="U471" s="2">
        <v>2</v>
      </c>
      <c r="V471" s="2">
        <v>3</v>
      </c>
      <c r="W471" s="2">
        <v>4</v>
      </c>
      <c r="X471" s="2">
        <v>3</v>
      </c>
      <c r="Y471" s="2">
        <v>3</v>
      </c>
      <c r="Z471" s="2">
        <v>1</v>
      </c>
      <c r="AA471" s="2">
        <v>3</v>
      </c>
      <c r="AB471" s="2">
        <v>2</v>
      </c>
      <c r="AC471" s="2">
        <v>3</v>
      </c>
      <c r="AD471" s="2">
        <v>2</v>
      </c>
      <c r="AE471" s="2">
        <v>2</v>
      </c>
      <c r="AF471" s="2">
        <v>3</v>
      </c>
      <c r="AG471" s="2">
        <v>4</v>
      </c>
      <c r="AH471" s="2">
        <v>3</v>
      </c>
      <c r="AI471" s="2">
        <v>2</v>
      </c>
      <c r="AJ471" s="2">
        <v>3</v>
      </c>
      <c r="AK471" s="2">
        <v>3</v>
      </c>
      <c r="AL471" s="2">
        <v>3</v>
      </c>
      <c r="AM471" s="37">
        <v>107</v>
      </c>
      <c r="AN471" s="5"/>
      <c r="AO471">
        <f t="shared" si="43"/>
        <v>65</v>
      </c>
      <c r="AP471">
        <f t="shared" si="41"/>
        <v>1.9822125684867067</v>
      </c>
      <c r="AR471">
        <f t="shared" si="44"/>
        <v>44</v>
      </c>
      <c r="AS471">
        <f t="shared" si="42"/>
        <v>0.7745966692414834</v>
      </c>
    </row>
    <row r="472" spans="1:45" ht="15" thickBot="1" x14ac:dyDescent="0.4">
      <c r="A472">
        <v>18825</v>
      </c>
      <c r="B472">
        <v>0</v>
      </c>
      <c r="C472" s="43">
        <v>2</v>
      </c>
      <c r="D472">
        <f t="shared" si="40"/>
        <v>35</v>
      </c>
      <c r="E472">
        <v>1984</v>
      </c>
      <c r="F472" s="1" t="s">
        <v>71</v>
      </c>
      <c r="G472" s="2">
        <v>1</v>
      </c>
      <c r="H472" s="2">
        <v>1</v>
      </c>
      <c r="I472" s="2">
        <v>2</v>
      </c>
      <c r="J472" s="2">
        <v>3</v>
      </c>
      <c r="K472" s="2">
        <v>3</v>
      </c>
      <c r="L472" s="2">
        <v>2</v>
      </c>
      <c r="M472" s="2">
        <v>3</v>
      </c>
      <c r="N472" s="2">
        <v>5</v>
      </c>
      <c r="O472" s="2">
        <v>6</v>
      </c>
      <c r="P472" s="2">
        <v>3</v>
      </c>
      <c r="Q472" s="2">
        <v>3</v>
      </c>
      <c r="R472" s="2">
        <v>4</v>
      </c>
      <c r="S472" s="2">
        <v>3</v>
      </c>
      <c r="T472" s="2">
        <v>5</v>
      </c>
      <c r="U472" s="2">
        <v>2</v>
      </c>
      <c r="V472" s="2">
        <v>2</v>
      </c>
      <c r="W472" s="2">
        <v>11</v>
      </c>
      <c r="X472" s="2">
        <v>5</v>
      </c>
      <c r="Y472" s="2">
        <v>5</v>
      </c>
      <c r="Z472" s="2">
        <v>7</v>
      </c>
      <c r="AA472" s="2">
        <v>6</v>
      </c>
      <c r="AB472" s="2">
        <v>5</v>
      </c>
      <c r="AC472" s="2">
        <v>4</v>
      </c>
      <c r="AD472" s="2">
        <v>9</v>
      </c>
      <c r="AE472" s="2">
        <v>8</v>
      </c>
      <c r="AF472" s="2">
        <v>7</v>
      </c>
      <c r="AG472" s="2">
        <v>6</v>
      </c>
      <c r="AH472" s="2">
        <v>10</v>
      </c>
      <c r="AI472" s="2">
        <v>8</v>
      </c>
      <c r="AJ472" s="2">
        <v>7</v>
      </c>
      <c r="AK472" s="2">
        <v>5</v>
      </c>
      <c r="AL472" s="2">
        <v>14</v>
      </c>
      <c r="AM472" s="2">
        <v>-11</v>
      </c>
      <c r="AN472" s="5"/>
      <c r="AO472">
        <f t="shared" si="43"/>
        <v>48</v>
      </c>
      <c r="AP472">
        <f t="shared" si="41"/>
        <v>1.4142135623730951</v>
      </c>
      <c r="AR472">
        <f t="shared" si="44"/>
        <v>117</v>
      </c>
      <c r="AS472">
        <f t="shared" si="42"/>
        <v>2.651257563245538</v>
      </c>
    </row>
    <row r="473" spans="1:45" ht="15" thickBot="1" x14ac:dyDescent="0.4">
      <c r="A473">
        <v>18873</v>
      </c>
      <c r="B473">
        <v>1</v>
      </c>
      <c r="C473" s="43">
        <v>2</v>
      </c>
      <c r="D473">
        <f t="shared" si="40"/>
        <v>26</v>
      </c>
      <c r="E473">
        <v>1993</v>
      </c>
      <c r="F473" s="1" t="s">
        <v>79</v>
      </c>
      <c r="G473" s="2">
        <v>1</v>
      </c>
      <c r="H473" s="2">
        <v>2</v>
      </c>
      <c r="I473" s="2">
        <v>4</v>
      </c>
      <c r="J473" s="2">
        <v>3</v>
      </c>
      <c r="K473" s="2">
        <v>5</v>
      </c>
      <c r="L473" s="2">
        <v>4</v>
      </c>
      <c r="M473" s="2">
        <v>5</v>
      </c>
      <c r="N473" s="2">
        <v>1</v>
      </c>
      <c r="O473" s="2">
        <v>6</v>
      </c>
      <c r="P473" s="2">
        <v>6</v>
      </c>
      <c r="Q473" s="2">
        <v>4</v>
      </c>
      <c r="R473" s="2">
        <v>5</v>
      </c>
      <c r="S473" s="2">
        <v>6</v>
      </c>
      <c r="T473" s="2">
        <v>1</v>
      </c>
      <c r="U473" s="2">
        <v>2</v>
      </c>
      <c r="V473" s="2">
        <v>4</v>
      </c>
      <c r="W473" s="2">
        <v>19</v>
      </c>
      <c r="X473" s="2">
        <v>12</v>
      </c>
      <c r="Y473" s="2">
        <v>16</v>
      </c>
      <c r="Z473" s="2">
        <v>12</v>
      </c>
      <c r="AA473" s="2">
        <v>11</v>
      </c>
      <c r="AB473" s="2">
        <v>15</v>
      </c>
      <c r="AC473" s="2">
        <v>12</v>
      </c>
      <c r="AD473" s="2">
        <v>9</v>
      </c>
      <c r="AE473" s="2">
        <v>10</v>
      </c>
      <c r="AF473" s="2">
        <v>11</v>
      </c>
      <c r="AG473" s="2">
        <v>23</v>
      </c>
      <c r="AH473" s="2">
        <v>11</v>
      </c>
      <c r="AI473" s="2">
        <v>12</v>
      </c>
      <c r="AJ473" s="2">
        <v>10</v>
      </c>
      <c r="AK473" s="2">
        <v>8</v>
      </c>
      <c r="AL473" s="2">
        <v>11</v>
      </c>
      <c r="AM473" s="2">
        <v>18</v>
      </c>
      <c r="AN473" s="5"/>
      <c r="AO473">
        <f t="shared" si="43"/>
        <v>59</v>
      </c>
      <c r="AP473">
        <f t="shared" si="41"/>
        <v>1.8154430129677255</v>
      </c>
      <c r="AR473">
        <f t="shared" si="44"/>
        <v>202</v>
      </c>
      <c r="AS473">
        <f t="shared" si="42"/>
        <v>3.8794329482541645</v>
      </c>
    </row>
    <row r="474" spans="1:45" ht="15" thickBot="1" x14ac:dyDescent="0.4">
      <c r="A474">
        <v>16843</v>
      </c>
      <c r="B474">
        <v>0</v>
      </c>
      <c r="C474" s="43" t="str">
        <f>IF(OR(D474&lt;=15,D474&lt;26),"1","")</f>
        <v>1</v>
      </c>
      <c r="D474">
        <f t="shared" si="40"/>
        <v>21</v>
      </c>
      <c r="E474">
        <v>1998</v>
      </c>
      <c r="F474" s="1" t="s">
        <v>71</v>
      </c>
      <c r="G474" s="2">
        <v>1</v>
      </c>
      <c r="H474" s="2">
        <v>1</v>
      </c>
      <c r="I474" s="2">
        <v>3</v>
      </c>
      <c r="J474" s="2">
        <v>4</v>
      </c>
      <c r="K474" s="2">
        <v>2</v>
      </c>
      <c r="L474" s="2">
        <v>3</v>
      </c>
      <c r="M474" s="2">
        <v>4</v>
      </c>
      <c r="N474" s="2">
        <v>4</v>
      </c>
      <c r="O474" s="2">
        <v>3</v>
      </c>
      <c r="P474" s="2">
        <v>3</v>
      </c>
      <c r="Q474" s="2">
        <v>3</v>
      </c>
      <c r="R474" s="2">
        <v>3</v>
      </c>
      <c r="S474" s="2">
        <v>4</v>
      </c>
      <c r="T474" s="2">
        <v>3</v>
      </c>
      <c r="U474" s="2">
        <v>2</v>
      </c>
      <c r="V474" s="2">
        <v>3</v>
      </c>
      <c r="W474" s="2">
        <v>11</v>
      </c>
      <c r="X474" s="2">
        <v>12</v>
      </c>
      <c r="Y474" s="2">
        <v>8</v>
      </c>
      <c r="Z474" s="2">
        <v>6</v>
      </c>
      <c r="AA474" s="2">
        <v>5</v>
      </c>
      <c r="AB474" s="2">
        <v>9</v>
      </c>
      <c r="AC474" s="2">
        <v>3</v>
      </c>
      <c r="AD474" s="2">
        <v>4</v>
      </c>
      <c r="AE474" s="2">
        <v>5</v>
      </c>
      <c r="AF474" s="2">
        <v>7</v>
      </c>
      <c r="AG474" s="2">
        <v>5</v>
      </c>
      <c r="AH474" s="2">
        <v>7</v>
      </c>
      <c r="AI474" s="2">
        <v>6</v>
      </c>
      <c r="AJ474" s="2">
        <v>7</v>
      </c>
      <c r="AK474" s="2">
        <v>4</v>
      </c>
      <c r="AL474" s="2">
        <v>9</v>
      </c>
      <c r="AM474" s="2">
        <v>-26</v>
      </c>
      <c r="AN474" s="5"/>
      <c r="AO474">
        <f t="shared" si="43"/>
        <v>46</v>
      </c>
      <c r="AP474">
        <f t="shared" si="41"/>
        <v>0.9574271077563381</v>
      </c>
      <c r="AR474">
        <f t="shared" si="44"/>
        <v>108</v>
      </c>
      <c r="AS474">
        <f t="shared" si="42"/>
        <v>2.5429641497014202</v>
      </c>
    </row>
    <row r="475" spans="1:45" ht="15" thickBot="1" x14ac:dyDescent="0.4">
      <c r="A475">
        <v>17765</v>
      </c>
      <c r="B475">
        <v>0</v>
      </c>
      <c r="C475" s="43" t="str">
        <f>IF(OR(D475&lt;=15,D475&lt;26),"1","")</f>
        <v>1</v>
      </c>
      <c r="D475">
        <f t="shared" si="40"/>
        <v>22</v>
      </c>
      <c r="E475">
        <v>1997</v>
      </c>
      <c r="F475" s="1" t="s">
        <v>72</v>
      </c>
      <c r="G475" s="2">
        <v>2</v>
      </c>
      <c r="H475" s="2">
        <v>1</v>
      </c>
      <c r="I475" s="2">
        <v>4</v>
      </c>
      <c r="J475" s="2">
        <v>3</v>
      </c>
      <c r="K475" s="2">
        <v>2</v>
      </c>
      <c r="L475" s="2">
        <v>4</v>
      </c>
      <c r="M475" s="2">
        <v>1</v>
      </c>
      <c r="N475" s="2">
        <v>5</v>
      </c>
      <c r="O475" s="2">
        <v>4</v>
      </c>
      <c r="P475" s="2">
        <v>6</v>
      </c>
      <c r="Q475" s="2">
        <v>2</v>
      </c>
      <c r="R475" s="2">
        <v>3</v>
      </c>
      <c r="S475" s="2">
        <v>2</v>
      </c>
      <c r="T475" s="2">
        <v>4</v>
      </c>
      <c r="U475" s="2">
        <v>2</v>
      </c>
      <c r="V475" s="2">
        <v>2</v>
      </c>
      <c r="W475" s="2">
        <v>19</v>
      </c>
      <c r="X475" s="2">
        <v>12</v>
      </c>
      <c r="Y475" s="2">
        <v>8</v>
      </c>
      <c r="Z475" s="2">
        <v>10</v>
      </c>
      <c r="AA475" s="2">
        <v>6</v>
      </c>
      <c r="AB475" s="2">
        <v>9</v>
      </c>
      <c r="AC475" s="2">
        <v>7</v>
      </c>
      <c r="AD475" s="2">
        <v>14</v>
      </c>
      <c r="AE475" s="2">
        <v>10</v>
      </c>
      <c r="AF475" s="2">
        <v>8</v>
      </c>
      <c r="AG475" s="2">
        <v>7</v>
      </c>
      <c r="AH475" s="2">
        <v>10</v>
      </c>
      <c r="AI475" s="2">
        <v>5</v>
      </c>
      <c r="AJ475" s="2">
        <v>9</v>
      </c>
      <c r="AK475" s="2">
        <v>5</v>
      </c>
      <c r="AL475" s="2">
        <v>7</v>
      </c>
      <c r="AM475" s="2">
        <v>32</v>
      </c>
      <c r="AN475" s="5"/>
      <c r="AO475">
        <f t="shared" si="43"/>
        <v>47</v>
      </c>
      <c r="AP475">
        <f t="shared" si="41"/>
        <v>1.4361406616345072</v>
      </c>
      <c r="AR475">
        <f t="shared" si="44"/>
        <v>146</v>
      </c>
      <c r="AS475">
        <f t="shared" si="42"/>
        <v>3.5753787678137448</v>
      </c>
    </row>
    <row r="476" spans="1:45" ht="15" thickBot="1" x14ac:dyDescent="0.4">
      <c r="A476">
        <v>14710</v>
      </c>
      <c r="B476">
        <v>0</v>
      </c>
      <c r="C476" s="43">
        <v>4</v>
      </c>
      <c r="D476">
        <f t="shared" si="40"/>
        <v>52</v>
      </c>
      <c r="E476">
        <v>1967</v>
      </c>
      <c r="F476" s="1" t="s">
        <v>72</v>
      </c>
      <c r="G476" s="2">
        <v>2</v>
      </c>
      <c r="H476" s="2">
        <v>2</v>
      </c>
      <c r="I476" s="2">
        <v>1</v>
      </c>
      <c r="J476" s="2">
        <v>2</v>
      </c>
      <c r="K476" s="2">
        <v>2</v>
      </c>
      <c r="L476" s="2">
        <v>2</v>
      </c>
      <c r="M476" s="2">
        <v>5</v>
      </c>
      <c r="N476" s="2">
        <v>2</v>
      </c>
      <c r="O476" s="2">
        <v>4</v>
      </c>
      <c r="P476" s="2">
        <v>5</v>
      </c>
      <c r="Q476" s="2">
        <v>2</v>
      </c>
      <c r="R476" s="2">
        <v>3</v>
      </c>
      <c r="S476" s="2">
        <v>3</v>
      </c>
      <c r="T476" s="2">
        <v>2</v>
      </c>
      <c r="U476" s="2">
        <v>4</v>
      </c>
      <c r="V476" s="2">
        <v>2</v>
      </c>
      <c r="W476" s="2">
        <v>36</v>
      </c>
      <c r="X476" s="2">
        <v>12</v>
      </c>
      <c r="Y476" s="2">
        <v>13</v>
      </c>
      <c r="Z476" s="2">
        <v>6</v>
      </c>
      <c r="AA476" s="2">
        <v>7</v>
      </c>
      <c r="AB476" s="2">
        <v>7</v>
      </c>
      <c r="AC476" s="2">
        <v>12</v>
      </c>
      <c r="AD476" s="2">
        <v>7</v>
      </c>
      <c r="AE476" s="2">
        <v>23</v>
      </c>
      <c r="AF476" s="2">
        <v>10</v>
      </c>
      <c r="AG476" s="2">
        <v>17</v>
      </c>
      <c r="AH476" s="2">
        <v>12</v>
      </c>
      <c r="AI476" s="2">
        <v>14</v>
      </c>
      <c r="AJ476" s="2">
        <v>8</v>
      </c>
      <c r="AK476" s="2">
        <v>17</v>
      </c>
      <c r="AL476" s="2">
        <v>14</v>
      </c>
      <c r="AM476" s="2">
        <v>-17</v>
      </c>
      <c r="AN476" s="5"/>
      <c r="AO476">
        <f t="shared" si="43"/>
        <v>43</v>
      </c>
      <c r="AP476">
        <f t="shared" si="41"/>
        <v>1.1954775893619531</v>
      </c>
      <c r="AR476">
        <f t="shared" si="44"/>
        <v>215</v>
      </c>
      <c r="AS476">
        <f t="shared" si="42"/>
        <v>7.5451419248856189</v>
      </c>
    </row>
    <row r="477" spans="1:45" ht="15" thickBot="1" x14ac:dyDescent="0.4">
      <c r="A477">
        <v>18918</v>
      </c>
      <c r="B477">
        <v>1</v>
      </c>
      <c r="C477" s="43">
        <v>2</v>
      </c>
      <c r="D477">
        <f t="shared" si="40"/>
        <v>34</v>
      </c>
      <c r="E477">
        <v>1985</v>
      </c>
      <c r="F477" s="1" t="s">
        <v>76</v>
      </c>
      <c r="G477" s="2">
        <v>3</v>
      </c>
      <c r="H477" s="2">
        <v>4</v>
      </c>
      <c r="I477" s="2">
        <v>1</v>
      </c>
      <c r="J477" s="2">
        <v>2</v>
      </c>
      <c r="K477" s="2">
        <v>4</v>
      </c>
      <c r="L477" s="2">
        <v>3</v>
      </c>
      <c r="M477" s="2">
        <v>5</v>
      </c>
      <c r="N477" s="2">
        <v>1</v>
      </c>
      <c r="O477" s="2">
        <v>4</v>
      </c>
      <c r="P477" s="2">
        <v>3</v>
      </c>
      <c r="Q477" s="2">
        <v>2</v>
      </c>
      <c r="R477" s="2">
        <v>1</v>
      </c>
      <c r="S477" s="2">
        <v>1</v>
      </c>
      <c r="T477" s="2">
        <v>1</v>
      </c>
      <c r="U477" s="2">
        <v>3</v>
      </c>
      <c r="V477" s="2">
        <v>1</v>
      </c>
      <c r="W477" s="2">
        <v>18</v>
      </c>
      <c r="X477" s="2">
        <v>9</v>
      </c>
      <c r="Y477" s="2">
        <v>13</v>
      </c>
      <c r="Z477" s="2">
        <v>5</v>
      </c>
      <c r="AA477" s="2">
        <v>8</v>
      </c>
      <c r="AB477" s="2">
        <v>10</v>
      </c>
      <c r="AC477" s="2">
        <v>9</v>
      </c>
      <c r="AD477" s="2">
        <v>9</v>
      </c>
      <c r="AE477" s="2">
        <v>16</v>
      </c>
      <c r="AF477" s="2">
        <v>7</v>
      </c>
      <c r="AG477" s="2">
        <v>16</v>
      </c>
      <c r="AH477" s="2">
        <v>8</v>
      </c>
      <c r="AI477" s="2">
        <v>2</v>
      </c>
      <c r="AJ477" s="2">
        <v>7</v>
      </c>
      <c r="AK477" s="2">
        <v>5</v>
      </c>
      <c r="AL477" s="2">
        <v>14</v>
      </c>
      <c r="AM477" s="2">
        <v>20</v>
      </c>
      <c r="AN477" s="5"/>
      <c r="AO477">
        <f t="shared" si="43"/>
        <v>39</v>
      </c>
      <c r="AP477">
        <f t="shared" si="41"/>
        <v>1.3647344063956182</v>
      </c>
      <c r="AR477">
        <f t="shared" si="44"/>
        <v>156</v>
      </c>
      <c r="AS477">
        <f t="shared" si="42"/>
        <v>4.4944410108488464</v>
      </c>
    </row>
    <row r="478" spans="1:45" ht="15" thickBot="1" x14ac:dyDescent="0.4">
      <c r="A478">
        <v>17875</v>
      </c>
      <c r="B478">
        <v>0</v>
      </c>
      <c r="C478" s="43">
        <v>3</v>
      </c>
      <c r="D478">
        <f t="shared" si="40"/>
        <v>38</v>
      </c>
      <c r="E478">
        <v>1981</v>
      </c>
      <c r="F478" s="1" t="s">
        <v>76</v>
      </c>
      <c r="G478" s="2">
        <v>1</v>
      </c>
      <c r="H478" s="2">
        <v>2</v>
      </c>
      <c r="I478" s="2">
        <v>2</v>
      </c>
      <c r="J478" s="2">
        <v>3</v>
      </c>
      <c r="K478" s="2">
        <v>4</v>
      </c>
      <c r="L478" s="2">
        <v>2</v>
      </c>
      <c r="M478" s="2">
        <v>5</v>
      </c>
      <c r="N478" s="2">
        <v>5</v>
      </c>
      <c r="O478" s="2">
        <v>4</v>
      </c>
      <c r="P478" s="2">
        <v>3</v>
      </c>
      <c r="Q478" s="2">
        <v>4</v>
      </c>
      <c r="R478" s="2">
        <v>3</v>
      </c>
      <c r="S478" s="2">
        <v>4</v>
      </c>
      <c r="T478" s="2">
        <v>4</v>
      </c>
      <c r="U478" s="2">
        <v>2</v>
      </c>
      <c r="V478" s="2">
        <v>1</v>
      </c>
      <c r="W478" s="2">
        <v>18</v>
      </c>
      <c r="X478" s="2">
        <v>4</v>
      </c>
      <c r="Y478" s="2">
        <v>3</v>
      </c>
      <c r="Z478" s="2">
        <v>5</v>
      </c>
      <c r="AA478" s="2">
        <v>6</v>
      </c>
      <c r="AB478" s="2">
        <v>5</v>
      </c>
      <c r="AC478" s="2">
        <v>10</v>
      </c>
      <c r="AD478" s="2">
        <v>9</v>
      </c>
      <c r="AE478" s="2">
        <v>5</v>
      </c>
      <c r="AF478" s="2">
        <v>7</v>
      </c>
      <c r="AG478" s="2">
        <v>8</v>
      </c>
      <c r="AH478" s="2">
        <v>4</v>
      </c>
      <c r="AI478" s="2">
        <v>5</v>
      </c>
      <c r="AJ478" s="2">
        <v>5</v>
      </c>
      <c r="AK478" s="2">
        <v>4</v>
      </c>
      <c r="AL478" s="2">
        <v>6</v>
      </c>
      <c r="AM478" s="2">
        <v>-22</v>
      </c>
      <c r="AN478" s="5"/>
      <c r="AO478">
        <f t="shared" si="43"/>
        <v>49</v>
      </c>
      <c r="AP478">
        <f t="shared" si="41"/>
        <v>1.2893796958227628</v>
      </c>
      <c r="AR478">
        <f t="shared" si="44"/>
        <v>104</v>
      </c>
      <c r="AS478">
        <f t="shared" si="42"/>
        <v>3.6147844564602556</v>
      </c>
    </row>
    <row r="479" spans="1:45" ht="15" thickBot="1" x14ac:dyDescent="0.4">
      <c r="A479">
        <v>19006</v>
      </c>
      <c r="B479">
        <v>0</v>
      </c>
      <c r="C479" s="43">
        <v>2</v>
      </c>
      <c r="D479">
        <f t="shared" si="40"/>
        <v>28</v>
      </c>
      <c r="E479">
        <v>1991</v>
      </c>
      <c r="F479" s="1" t="s">
        <v>79</v>
      </c>
      <c r="G479" s="2">
        <v>2</v>
      </c>
      <c r="H479" s="2">
        <v>2</v>
      </c>
      <c r="I479" s="2">
        <v>3</v>
      </c>
      <c r="J479" s="2">
        <v>5</v>
      </c>
      <c r="K479" s="2">
        <v>7</v>
      </c>
      <c r="L479" s="2">
        <v>3</v>
      </c>
      <c r="M479" s="2">
        <v>1</v>
      </c>
      <c r="N479" s="2">
        <v>1</v>
      </c>
      <c r="O479" s="2">
        <v>1</v>
      </c>
      <c r="P479" s="2">
        <v>1</v>
      </c>
      <c r="Q479" s="2">
        <v>1</v>
      </c>
      <c r="R479" s="2">
        <v>1</v>
      </c>
      <c r="S479" s="2">
        <v>1</v>
      </c>
      <c r="T479" s="2">
        <v>1</v>
      </c>
      <c r="U479" s="2">
        <v>2</v>
      </c>
      <c r="V479" s="2">
        <v>1</v>
      </c>
      <c r="W479" s="2">
        <v>3</v>
      </c>
      <c r="X479" s="2">
        <v>3</v>
      </c>
      <c r="Y479" s="2">
        <v>3</v>
      </c>
      <c r="Z479" s="2">
        <v>2</v>
      </c>
      <c r="AA479" s="2">
        <v>2</v>
      </c>
      <c r="AB479" s="2">
        <v>3</v>
      </c>
      <c r="AC479" s="2">
        <v>1</v>
      </c>
      <c r="AD479" s="2">
        <v>2</v>
      </c>
      <c r="AE479" s="2">
        <v>2</v>
      </c>
      <c r="AF479" s="2">
        <v>5</v>
      </c>
      <c r="AG479" s="2">
        <v>3</v>
      </c>
      <c r="AH479" s="2">
        <v>1</v>
      </c>
      <c r="AI479" s="2">
        <v>2</v>
      </c>
      <c r="AJ479" s="2">
        <v>3</v>
      </c>
      <c r="AK479" s="2">
        <v>1</v>
      </c>
      <c r="AL479" s="2">
        <v>2</v>
      </c>
      <c r="AM479" s="2">
        <v>64</v>
      </c>
      <c r="AN479" s="5"/>
      <c r="AO479">
        <f t="shared" si="43"/>
        <v>33</v>
      </c>
      <c r="AP479">
        <f t="shared" si="41"/>
        <v>1.7308475765743594</v>
      </c>
      <c r="AR479">
        <f t="shared" si="44"/>
        <v>38</v>
      </c>
      <c r="AS479">
        <f t="shared" si="42"/>
        <v>1.0246950765959599</v>
      </c>
    </row>
    <row r="480" spans="1:45" ht="15" thickBot="1" x14ac:dyDescent="0.4">
      <c r="A480">
        <v>18988</v>
      </c>
      <c r="B480">
        <v>1</v>
      </c>
      <c r="C480" s="43">
        <v>3</v>
      </c>
      <c r="D480">
        <f t="shared" si="40"/>
        <v>41</v>
      </c>
      <c r="E480">
        <v>1978</v>
      </c>
      <c r="F480" s="1" t="s">
        <v>71</v>
      </c>
      <c r="G480" s="2">
        <v>1</v>
      </c>
      <c r="H480" s="2">
        <v>2</v>
      </c>
      <c r="I480" s="2">
        <v>1</v>
      </c>
      <c r="J480" s="2">
        <v>2</v>
      </c>
      <c r="K480" s="2">
        <v>3</v>
      </c>
      <c r="L480" s="2">
        <v>2</v>
      </c>
      <c r="M480" s="2">
        <v>5</v>
      </c>
      <c r="N480" s="2">
        <v>1</v>
      </c>
      <c r="O480" s="2">
        <v>1</v>
      </c>
      <c r="P480" s="2">
        <v>3</v>
      </c>
      <c r="Q480" s="2">
        <v>4</v>
      </c>
      <c r="R480" s="2">
        <v>4</v>
      </c>
      <c r="S480" s="2">
        <v>4</v>
      </c>
      <c r="T480" s="2">
        <v>2</v>
      </c>
      <c r="U480" s="2">
        <v>4</v>
      </c>
      <c r="V480" s="2">
        <v>1</v>
      </c>
      <c r="W480" s="2">
        <v>16</v>
      </c>
      <c r="X480" s="2">
        <v>19</v>
      </c>
      <c r="Y480" s="2">
        <v>13</v>
      </c>
      <c r="Z480" s="2">
        <v>8</v>
      </c>
      <c r="AA480" s="2">
        <v>8</v>
      </c>
      <c r="AB480" s="2">
        <v>5</v>
      </c>
      <c r="AC480" s="2">
        <v>19</v>
      </c>
      <c r="AD480" s="2">
        <v>10</v>
      </c>
      <c r="AE480" s="2">
        <v>6</v>
      </c>
      <c r="AF480" s="2">
        <v>13</v>
      </c>
      <c r="AG480" s="2">
        <v>13</v>
      </c>
      <c r="AH480" s="2">
        <v>8</v>
      </c>
      <c r="AI480" s="2">
        <v>7</v>
      </c>
      <c r="AJ480" s="2">
        <v>8</v>
      </c>
      <c r="AK480" s="2">
        <v>9</v>
      </c>
      <c r="AL480" s="2">
        <v>9</v>
      </c>
      <c r="AM480" s="2">
        <v>-11</v>
      </c>
      <c r="AN480" s="5"/>
      <c r="AO480">
        <f t="shared" si="43"/>
        <v>40</v>
      </c>
      <c r="AP480">
        <f t="shared" si="41"/>
        <v>1.3662601021279464</v>
      </c>
      <c r="AR480">
        <f t="shared" si="44"/>
        <v>171</v>
      </c>
      <c r="AS480">
        <f t="shared" si="42"/>
        <v>4.3622433066791064</v>
      </c>
    </row>
    <row r="481" spans="1:45" ht="15" thickBot="1" x14ac:dyDescent="0.4">
      <c r="A481">
        <v>19025</v>
      </c>
      <c r="B481">
        <v>0</v>
      </c>
      <c r="C481" s="43" t="str">
        <f>IF(OR(D481&lt;=15,D481&lt;26),"1","")</f>
        <v>1</v>
      </c>
      <c r="D481">
        <f t="shared" si="40"/>
        <v>24</v>
      </c>
      <c r="E481">
        <v>1995</v>
      </c>
      <c r="F481" s="1" t="s">
        <v>72</v>
      </c>
      <c r="G481" s="2">
        <v>1</v>
      </c>
      <c r="H481" s="2">
        <v>1</v>
      </c>
      <c r="I481" s="2">
        <v>1</v>
      </c>
      <c r="J481" s="2">
        <v>2</v>
      </c>
      <c r="K481" s="2">
        <v>2</v>
      </c>
      <c r="L481" s="2">
        <v>4</v>
      </c>
      <c r="M481" s="2">
        <v>7</v>
      </c>
      <c r="N481" s="2">
        <v>2</v>
      </c>
      <c r="O481" s="2">
        <v>4</v>
      </c>
      <c r="P481" s="2">
        <v>5</v>
      </c>
      <c r="Q481" s="2">
        <v>3</v>
      </c>
      <c r="R481" s="2">
        <v>4</v>
      </c>
      <c r="S481" s="2">
        <v>4</v>
      </c>
      <c r="T481" s="2">
        <v>2</v>
      </c>
      <c r="U481" s="2">
        <v>1</v>
      </c>
      <c r="V481" s="2">
        <v>3</v>
      </c>
      <c r="W481" s="2">
        <v>10</v>
      </c>
      <c r="X481" s="2">
        <v>16</v>
      </c>
      <c r="Y481" s="2">
        <v>6</v>
      </c>
      <c r="Z481" s="2">
        <v>7</v>
      </c>
      <c r="AA481" s="2">
        <v>5</v>
      </c>
      <c r="AB481" s="2">
        <v>8</v>
      </c>
      <c r="AC481" s="2">
        <v>13</v>
      </c>
      <c r="AD481" s="2">
        <v>8</v>
      </c>
      <c r="AE481" s="2">
        <v>8</v>
      </c>
      <c r="AF481" s="2">
        <v>8</v>
      </c>
      <c r="AG481" s="2">
        <v>9</v>
      </c>
      <c r="AH481" s="2">
        <v>6</v>
      </c>
      <c r="AI481" s="2">
        <v>5</v>
      </c>
      <c r="AJ481" s="2">
        <v>11</v>
      </c>
      <c r="AK481" s="2">
        <v>6</v>
      </c>
      <c r="AL481" s="2">
        <v>9</v>
      </c>
      <c r="AM481" s="2">
        <v>6</v>
      </c>
      <c r="AN481" s="5"/>
      <c r="AO481">
        <f t="shared" si="43"/>
        <v>46</v>
      </c>
      <c r="AP481">
        <f t="shared" si="41"/>
        <v>1.707825127659933</v>
      </c>
      <c r="AR481">
        <f t="shared" si="44"/>
        <v>135</v>
      </c>
      <c r="AS481">
        <f t="shared" si="42"/>
        <v>2.9657770201640803</v>
      </c>
    </row>
    <row r="482" spans="1:45" ht="15" thickBot="1" x14ac:dyDescent="0.4">
      <c r="A482">
        <v>19056</v>
      </c>
      <c r="B482">
        <v>1</v>
      </c>
      <c r="C482" s="43">
        <v>2</v>
      </c>
      <c r="D482">
        <f t="shared" si="40"/>
        <v>31</v>
      </c>
      <c r="E482">
        <v>1988</v>
      </c>
      <c r="F482" s="1" t="s">
        <v>77</v>
      </c>
      <c r="G482" s="2">
        <v>1</v>
      </c>
      <c r="H482" s="2">
        <v>3</v>
      </c>
      <c r="I482" s="2">
        <v>5</v>
      </c>
      <c r="J482" s="2">
        <v>5</v>
      </c>
      <c r="K482" s="2">
        <v>5</v>
      </c>
      <c r="L482" s="2">
        <v>4</v>
      </c>
      <c r="M482" s="2">
        <v>7</v>
      </c>
      <c r="N482" s="2">
        <v>4</v>
      </c>
      <c r="O482" s="2">
        <v>4</v>
      </c>
      <c r="P482" s="2">
        <v>1</v>
      </c>
      <c r="Q482" s="2">
        <v>5</v>
      </c>
      <c r="R482" s="2">
        <v>4</v>
      </c>
      <c r="S482" s="2">
        <v>5</v>
      </c>
      <c r="T482" s="2">
        <v>4</v>
      </c>
      <c r="U482" s="2">
        <v>6</v>
      </c>
      <c r="V482" s="2">
        <v>6</v>
      </c>
      <c r="W482" s="2">
        <v>16</v>
      </c>
      <c r="X482" s="2">
        <v>10</v>
      </c>
      <c r="Y482" s="2">
        <v>15</v>
      </c>
      <c r="Z482" s="2">
        <v>4</v>
      </c>
      <c r="AA482" s="2">
        <v>3</v>
      </c>
      <c r="AB482" s="2">
        <v>12</v>
      </c>
      <c r="AC482" s="2">
        <v>5</v>
      </c>
      <c r="AD482" s="2">
        <v>16</v>
      </c>
      <c r="AE482" s="2">
        <v>11</v>
      </c>
      <c r="AF482" s="2">
        <v>5</v>
      </c>
      <c r="AG482" s="2">
        <v>7</v>
      </c>
      <c r="AH482" s="2">
        <v>21</v>
      </c>
      <c r="AI482" s="2">
        <v>7</v>
      </c>
      <c r="AJ482" s="2">
        <v>14</v>
      </c>
      <c r="AK482" s="2">
        <v>4</v>
      </c>
      <c r="AL482" s="2">
        <v>8</v>
      </c>
      <c r="AM482" s="2">
        <v>15</v>
      </c>
      <c r="AN482" s="5"/>
      <c r="AO482">
        <f t="shared" si="43"/>
        <v>69</v>
      </c>
      <c r="AP482">
        <f t="shared" si="41"/>
        <v>1.6214705259938174</v>
      </c>
      <c r="AR482">
        <f>SUM(W482:AL482)</f>
        <v>158</v>
      </c>
      <c r="AS482">
        <f t="shared" si="42"/>
        <v>5.3650100962937</v>
      </c>
    </row>
    <row r="483" spans="1:45" ht="15" thickBot="1" x14ac:dyDescent="0.4">
      <c r="A483">
        <v>19061</v>
      </c>
      <c r="B483">
        <v>1</v>
      </c>
      <c r="C483" s="43">
        <v>2</v>
      </c>
      <c r="D483">
        <f t="shared" si="40"/>
        <v>30</v>
      </c>
      <c r="E483">
        <v>1989</v>
      </c>
      <c r="F483" s="1" t="s">
        <v>71</v>
      </c>
      <c r="G483" s="2">
        <v>2</v>
      </c>
      <c r="H483" s="2">
        <v>4</v>
      </c>
      <c r="I483" s="2">
        <v>1</v>
      </c>
      <c r="J483" s="2">
        <v>1</v>
      </c>
      <c r="K483" s="2">
        <v>1</v>
      </c>
      <c r="L483" s="2">
        <v>3</v>
      </c>
      <c r="M483" s="2">
        <v>5</v>
      </c>
      <c r="N483" s="2">
        <v>2</v>
      </c>
      <c r="O483" s="2">
        <v>3</v>
      </c>
      <c r="P483" s="2">
        <v>3</v>
      </c>
      <c r="Q483" s="2">
        <v>2</v>
      </c>
      <c r="R483" s="2">
        <v>3</v>
      </c>
      <c r="S483" s="2">
        <v>2</v>
      </c>
      <c r="T483" s="2">
        <v>1</v>
      </c>
      <c r="U483" s="2">
        <v>2</v>
      </c>
      <c r="V483" s="2">
        <v>2</v>
      </c>
      <c r="W483" s="2">
        <v>86</v>
      </c>
      <c r="X483" s="2">
        <v>21</v>
      </c>
      <c r="Y483" s="2">
        <v>62</v>
      </c>
      <c r="Z483" s="2">
        <v>17</v>
      </c>
      <c r="AA483" s="2">
        <v>11</v>
      </c>
      <c r="AB483" s="2">
        <v>27</v>
      </c>
      <c r="AC483" s="2">
        <v>14</v>
      </c>
      <c r="AD483" s="2">
        <v>15</v>
      </c>
      <c r="AE483" s="2">
        <v>14</v>
      </c>
      <c r="AF483" s="2">
        <v>9</v>
      </c>
      <c r="AG483" s="2">
        <v>21</v>
      </c>
      <c r="AH483" s="2">
        <v>8</v>
      </c>
      <c r="AI483" s="2">
        <v>11</v>
      </c>
      <c r="AJ483" s="2">
        <v>9</v>
      </c>
      <c r="AK483" s="2">
        <v>7</v>
      </c>
      <c r="AL483" s="2">
        <v>9</v>
      </c>
      <c r="AM483" s="2">
        <v>-5</v>
      </c>
      <c r="AN483" s="5"/>
      <c r="AO483">
        <f t="shared" si="43"/>
        <v>37</v>
      </c>
      <c r="AP483">
        <f t="shared" si="41"/>
        <v>1.138346754435279</v>
      </c>
      <c r="AR483">
        <f t="shared" si="44"/>
        <v>341</v>
      </c>
      <c r="AS483">
        <f t="shared" si="42"/>
        <v>21.736969276634067</v>
      </c>
    </row>
    <row r="484" spans="1:45" ht="15" thickBot="1" x14ac:dyDescent="0.4">
      <c r="A484">
        <v>19076</v>
      </c>
      <c r="B484">
        <v>0</v>
      </c>
      <c r="C484" s="43" t="str">
        <f>IF(OR(D484&lt;=15,D484&lt;26),"1","")</f>
        <v>1</v>
      </c>
      <c r="D484">
        <f t="shared" si="40"/>
        <v>17</v>
      </c>
      <c r="E484">
        <v>2002</v>
      </c>
      <c r="F484" s="1" t="s">
        <v>80</v>
      </c>
      <c r="G484" s="2">
        <v>3</v>
      </c>
      <c r="H484" s="2">
        <v>2</v>
      </c>
      <c r="I484" s="2">
        <v>3</v>
      </c>
      <c r="J484" s="2">
        <v>4</v>
      </c>
      <c r="K484" s="2">
        <v>3</v>
      </c>
      <c r="L484" s="2">
        <v>4</v>
      </c>
      <c r="M484" s="2">
        <v>5</v>
      </c>
      <c r="N484" s="2">
        <v>5</v>
      </c>
      <c r="O484" s="2">
        <v>5</v>
      </c>
      <c r="P484" s="2">
        <v>3</v>
      </c>
      <c r="Q484" s="2">
        <v>3</v>
      </c>
      <c r="R484" s="2">
        <v>3</v>
      </c>
      <c r="S484" s="2">
        <v>2</v>
      </c>
      <c r="T484" s="2">
        <v>2</v>
      </c>
      <c r="U484" s="2">
        <v>2</v>
      </c>
      <c r="V484" s="2">
        <v>3</v>
      </c>
      <c r="W484" s="2">
        <v>20</v>
      </c>
      <c r="X484" s="2">
        <v>15</v>
      </c>
      <c r="Y484" s="2">
        <v>10</v>
      </c>
      <c r="Z484" s="2">
        <v>5</v>
      </c>
      <c r="AA484" s="2">
        <v>8</v>
      </c>
      <c r="AB484" s="2">
        <v>7</v>
      </c>
      <c r="AC484" s="2">
        <v>10</v>
      </c>
      <c r="AD484" s="2">
        <v>9</v>
      </c>
      <c r="AE484" s="2">
        <v>7</v>
      </c>
      <c r="AF484" s="2">
        <v>7</v>
      </c>
      <c r="AG484" s="2">
        <v>8</v>
      </c>
      <c r="AH484" s="2">
        <v>10</v>
      </c>
      <c r="AI484" s="2">
        <v>6</v>
      </c>
      <c r="AJ484" s="2">
        <v>10</v>
      </c>
      <c r="AK484" s="2">
        <v>4</v>
      </c>
      <c r="AL484" s="2">
        <v>8</v>
      </c>
      <c r="AM484" s="2">
        <v>-11</v>
      </c>
      <c r="AN484" s="5"/>
      <c r="AO484">
        <f t="shared" si="43"/>
        <v>52</v>
      </c>
      <c r="AP484">
        <f t="shared" si="41"/>
        <v>1.0645812948447542</v>
      </c>
      <c r="AR484">
        <f t="shared" si="44"/>
        <v>144</v>
      </c>
      <c r="AS484">
        <f t="shared" si="42"/>
        <v>3.8815804341359033</v>
      </c>
    </row>
    <row r="485" spans="1:45" ht="15" thickBot="1" x14ac:dyDescent="0.4">
      <c r="A485">
        <v>19129</v>
      </c>
      <c r="B485">
        <v>0</v>
      </c>
      <c r="C485" s="43">
        <v>2</v>
      </c>
      <c r="D485">
        <f t="shared" si="40"/>
        <v>28</v>
      </c>
      <c r="E485">
        <v>1991</v>
      </c>
      <c r="F485" s="1" t="s">
        <v>73</v>
      </c>
      <c r="G485" s="2">
        <v>1</v>
      </c>
      <c r="H485" s="2">
        <v>2</v>
      </c>
      <c r="I485" s="2">
        <v>2</v>
      </c>
      <c r="J485" s="2">
        <v>3</v>
      </c>
      <c r="K485" s="2">
        <v>2</v>
      </c>
      <c r="L485" s="2">
        <v>3</v>
      </c>
      <c r="M485" s="2">
        <v>4</v>
      </c>
      <c r="N485" s="2">
        <v>5</v>
      </c>
      <c r="O485" s="2">
        <v>2</v>
      </c>
      <c r="P485" s="2">
        <v>4</v>
      </c>
      <c r="Q485" s="2">
        <v>4</v>
      </c>
      <c r="R485" s="2">
        <v>4</v>
      </c>
      <c r="S485" s="2">
        <v>4</v>
      </c>
      <c r="T485" s="2">
        <v>4</v>
      </c>
      <c r="U485" s="2">
        <v>3</v>
      </c>
      <c r="V485" s="2">
        <v>2</v>
      </c>
      <c r="W485" s="2">
        <v>13</v>
      </c>
      <c r="X485" s="2">
        <v>14</v>
      </c>
      <c r="Y485" s="2">
        <v>66</v>
      </c>
      <c r="Z485" s="2">
        <v>7</v>
      </c>
      <c r="AA485" s="2">
        <v>10</v>
      </c>
      <c r="AB485" s="2">
        <v>9</v>
      </c>
      <c r="AC485" s="2">
        <v>9</v>
      </c>
      <c r="AD485" s="2">
        <v>15</v>
      </c>
      <c r="AE485" s="2">
        <v>15</v>
      </c>
      <c r="AF485" s="2">
        <v>7</v>
      </c>
      <c r="AG485" s="2">
        <v>13</v>
      </c>
      <c r="AH485" s="2">
        <v>9</v>
      </c>
      <c r="AI485" s="2">
        <v>6</v>
      </c>
      <c r="AJ485" s="2">
        <v>11</v>
      </c>
      <c r="AK485" s="2">
        <v>5</v>
      </c>
      <c r="AL485" s="2">
        <v>7</v>
      </c>
      <c r="AM485" s="2">
        <v>-27</v>
      </c>
      <c r="AN485" s="5"/>
      <c r="AO485">
        <f t="shared" si="43"/>
        <v>49</v>
      </c>
      <c r="AP485">
        <f t="shared" si="41"/>
        <v>1.1236102527122116</v>
      </c>
      <c r="AR485">
        <f t="shared" si="44"/>
        <v>216</v>
      </c>
      <c r="AS485">
        <f t="shared" si="42"/>
        <v>14.366627996854376</v>
      </c>
    </row>
    <row r="486" spans="1:45" ht="15" thickBot="1" x14ac:dyDescent="0.4">
      <c r="A486">
        <v>19139</v>
      </c>
      <c r="B486">
        <v>0</v>
      </c>
      <c r="C486" s="43">
        <v>2</v>
      </c>
      <c r="D486">
        <f t="shared" si="40"/>
        <v>28</v>
      </c>
      <c r="E486">
        <v>1991</v>
      </c>
      <c r="F486" s="1" t="s">
        <v>72</v>
      </c>
      <c r="G486" s="2">
        <v>1</v>
      </c>
      <c r="H486" s="2">
        <v>2</v>
      </c>
      <c r="I486" s="2">
        <v>1</v>
      </c>
      <c r="J486" s="2">
        <v>3</v>
      </c>
      <c r="K486" s="2">
        <v>4</v>
      </c>
      <c r="L486" s="2">
        <v>4</v>
      </c>
      <c r="M486" s="2">
        <v>5</v>
      </c>
      <c r="N486" s="2">
        <v>6</v>
      </c>
      <c r="O486" s="2">
        <v>1</v>
      </c>
      <c r="P486" s="2">
        <v>2</v>
      </c>
      <c r="Q486" s="2">
        <v>4</v>
      </c>
      <c r="R486" s="2">
        <v>3</v>
      </c>
      <c r="S486" s="2">
        <v>2</v>
      </c>
      <c r="T486" s="2">
        <v>3</v>
      </c>
      <c r="U486" s="2">
        <v>1</v>
      </c>
      <c r="V486" s="2">
        <v>2</v>
      </c>
      <c r="W486" s="2">
        <v>14</v>
      </c>
      <c r="X486" s="2">
        <v>7</v>
      </c>
      <c r="Y486" s="2">
        <v>14</v>
      </c>
      <c r="Z486" s="2">
        <v>6</v>
      </c>
      <c r="AA486" s="2">
        <v>9</v>
      </c>
      <c r="AB486" s="2">
        <v>11</v>
      </c>
      <c r="AC486" s="2">
        <v>7</v>
      </c>
      <c r="AD486" s="2">
        <v>15</v>
      </c>
      <c r="AE486" s="2">
        <v>3</v>
      </c>
      <c r="AF486" s="2">
        <v>16</v>
      </c>
      <c r="AG486" s="2">
        <v>8</v>
      </c>
      <c r="AH486" s="2">
        <v>13</v>
      </c>
      <c r="AI486" s="2">
        <v>8</v>
      </c>
      <c r="AJ486" s="2">
        <v>7</v>
      </c>
      <c r="AK486" s="2">
        <v>5</v>
      </c>
      <c r="AL486" s="2">
        <v>27</v>
      </c>
      <c r="AM486" s="2">
        <v>5</v>
      </c>
      <c r="AN486" s="5"/>
      <c r="AO486">
        <f t="shared" si="43"/>
        <v>44</v>
      </c>
      <c r="AP486">
        <f t="shared" si="41"/>
        <v>1.5275252316519468</v>
      </c>
      <c r="AR486">
        <f t="shared" si="44"/>
        <v>170</v>
      </c>
      <c r="AS486">
        <f t="shared" si="42"/>
        <v>5.840947411736102</v>
      </c>
    </row>
    <row r="487" spans="1:45" ht="15" thickBot="1" x14ac:dyDescent="0.4">
      <c r="A487">
        <v>16617</v>
      </c>
      <c r="B487">
        <v>1</v>
      </c>
      <c r="C487" s="43" t="str">
        <f>IF(OR(D487&lt;=15,D487&lt;26),"1","")</f>
        <v>1</v>
      </c>
      <c r="D487">
        <f t="shared" si="40"/>
        <v>17</v>
      </c>
      <c r="E487">
        <v>2002</v>
      </c>
      <c r="F487" s="1" t="s">
        <v>76</v>
      </c>
      <c r="G487" s="2">
        <v>3</v>
      </c>
      <c r="H487" s="2">
        <v>5</v>
      </c>
      <c r="I487" s="2">
        <v>3</v>
      </c>
      <c r="J487" s="2">
        <v>5</v>
      </c>
      <c r="K487" s="2">
        <v>3</v>
      </c>
      <c r="L487" s="2">
        <v>2</v>
      </c>
      <c r="M487" s="2">
        <v>1</v>
      </c>
      <c r="N487" s="2">
        <v>2</v>
      </c>
      <c r="O487" s="2">
        <v>4</v>
      </c>
      <c r="P487" s="2">
        <v>5</v>
      </c>
      <c r="Q487" s="2">
        <v>3</v>
      </c>
      <c r="R487" s="2">
        <v>2</v>
      </c>
      <c r="S487" s="2">
        <v>4</v>
      </c>
      <c r="T487" s="2">
        <v>5</v>
      </c>
      <c r="U487" s="2">
        <v>5</v>
      </c>
      <c r="V487" s="2">
        <v>4</v>
      </c>
      <c r="W487" s="2">
        <v>26</v>
      </c>
      <c r="X487" s="2">
        <v>3</v>
      </c>
      <c r="Y487" s="2">
        <v>2</v>
      </c>
      <c r="Z487" s="2">
        <v>1</v>
      </c>
      <c r="AA487" s="2">
        <v>3</v>
      </c>
      <c r="AB487" s="2">
        <v>2</v>
      </c>
      <c r="AC487" s="2">
        <v>3</v>
      </c>
      <c r="AD487" s="2">
        <v>2</v>
      </c>
      <c r="AE487" s="2">
        <v>2</v>
      </c>
      <c r="AF487" s="2">
        <v>3</v>
      </c>
      <c r="AG487" s="2">
        <v>3</v>
      </c>
      <c r="AH487" s="2">
        <v>2</v>
      </c>
      <c r="AI487" s="2">
        <v>3</v>
      </c>
      <c r="AJ487" s="2">
        <v>2</v>
      </c>
      <c r="AK487" s="2">
        <v>2</v>
      </c>
      <c r="AL487" s="2">
        <v>2</v>
      </c>
      <c r="AM487" s="2">
        <v>39</v>
      </c>
      <c r="AN487" s="5"/>
      <c r="AO487">
        <f t="shared" si="43"/>
        <v>56</v>
      </c>
      <c r="AP487">
        <f t="shared" si="41"/>
        <v>1.3165611772087666</v>
      </c>
      <c r="AR487">
        <f t="shared" si="44"/>
        <v>61</v>
      </c>
      <c r="AS487">
        <f t="shared" si="42"/>
        <v>5.9466377054601196</v>
      </c>
    </row>
    <row r="488" spans="1:45" ht="15" thickBot="1" x14ac:dyDescent="0.4">
      <c r="A488">
        <v>19197</v>
      </c>
      <c r="B488">
        <v>0</v>
      </c>
      <c r="C488" s="43">
        <v>2</v>
      </c>
      <c r="D488">
        <f t="shared" si="40"/>
        <v>26</v>
      </c>
      <c r="E488">
        <v>1993</v>
      </c>
      <c r="F488" s="1" t="s">
        <v>80</v>
      </c>
      <c r="G488" s="2">
        <v>1</v>
      </c>
      <c r="H488" s="2">
        <v>2</v>
      </c>
      <c r="I488" s="2">
        <v>3</v>
      </c>
      <c r="J488" s="2">
        <v>3</v>
      </c>
      <c r="K488" s="2">
        <v>6</v>
      </c>
      <c r="L488" s="2">
        <v>3</v>
      </c>
      <c r="M488" s="2">
        <v>5</v>
      </c>
      <c r="N488" s="2">
        <v>3</v>
      </c>
      <c r="O488" s="2">
        <v>6</v>
      </c>
      <c r="P488" s="2">
        <v>3</v>
      </c>
      <c r="Q488" s="2">
        <v>6</v>
      </c>
      <c r="R488" s="2">
        <v>3</v>
      </c>
      <c r="S488" s="2">
        <v>3</v>
      </c>
      <c r="T488" s="2">
        <v>3</v>
      </c>
      <c r="U488" s="2">
        <v>3</v>
      </c>
      <c r="V488" s="2">
        <v>6</v>
      </c>
      <c r="W488" s="2">
        <v>20</v>
      </c>
      <c r="X488" s="2">
        <v>14</v>
      </c>
      <c r="Y488" s="2">
        <v>37</v>
      </c>
      <c r="Z488" s="2">
        <v>11</v>
      </c>
      <c r="AA488" s="2">
        <v>14</v>
      </c>
      <c r="AB488" s="2">
        <v>10</v>
      </c>
      <c r="AC488" s="2">
        <v>8</v>
      </c>
      <c r="AD488" s="2">
        <v>9</v>
      </c>
      <c r="AE488" s="2">
        <v>8</v>
      </c>
      <c r="AF488" s="2">
        <v>9</v>
      </c>
      <c r="AG488" s="2">
        <v>8</v>
      </c>
      <c r="AH488" s="2">
        <v>47</v>
      </c>
      <c r="AI488" s="2">
        <v>10</v>
      </c>
      <c r="AJ488" s="2">
        <v>11</v>
      </c>
      <c r="AK488" s="2">
        <v>5</v>
      </c>
      <c r="AL488" s="2">
        <v>7</v>
      </c>
      <c r="AM488" s="2">
        <v>-1</v>
      </c>
      <c r="AN488" s="5"/>
      <c r="AO488">
        <f t="shared" si="43"/>
        <v>59</v>
      </c>
      <c r="AP488">
        <f t="shared" si="41"/>
        <v>1.5798206649279321</v>
      </c>
      <c r="AR488">
        <f t="shared" si="44"/>
        <v>228</v>
      </c>
      <c r="AS488">
        <f t="shared" si="42"/>
        <v>11.520995327372255</v>
      </c>
    </row>
    <row r="489" spans="1:45" ht="15" thickBot="1" x14ac:dyDescent="0.4">
      <c r="A489" s="21">
        <v>19200</v>
      </c>
      <c r="B489" s="21">
        <v>1</v>
      </c>
      <c r="C489" s="43" t="str">
        <f>IF(OR(D489&lt;=15,D489&lt;26),"1","")</f>
        <v>1</v>
      </c>
      <c r="D489" s="21">
        <f t="shared" si="40"/>
        <v>23</v>
      </c>
      <c r="E489" s="21">
        <v>1996</v>
      </c>
      <c r="F489" s="24" t="s">
        <v>79</v>
      </c>
      <c r="G489" s="25">
        <v>1</v>
      </c>
      <c r="H489" s="25">
        <v>6</v>
      </c>
      <c r="I489" s="25">
        <v>7</v>
      </c>
      <c r="J489" s="25">
        <v>7</v>
      </c>
      <c r="K489" s="25">
        <v>7</v>
      </c>
      <c r="L489" s="25">
        <v>7</v>
      </c>
      <c r="M489" s="25">
        <v>7</v>
      </c>
      <c r="N489" s="25">
        <v>7</v>
      </c>
      <c r="O489" s="25">
        <v>7</v>
      </c>
      <c r="P489" s="25">
        <v>7</v>
      </c>
      <c r="Q489" s="25">
        <v>7</v>
      </c>
      <c r="R489" s="25">
        <v>7</v>
      </c>
      <c r="S489" s="25">
        <v>7</v>
      </c>
      <c r="T489" s="25">
        <v>7</v>
      </c>
      <c r="U489" s="25">
        <v>7</v>
      </c>
      <c r="V489" s="25">
        <v>7</v>
      </c>
      <c r="W489" s="25">
        <v>26</v>
      </c>
      <c r="X489" s="25">
        <v>6</v>
      </c>
      <c r="Y489" s="25">
        <v>7</v>
      </c>
      <c r="Z489" s="25">
        <v>3</v>
      </c>
      <c r="AA489" s="25">
        <v>6</v>
      </c>
      <c r="AB489" s="25">
        <v>2</v>
      </c>
      <c r="AC489" s="25">
        <v>3</v>
      </c>
      <c r="AD489" s="25">
        <v>2</v>
      </c>
      <c r="AE489" s="25">
        <v>1</v>
      </c>
      <c r="AF489" s="25">
        <v>2</v>
      </c>
      <c r="AG489" s="25">
        <v>4</v>
      </c>
      <c r="AH489" s="25">
        <v>2</v>
      </c>
      <c r="AI489" s="25">
        <v>2</v>
      </c>
      <c r="AJ489" s="25">
        <v>2</v>
      </c>
      <c r="AK489" s="25">
        <v>2</v>
      </c>
      <c r="AL489" s="25">
        <v>6</v>
      </c>
      <c r="AM489" s="25">
        <v>40</v>
      </c>
      <c r="AN489" s="22"/>
      <c r="AO489" s="21">
        <f t="shared" si="43"/>
        <v>105</v>
      </c>
      <c r="AP489">
        <f t="shared" si="41"/>
        <v>1.5041608956491324</v>
      </c>
      <c r="AQ489" s="21"/>
      <c r="AR489" s="21">
        <f t="shared" si="44"/>
        <v>76</v>
      </c>
      <c r="AS489">
        <f t="shared" si="42"/>
        <v>5.9721576223896387</v>
      </c>
    </row>
    <row r="490" spans="1:45" ht="15" thickBot="1" x14ac:dyDescent="0.4">
      <c r="A490">
        <v>17324</v>
      </c>
      <c r="B490">
        <v>0</v>
      </c>
      <c r="C490" s="43">
        <v>4</v>
      </c>
      <c r="D490">
        <f t="shared" si="40"/>
        <v>49</v>
      </c>
      <c r="E490">
        <v>1970</v>
      </c>
      <c r="F490" s="1" t="s">
        <v>76</v>
      </c>
      <c r="G490" s="2">
        <v>1</v>
      </c>
      <c r="H490" s="2">
        <v>1</v>
      </c>
      <c r="I490" s="2">
        <v>2</v>
      </c>
      <c r="J490" s="2">
        <v>2</v>
      </c>
      <c r="K490" s="2">
        <v>6</v>
      </c>
      <c r="L490" s="2">
        <v>6</v>
      </c>
      <c r="M490" s="2">
        <v>5</v>
      </c>
      <c r="N490" s="2">
        <v>2</v>
      </c>
      <c r="O490" s="2">
        <v>6</v>
      </c>
      <c r="P490" s="2">
        <v>3</v>
      </c>
      <c r="Q490" s="2">
        <v>2</v>
      </c>
      <c r="R490" s="2">
        <v>3</v>
      </c>
      <c r="S490" s="2">
        <v>2</v>
      </c>
      <c r="T490" s="2">
        <v>1</v>
      </c>
      <c r="U490" s="2">
        <v>1</v>
      </c>
      <c r="V490" s="2">
        <v>1</v>
      </c>
      <c r="W490" s="2">
        <v>20</v>
      </c>
      <c r="X490" s="2">
        <v>15</v>
      </c>
      <c r="Y490" s="2">
        <v>13</v>
      </c>
      <c r="Z490" s="2">
        <v>9</v>
      </c>
      <c r="AA490" s="2">
        <v>22</v>
      </c>
      <c r="AB490" s="2">
        <v>13</v>
      </c>
      <c r="AC490" s="2">
        <v>10</v>
      </c>
      <c r="AD490" s="2">
        <v>18</v>
      </c>
      <c r="AE490" s="2">
        <v>10</v>
      </c>
      <c r="AF490" s="2">
        <v>17</v>
      </c>
      <c r="AG490" s="2">
        <v>10</v>
      </c>
      <c r="AH490" s="2">
        <v>11</v>
      </c>
      <c r="AI490" s="2">
        <v>22</v>
      </c>
      <c r="AJ490" s="2">
        <v>8</v>
      </c>
      <c r="AK490" s="2">
        <v>8</v>
      </c>
      <c r="AL490" s="2">
        <v>7</v>
      </c>
      <c r="AM490" s="2">
        <v>42</v>
      </c>
      <c r="AN490" s="5"/>
      <c r="AO490">
        <f t="shared" si="43"/>
        <v>44</v>
      </c>
      <c r="AP490">
        <f t="shared" si="41"/>
        <v>1.9148542155126762</v>
      </c>
      <c r="AR490">
        <f t="shared" si="44"/>
        <v>213</v>
      </c>
      <c r="AS490">
        <f t="shared" si="42"/>
        <v>5.0822403196490686</v>
      </c>
    </row>
    <row r="494" spans="1:45" x14ac:dyDescent="0.35">
      <c r="A494" s="34" t="s">
        <v>100</v>
      </c>
      <c r="B494" s="34"/>
      <c r="E494" s="44" t="s">
        <v>104</v>
      </c>
      <c r="F494" s="39"/>
      <c r="G494" s="40" t="s">
        <v>113</v>
      </c>
    </row>
    <row r="495" spans="1:45" x14ac:dyDescent="0.35">
      <c r="A495" s="36" t="s">
        <v>101</v>
      </c>
      <c r="E495" s="45" t="s">
        <v>106</v>
      </c>
      <c r="F495" s="41">
        <v>1</v>
      </c>
      <c r="G495" s="42" t="s">
        <v>107</v>
      </c>
    </row>
    <row r="496" spans="1:45" x14ac:dyDescent="0.35">
      <c r="A496" s="18" t="s">
        <v>102</v>
      </c>
      <c r="B496" s="19"/>
      <c r="E496" s="43"/>
      <c r="F496" s="41">
        <v>2</v>
      </c>
      <c r="G496" s="42" t="s">
        <v>108</v>
      </c>
    </row>
    <row r="497" spans="1:7" x14ac:dyDescent="0.35">
      <c r="A497" s="17" t="s">
        <v>103</v>
      </c>
      <c r="B497" s="17"/>
      <c r="E497" s="43"/>
      <c r="F497" s="41">
        <v>3</v>
      </c>
      <c r="G497" s="42" t="s">
        <v>109</v>
      </c>
    </row>
    <row r="498" spans="1:7" x14ac:dyDescent="0.35">
      <c r="E498" s="43"/>
      <c r="F498" s="41">
        <v>4</v>
      </c>
      <c r="G498" s="42" t="s">
        <v>110</v>
      </c>
    </row>
    <row r="499" spans="1:7" x14ac:dyDescent="0.35">
      <c r="E499" s="43"/>
      <c r="F499" s="41">
        <v>5</v>
      </c>
      <c r="G499" s="42" t="s">
        <v>111</v>
      </c>
    </row>
    <row r="500" spans="1:7" x14ac:dyDescent="0.35">
      <c r="E500" s="43"/>
      <c r="F500" s="41">
        <v>6</v>
      </c>
      <c r="G500" s="42" t="s">
        <v>112</v>
      </c>
    </row>
    <row r="503" spans="1:7" x14ac:dyDescent="0.35">
      <c r="D503" s="35"/>
    </row>
  </sheetData>
  <mergeCells count="1">
    <mergeCell ref="AM1:AN1"/>
  </mergeCells>
  <conditionalFormatting sqref="AR1:AR490">
    <cfRule type="top10" dxfId="3" priority="1" bottom="1" rank="10"/>
    <cfRule type="top10" priority="2" bottom="1" rank="10"/>
  </conditionalFormatting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B3:K435"/>
  <sheetViews>
    <sheetView topLeftCell="A50" workbookViewId="0">
      <selection activeCell="K66" sqref="K66"/>
    </sheetView>
  </sheetViews>
  <sheetFormatPr defaultRowHeight="14.5" x14ac:dyDescent="0.35"/>
  <sheetData>
    <row r="3" spans="2:11" x14ac:dyDescent="0.35">
      <c r="B3" s="134" t="s">
        <v>32</v>
      </c>
      <c r="C3" s="134" t="s">
        <v>286</v>
      </c>
      <c r="D3" s="134" t="s">
        <v>104</v>
      </c>
      <c r="E3" s="134" t="s">
        <v>33</v>
      </c>
      <c r="F3" s="134" t="s">
        <v>287</v>
      </c>
      <c r="G3" s="134" t="s">
        <v>94</v>
      </c>
    </row>
    <row r="4" spans="2:11" x14ac:dyDescent="0.35">
      <c r="B4" s="135">
        <v>0</v>
      </c>
      <c r="C4" s="136">
        <v>2</v>
      </c>
      <c r="D4" s="135">
        <v>27</v>
      </c>
      <c r="E4" s="135">
        <v>1992</v>
      </c>
      <c r="F4" s="137">
        <v>0</v>
      </c>
      <c r="G4" s="135">
        <v>42</v>
      </c>
      <c r="I4" s="174" t="s">
        <v>123</v>
      </c>
      <c r="J4" s="176" t="s">
        <v>288</v>
      </c>
      <c r="K4" s="177"/>
    </row>
    <row r="5" spans="2:11" x14ac:dyDescent="0.35">
      <c r="B5" s="135">
        <v>0</v>
      </c>
      <c r="C5" s="136">
        <v>1</v>
      </c>
      <c r="D5" s="135">
        <v>18</v>
      </c>
      <c r="E5" s="135">
        <v>2001</v>
      </c>
      <c r="F5" s="137">
        <v>3</v>
      </c>
      <c r="G5" s="135">
        <v>59</v>
      </c>
      <c r="I5" s="175"/>
      <c r="J5" s="138" t="s">
        <v>287</v>
      </c>
      <c r="K5" s="138" t="s">
        <v>94</v>
      </c>
    </row>
    <row r="6" spans="2:11" x14ac:dyDescent="0.35">
      <c r="B6" s="135">
        <v>0</v>
      </c>
      <c r="C6" s="136">
        <v>1</v>
      </c>
      <c r="D6" s="135">
        <v>21</v>
      </c>
      <c r="E6" s="135">
        <v>1998</v>
      </c>
      <c r="F6" s="137">
        <v>0</v>
      </c>
      <c r="G6" s="135">
        <v>42</v>
      </c>
      <c r="I6" s="139" t="s">
        <v>287</v>
      </c>
      <c r="J6" s="140">
        <v>1</v>
      </c>
      <c r="K6" s="141">
        <v>0.36147650196433978</v>
      </c>
    </row>
    <row r="7" spans="2:11" x14ac:dyDescent="0.35">
      <c r="B7" s="135">
        <v>0</v>
      </c>
      <c r="C7" s="136">
        <v>4</v>
      </c>
      <c r="D7" s="135">
        <v>48</v>
      </c>
      <c r="E7" s="135">
        <v>1971</v>
      </c>
      <c r="F7" s="137">
        <v>1</v>
      </c>
      <c r="G7" s="135">
        <v>44</v>
      </c>
      <c r="I7" s="139" t="s">
        <v>94</v>
      </c>
      <c r="J7" s="142">
        <v>0.36147650196433978</v>
      </c>
      <c r="K7" s="140">
        <v>1</v>
      </c>
    </row>
    <row r="8" spans="2:11" x14ac:dyDescent="0.35">
      <c r="B8" s="135">
        <v>1</v>
      </c>
      <c r="C8" s="136">
        <v>4</v>
      </c>
      <c r="D8" s="135">
        <v>49</v>
      </c>
      <c r="E8" s="135">
        <v>1970</v>
      </c>
      <c r="F8" s="137">
        <v>3</v>
      </c>
      <c r="G8" s="135">
        <v>56</v>
      </c>
    </row>
    <row r="9" spans="2:11" x14ac:dyDescent="0.35">
      <c r="B9" s="135">
        <v>0</v>
      </c>
      <c r="C9" s="136">
        <v>1</v>
      </c>
      <c r="D9" s="135">
        <v>20</v>
      </c>
      <c r="E9" s="135">
        <v>1999</v>
      </c>
      <c r="F9" s="137">
        <v>1</v>
      </c>
      <c r="G9" s="135">
        <v>46</v>
      </c>
    </row>
    <row r="10" spans="2:11" x14ac:dyDescent="0.35">
      <c r="B10" s="135">
        <v>0</v>
      </c>
      <c r="C10" s="136">
        <v>4</v>
      </c>
      <c r="D10" s="135">
        <v>54</v>
      </c>
      <c r="E10" s="135">
        <v>1965</v>
      </c>
      <c r="F10" s="137">
        <v>0</v>
      </c>
      <c r="G10" s="135">
        <v>52</v>
      </c>
    </row>
    <row r="11" spans="2:11" x14ac:dyDescent="0.35">
      <c r="B11" s="135">
        <v>1</v>
      </c>
      <c r="C11" s="136">
        <v>2</v>
      </c>
      <c r="D11" s="135">
        <v>35</v>
      </c>
      <c r="E11" s="135">
        <v>1984</v>
      </c>
      <c r="F11" s="137">
        <v>1</v>
      </c>
      <c r="G11" s="135">
        <v>49</v>
      </c>
    </row>
    <row r="12" spans="2:11" x14ac:dyDescent="0.35">
      <c r="B12" s="135">
        <v>0</v>
      </c>
      <c r="C12" s="136">
        <v>1</v>
      </c>
      <c r="D12" s="135">
        <v>22</v>
      </c>
      <c r="E12" s="135">
        <v>1997</v>
      </c>
      <c r="F12" s="137">
        <v>3</v>
      </c>
      <c r="G12" s="135">
        <v>53</v>
      </c>
    </row>
    <row r="13" spans="2:11" x14ac:dyDescent="0.35">
      <c r="B13" s="135">
        <v>0</v>
      </c>
      <c r="C13" s="136">
        <v>1</v>
      </c>
      <c r="D13" s="135">
        <v>22</v>
      </c>
      <c r="E13" s="135">
        <v>1997</v>
      </c>
      <c r="F13" s="137">
        <v>1</v>
      </c>
      <c r="G13" s="135">
        <v>58</v>
      </c>
    </row>
    <row r="14" spans="2:11" x14ac:dyDescent="0.35">
      <c r="B14" s="135">
        <v>0</v>
      </c>
      <c r="C14" s="136">
        <v>1</v>
      </c>
      <c r="D14" s="135">
        <v>20</v>
      </c>
      <c r="E14" s="135">
        <v>1999</v>
      </c>
      <c r="F14" s="137">
        <v>1</v>
      </c>
      <c r="G14" s="135">
        <v>46</v>
      </c>
    </row>
    <row r="15" spans="2:11" x14ac:dyDescent="0.35">
      <c r="B15" s="135">
        <v>0</v>
      </c>
      <c r="C15" s="136">
        <v>1</v>
      </c>
      <c r="D15" s="135">
        <v>22</v>
      </c>
      <c r="E15" s="135">
        <v>1997</v>
      </c>
      <c r="F15" s="137">
        <v>3</v>
      </c>
      <c r="G15" s="135">
        <v>71</v>
      </c>
    </row>
    <row r="16" spans="2:11" x14ac:dyDescent="0.35">
      <c r="B16" s="135">
        <v>0</v>
      </c>
      <c r="C16" s="136">
        <v>2</v>
      </c>
      <c r="D16" s="135">
        <v>34</v>
      </c>
      <c r="E16" s="135">
        <v>1985</v>
      </c>
      <c r="F16" s="137">
        <v>1</v>
      </c>
      <c r="G16" s="135">
        <v>54</v>
      </c>
    </row>
    <row r="17" spans="2:7" x14ac:dyDescent="0.35">
      <c r="B17" s="135">
        <v>0</v>
      </c>
      <c r="C17" s="136">
        <v>2</v>
      </c>
      <c r="D17" s="135">
        <v>29</v>
      </c>
      <c r="E17" s="135">
        <v>1990</v>
      </c>
      <c r="F17" s="137">
        <v>3</v>
      </c>
      <c r="G17" s="135">
        <v>67</v>
      </c>
    </row>
    <row r="18" spans="2:7" x14ac:dyDescent="0.35">
      <c r="B18" s="135">
        <v>1</v>
      </c>
      <c r="C18" s="136">
        <v>1</v>
      </c>
      <c r="D18" s="135">
        <v>23</v>
      </c>
      <c r="E18" s="135">
        <v>1996</v>
      </c>
      <c r="F18" s="137">
        <v>2</v>
      </c>
      <c r="G18" s="135">
        <v>41</v>
      </c>
    </row>
    <row r="19" spans="2:7" x14ac:dyDescent="0.35">
      <c r="B19" s="135">
        <v>0</v>
      </c>
      <c r="C19" s="136">
        <v>1</v>
      </c>
      <c r="D19" s="135">
        <v>23</v>
      </c>
      <c r="E19" s="135">
        <v>1996</v>
      </c>
      <c r="F19" s="137">
        <v>2</v>
      </c>
      <c r="G19" s="135">
        <v>39</v>
      </c>
    </row>
    <row r="20" spans="2:7" x14ac:dyDescent="0.35">
      <c r="B20" s="135">
        <v>0</v>
      </c>
      <c r="C20" s="136">
        <v>1</v>
      </c>
      <c r="D20" s="135">
        <v>25</v>
      </c>
      <c r="E20" s="135">
        <v>1994</v>
      </c>
      <c r="F20" s="137">
        <v>0</v>
      </c>
      <c r="G20" s="135">
        <v>56</v>
      </c>
    </row>
    <row r="21" spans="2:7" x14ac:dyDescent="0.35">
      <c r="B21" s="135">
        <v>0</v>
      </c>
      <c r="C21" s="136">
        <v>1</v>
      </c>
      <c r="D21" s="135">
        <v>20</v>
      </c>
      <c r="E21" s="135">
        <v>1999</v>
      </c>
      <c r="F21" s="137">
        <v>1</v>
      </c>
      <c r="G21" s="135">
        <v>52</v>
      </c>
    </row>
    <row r="22" spans="2:7" x14ac:dyDescent="0.35">
      <c r="B22" s="135">
        <v>0</v>
      </c>
      <c r="C22" s="136">
        <v>1</v>
      </c>
      <c r="D22" s="135">
        <v>21</v>
      </c>
      <c r="E22" s="135">
        <v>1998</v>
      </c>
      <c r="F22" s="137">
        <v>1</v>
      </c>
      <c r="G22" s="135">
        <v>64</v>
      </c>
    </row>
    <row r="23" spans="2:7" x14ac:dyDescent="0.35">
      <c r="B23" s="143">
        <v>0</v>
      </c>
      <c r="C23" s="136">
        <v>3</v>
      </c>
      <c r="D23" s="135">
        <v>37</v>
      </c>
      <c r="E23" s="143">
        <v>1982</v>
      </c>
      <c r="F23" s="143">
        <v>1</v>
      </c>
      <c r="G23" s="135">
        <v>49</v>
      </c>
    </row>
    <row r="24" spans="2:7" x14ac:dyDescent="0.35">
      <c r="B24" s="135">
        <v>0</v>
      </c>
      <c r="C24" s="136">
        <v>5</v>
      </c>
      <c r="D24" s="135">
        <v>56</v>
      </c>
      <c r="E24" s="135">
        <v>1963</v>
      </c>
      <c r="F24" s="137">
        <v>0</v>
      </c>
      <c r="G24" s="135">
        <v>45</v>
      </c>
    </row>
    <row r="25" spans="2:7" x14ac:dyDescent="0.35">
      <c r="B25" s="135">
        <v>0</v>
      </c>
      <c r="C25" s="136">
        <v>1</v>
      </c>
      <c r="D25" s="135">
        <v>23</v>
      </c>
      <c r="E25" s="135">
        <v>1996</v>
      </c>
      <c r="F25" s="137">
        <v>1</v>
      </c>
      <c r="G25" s="135">
        <v>53</v>
      </c>
    </row>
    <row r="26" spans="2:7" x14ac:dyDescent="0.35">
      <c r="B26" s="135">
        <v>1</v>
      </c>
      <c r="C26" s="136">
        <v>1</v>
      </c>
      <c r="D26" s="135">
        <v>25</v>
      </c>
      <c r="E26" s="135">
        <v>1994</v>
      </c>
      <c r="F26" s="137">
        <v>3</v>
      </c>
      <c r="G26" s="135">
        <v>51</v>
      </c>
    </row>
    <row r="27" spans="2:7" x14ac:dyDescent="0.35">
      <c r="B27" s="135">
        <v>0</v>
      </c>
      <c r="C27" s="136">
        <v>1</v>
      </c>
      <c r="D27" s="135">
        <v>25</v>
      </c>
      <c r="E27" s="135">
        <v>1994</v>
      </c>
      <c r="F27" s="137">
        <v>1</v>
      </c>
      <c r="G27" s="135">
        <v>52</v>
      </c>
    </row>
    <row r="28" spans="2:7" x14ac:dyDescent="0.35">
      <c r="B28" s="135">
        <v>0</v>
      </c>
      <c r="C28" s="136">
        <v>3</v>
      </c>
      <c r="D28" s="135">
        <v>45</v>
      </c>
      <c r="E28" s="135">
        <v>1974</v>
      </c>
      <c r="F28" s="137">
        <v>1</v>
      </c>
      <c r="G28" s="135">
        <v>37</v>
      </c>
    </row>
    <row r="29" spans="2:7" x14ac:dyDescent="0.35">
      <c r="B29" s="135">
        <v>1</v>
      </c>
      <c r="C29" s="136">
        <v>2</v>
      </c>
      <c r="D29" s="135">
        <v>29</v>
      </c>
      <c r="E29" s="135">
        <v>1990</v>
      </c>
      <c r="F29" s="137">
        <v>1</v>
      </c>
      <c r="G29" s="135">
        <v>68</v>
      </c>
    </row>
    <row r="30" spans="2:7" x14ac:dyDescent="0.35">
      <c r="B30" s="135">
        <v>0</v>
      </c>
      <c r="C30" s="136">
        <v>2</v>
      </c>
      <c r="D30" s="135">
        <v>32</v>
      </c>
      <c r="E30" s="135">
        <v>1987</v>
      </c>
      <c r="F30" s="137">
        <v>2</v>
      </c>
      <c r="G30" s="135">
        <v>76</v>
      </c>
    </row>
    <row r="31" spans="2:7" x14ac:dyDescent="0.35">
      <c r="B31" s="135">
        <v>1</v>
      </c>
      <c r="C31" s="136">
        <v>2</v>
      </c>
      <c r="D31" s="135">
        <v>35</v>
      </c>
      <c r="E31" s="135">
        <v>1984</v>
      </c>
      <c r="F31" s="137">
        <v>0</v>
      </c>
      <c r="G31" s="135">
        <v>36</v>
      </c>
    </row>
    <row r="32" spans="2:7" x14ac:dyDescent="0.35">
      <c r="B32" s="135">
        <v>1</v>
      </c>
      <c r="C32" s="136">
        <v>3</v>
      </c>
      <c r="D32" s="135">
        <v>37</v>
      </c>
      <c r="E32" s="135">
        <v>1982</v>
      </c>
      <c r="F32" s="137">
        <v>3</v>
      </c>
      <c r="G32" s="135">
        <v>49</v>
      </c>
    </row>
    <row r="33" spans="2:7" x14ac:dyDescent="0.35">
      <c r="B33" s="135">
        <v>0</v>
      </c>
      <c r="C33" s="136">
        <v>1</v>
      </c>
      <c r="D33" s="135">
        <v>25</v>
      </c>
      <c r="E33" s="135">
        <v>1994</v>
      </c>
      <c r="F33" s="137">
        <v>1</v>
      </c>
      <c r="G33" s="135">
        <v>58</v>
      </c>
    </row>
    <row r="34" spans="2:7" x14ac:dyDescent="0.35">
      <c r="B34" s="135">
        <v>0</v>
      </c>
      <c r="C34" s="136">
        <v>3</v>
      </c>
      <c r="D34" s="135">
        <v>36</v>
      </c>
      <c r="E34" s="135">
        <v>1983</v>
      </c>
      <c r="F34" s="137">
        <v>1</v>
      </c>
      <c r="G34" s="135">
        <v>58</v>
      </c>
    </row>
    <row r="35" spans="2:7" x14ac:dyDescent="0.35">
      <c r="B35" s="135">
        <v>0</v>
      </c>
      <c r="C35" s="136">
        <v>3</v>
      </c>
      <c r="D35" s="135">
        <v>42</v>
      </c>
      <c r="E35" s="135">
        <v>1977</v>
      </c>
      <c r="F35" s="137">
        <v>0</v>
      </c>
      <c r="G35" s="135">
        <v>44</v>
      </c>
    </row>
    <row r="36" spans="2:7" x14ac:dyDescent="0.35">
      <c r="B36" s="135">
        <v>1</v>
      </c>
      <c r="C36" s="136">
        <v>2</v>
      </c>
      <c r="D36" s="135">
        <v>30</v>
      </c>
      <c r="E36" s="135">
        <v>1989</v>
      </c>
      <c r="F36" s="137">
        <v>4</v>
      </c>
      <c r="G36" s="135">
        <v>45</v>
      </c>
    </row>
    <row r="37" spans="2:7" x14ac:dyDescent="0.35">
      <c r="B37" s="135">
        <v>0</v>
      </c>
      <c r="C37" s="136">
        <v>2</v>
      </c>
      <c r="D37" s="135">
        <v>28</v>
      </c>
      <c r="E37" s="135">
        <v>1991</v>
      </c>
      <c r="F37" s="137">
        <v>3</v>
      </c>
      <c r="G37" s="135">
        <v>57</v>
      </c>
    </row>
    <row r="38" spans="2:7" x14ac:dyDescent="0.35">
      <c r="B38" s="135">
        <v>1</v>
      </c>
      <c r="C38" s="136">
        <v>4</v>
      </c>
      <c r="D38" s="135">
        <v>50</v>
      </c>
      <c r="E38" s="135">
        <v>1969</v>
      </c>
      <c r="F38" s="137">
        <v>4</v>
      </c>
      <c r="G38" s="135">
        <v>34</v>
      </c>
    </row>
    <row r="39" spans="2:7" x14ac:dyDescent="0.35">
      <c r="B39" s="135">
        <v>0</v>
      </c>
      <c r="C39" s="136">
        <v>3</v>
      </c>
      <c r="D39" s="135">
        <v>40</v>
      </c>
      <c r="E39" s="135">
        <v>1979</v>
      </c>
      <c r="F39" s="137">
        <v>1</v>
      </c>
      <c r="G39" s="135">
        <v>52</v>
      </c>
    </row>
    <row r="40" spans="2:7" x14ac:dyDescent="0.35">
      <c r="B40" s="135">
        <v>0</v>
      </c>
      <c r="C40" s="136">
        <v>3</v>
      </c>
      <c r="D40" s="135">
        <v>41</v>
      </c>
      <c r="E40" s="135">
        <v>1978</v>
      </c>
      <c r="F40" s="137">
        <v>0</v>
      </c>
      <c r="G40" s="135">
        <v>49</v>
      </c>
    </row>
    <row r="41" spans="2:7" x14ac:dyDescent="0.35">
      <c r="B41" s="135">
        <v>1</v>
      </c>
      <c r="C41" s="136">
        <v>4</v>
      </c>
      <c r="D41" s="135">
        <v>52</v>
      </c>
      <c r="E41" s="135">
        <v>1967</v>
      </c>
      <c r="F41" s="137">
        <v>1</v>
      </c>
      <c r="G41" s="135">
        <v>62</v>
      </c>
    </row>
    <row r="42" spans="2:7" x14ac:dyDescent="0.35">
      <c r="B42" s="135">
        <v>0</v>
      </c>
      <c r="C42" s="136">
        <v>1</v>
      </c>
      <c r="D42" s="135">
        <v>24</v>
      </c>
      <c r="E42" s="135">
        <v>1995</v>
      </c>
      <c r="F42" s="137">
        <v>0</v>
      </c>
      <c r="G42" s="135">
        <v>37</v>
      </c>
    </row>
    <row r="43" spans="2:7" x14ac:dyDescent="0.35">
      <c r="B43" s="135">
        <v>1</v>
      </c>
      <c r="C43" s="136">
        <v>3</v>
      </c>
      <c r="D43" s="135">
        <v>39</v>
      </c>
      <c r="E43" s="135">
        <v>1980</v>
      </c>
      <c r="F43" s="137">
        <v>2</v>
      </c>
      <c r="G43" s="135">
        <v>57</v>
      </c>
    </row>
    <row r="44" spans="2:7" x14ac:dyDescent="0.35">
      <c r="B44" s="135">
        <v>0</v>
      </c>
      <c r="C44" s="136">
        <v>3</v>
      </c>
      <c r="D44" s="135">
        <v>38</v>
      </c>
      <c r="E44" s="135">
        <v>1981</v>
      </c>
      <c r="F44" s="137">
        <v>3</v>
      </c>
      <c r="G44" s="135">
        <v>30</v>
      </c>
    </row>
    <row r="45" spans="2:7" x14ac:dyDescent="0.35">
      <c r="B45" s="135">
        <v>0</v>
      </c>
      <c r="C45" s="136">
        <v>1</v>
      </c>
      <c r="D45" s="135">
        <v>20</v>
      </c>
      <c r="E45" s="135">
        <v>1999</v>
      </c>
      <c r="F45" s="137">
        <v>2</v>
      </c>
      <c r="G45" s="135">
        <v>58</v>
      </c>
    </row>
    <row r="46" spans="2:7" x14ac:dyDescent="0.35">
      <c r="B46" s="135">
        <v>0</v>
      </c>
      <c r="C46" s="136">
        <v>5</v>
      </c>
      <c r="D46" s="135">
        <v>64</v>
      </c>
      <c r="E46" s="135">
        <v>1955</v>
      </c>
      <c r="F46" s="137">
        <v>1</v>
      </c>
      <c r="G46" s="135">
        <v>71</v>
      </c>
    </row>
    <row r="47" spans="2:7" x14ac:dyDescent="0.35">
      <c r="B47" s="135">
        <v>0</v>
      </c>
      <c r="C47" s="136">
        <v>2</v>
      </c>
      <c r="D47" s="135">
        <v>27</v>
      </c>
      <c r="E47" s="135">
        <v>1992</v>
      </c>
      <c r="F47" s="137">
        <v>0</v>
      </c>
      <c r="G47" s="135">
        <v>36</v>
      </c>
    </row>
    <row r="48" spans="2:7" x14ac:dyDescent="0.35">
      <c r="B48" s="135">
        <v>0</v>
      </c>
      <c r="C48" s="136">
        <v>5</v>
      </c>
      <c r="D48" s="135">
        <v>58</v>
      </c>
      <c r="E48" s="135">
        <v>1961</v>
      </c>
      <c r="F48" s="137">
        <v>1</v>
      </c>
      <c r="G48" s="135">
        <v>54</v>
      </c>
    </row>
    <row r="49" spans="2:7" x14ac:dyDescent="0.35">
      <c r="B49" s="135">
        <v>0</v>
      </c>
      <c r="C49" s="136">
        <v>1</v>
      </c>
      <c r="D49" s="135">
        <v>24</v>
      </c>
      <c r="E49" s="135">
        <v>1995</v>
      </c>
      <c r="F49" s="137">
        <v>3</v>
      </c>
      <c r="G49" s="135">
        <v>68</v>
      </c>
    </row>
    <row r="50" spans="2:7" x14ac:dyDescent="0.35">
      <c r="B50" s="135">
        <v>1</v>
      </c>
      <c r="C50" s="136">
        <v>2</v>
      </c>
      <c r="D50" s="135">
        <v>35</v>
      </c>
      <c r="E50" s="135">
        <v>1984</v>
      </c>
      <c r="F50" s="137">
        <v>3</v>
      </c>
      <c r="G50" s="135">
        <v>63</v>
      </c>
    </row>
    <row r="51" spans="2:7" x14ac:dyDescent="0.35">
      <c r="B51" s="135">
        <v>0</v>
      </c>
      <c r="C51" s="136">
        <v>1</v>
      </c>
      <c r="D51" s="135">
        <v>20</v>
      </c>
      <c r="E51" s="135">
        <v>1999</v>
      </c>
      <c r="F51" s="137">
        <v>1</v>
      </c>
      <c r="G51" s="135">
        <v>50</v>
      </c>
    </row>
    <row r="52" spans="2:7" x14ac:dyDescent="0.35">
      <c r="B52" s="135">
        <v>0</v>
      </c>
      <c r="C52" s="136">
        <v>4</v>
      </c>
      <c r="D52" s="135">
        <v>48</v>
      </c>
      <c r="E52" s="135">
        <v>1971</v>
      </c>
      <c r="F52" s="137">
        <v>0</v>
      </c>
      <c r="G52" s="135">
        <v>48</v>
      </c>
    </row>
    <row r="53" spans="2:7" x14ac:dyDescent="0.35">
      <c r="B53" s="135">
        <v>1</v>
      </c>
      <c r="C53" s="136">
        <v>4</v>
      </c>
      <c r="D53" s="135">
        <v>53</v>
      </c>
      <c r="E53" s="135">
        <v>1966</v>
      </c>
      <c r="F53" s="137">
        <v>1</v>
      </c>
      <c r="G53" s="135">
        <v>62</v>
      </c>
    </row>
    <row r="54" spans="2:7" x14ac:dyDescent="0.35">
      <c r="B54" s="135">
        <v>1</v>
      </c>
      <c r="C54" s="136">
        <v>2</v>
      </c>
      <c r="D54" s="135">
        <v>35</v>
      </c>
      <c r="E54" s="135">
        <v>1984</v>
      </c>
      <c r="F54" s="137">
        <v>4</v>
      </c>
      <c r="G54" s="135">
        <v>31</v>
      </c>
    </row>
    <row r="55" spans="2:7" x14ac:dyDescent="0.35">
      <c r="B55" s="135">
        <v>0</v>
      </c>
      <c r="C55" s="136">
        <v>1</v>
      </c>
      <c r="D55" s="135">
        <v>24</v>
      </c>
      <c r="E55" s="135">
        <v>1995</v>
      </c>
      <c r="F55" s="137">
        <v>0</v>
      </c>
      <c r="G55" s="135">
        <v>59</v>
      </c>
    </row>
    <row r="56" spans="2:7" x14ac:dyDescent="0.35">
      <c r="B56" s="135">
        <v>1</v>
      </c>
      <c r="C56" s="136">
        <v>2</v>
      </c>
      <c r="D56" s="135">
        <v>30</v>
      </c>
      <c r="E56" s="135">
        <v>1989</v>
      </c>
      <c r="F56" s="137">
        <v>1</v>
      </c>
      <c r="G56" s="135">
        <v>36</v>
      </c>
    </row>
    <row r="57" spans="2:7" x14ac:dyDescent="0.35">
      <c r="B57" s="135">
        <v>0</v>
      </c>
      <c r="C57" s="136">
        <v>4</v>
      </c>
      <c r="D57" s="135">
        <v>50</v>
      </c>
      <c r="E57" s="135">
        <v>1969</v>
      </c>
      <c r="F57" s="137">
        <v>0</v>
      </c>
      <c r="G57" s="135">
        <v>30</v>
      </c>
    </row>
    <row r="58" spans="2:7" x14ac:dyDescent="0.35">
      <c r="B58" s="135">
        <v>0</v>
      </c>
      <c r="C58" s="136">
        <v>3</v>
      </c>
      <c r="D58" s="135">
        <v>41</v>
      </c>
      <c r="E58" s="135">
        <v>1978</v>
      </c>
      <c r="F58" s="137">
        <v>1</v>
      </c>
      <c r="G58" s="135">
        <v>54</v>
      </c>
    </row>
    <row r="59" spans="2:7" x14ac:dyDescent="0.35">
      <c r="B59" s="135">
        <v>0</v>
      </c>
      <c r="C59" s="136">
        <v>1</v>
      </c>
      <c r="D59" s="135">
        <v>17</v>
      </c>
      <c r="E59" s="135">
        <v>2002</v>
      </c>
      <c r="F59" s="137">
        <v>1</v>
      </c>
      <c r="G59" s="135">
        <v>42</v>
      </c>
    </row>
    <row r="60" spans="2:7" x14ac:dyDescent="0.35">
      <c r="B60" s="135">
        <v>1</v>
      </c>
      <c r="C60" s="136">
        <v>4</v>
      </c>
      <c r="D60" s="135">
        <v>47</v>
      </c>
      <c r="E60" s="135">
        <v>1972</v>
      </c>
      <c r="F60" s="137">
        <v>3</v>
      </c>
      <c r="G60" s="135">
        <v>57</v>
      </c>
    </row>
    <row r="61" spans="2:7" x14ac:dyDescent="0.35">
      <c r="B61" s="135">
        <v>1</v>
      </c>
      <c r="C61" s="136">
        <v>3</v>
      </c>
      <c r="D61" s="135">
        <v>37</v>
      </c>
      <c r="E61" s="135">
        <v>1982</v>
      </c>
      <c r="F61" s="137">
        <v>1</v>
      </c>
      <c r="G61" s="135">
        <v>44</v>
      </c>
    </row>
    <row r="62" spans="2:7" x14ac:dyDescent="0.35">
      <c r="B62" s="135">
        <v>0</v>
      </c>
      <c r="C62" s="136">
        <v>2</v>
      </c>
      <c r="D62" s="135">
        <v>28</v>
      </c>
      <c r="E62" s="135">
        <v>1991</v>
      </c>
      <c r="F62" s="137">
        <v>4</v>
      </c>
      <c r="G62" s="135">
        <v>62</v>
      </c>
    </row>
    <row r="63" spans="2:7" x14ac:dyDescent="0.35">
      <c r="B63" s="135">
        <v>0</v>
      </c>
      <c r="C63" s="136">
        <v>1</v>
      </c>
      <c r="D63" s="135">
        <v>20</v>
      </c>
      <c r="E63" s="135">
        <v>1999</v>
      </c>
      <c r="F63" s="137">
        <v>1</v>
      </c>
      <c r="G63" s="135">
        <v>52</v>
      </c>
    </row>
    <row r="64" spans="2:7" x14ac:dyDescent="0.35">
      <c r="B64" s="135">
        <v>0</v>
      </c>
      <c r="C64" s="136">
        <v>4</v>
      </c>
      <c r="D64" s="135">
        <v>49</v>
      </c>
      <c r="E64" s="135">
        <v>1970</v>
      </c>
      <c r="F64" s="137">
        <v>3</v>
      </c>
      <c r="G64" s="135">
        <v>49</v>
      </c>
    </row>
    <row r="65" spans="2:7" x14ac:dyDescent="0.35">
      <c r="B65" s="135">
        <v>0</v>
      </c>
      <c r="C65" s="136">
        <v>1</v>
      </c>
      <c r="D65" s="135">
        <v>23</v>
      </c>
      <c r="E65" s="135">
        <v>1996</v>
      </c>
      <c r="F65" s="137">
        <v>1</v>
      </c>
      <c r="G65" s="135">
        <v>78</v>
      </c>
    </row>
    <row r="66" spans="2:7" x14ac:dyDescent="0.35">
      <c r="B66" s="135">
        <v>0</v>
      </c>
      <c r="C66" s="136">
        <v>1</v>
      </c>
      <c r="D66" s="135">
        <v>22</v>
      </c>
      <c r="E66" s="135">
        <v>1997</v>
      </c>
      <c r="F66" s="137">
        <v>0</v>
      </c>
      <c r="G66" s="135">
        <v>34</v>
      </c>
    </row>
    <row r="67" spans="2:7" x14ac:dyDescent="0.35">
      <c r="B67" s="135">
        <v>0</v>
      </c>
      <c r="C67" s="136">
        <v>3</v>
      </c>
      <c r="D67" s="135">
        <v>44</v>
      </c>
      <c r="E67" s="135">
        <v>1975</v>
      </c>
      <c r="F67" s="137">
        <v>0</v>
      </c>
      <c r="G67" s="135">
        <v>34</v>
      </c>
    </row>
    <row r="68" spans="2:7" x14ac:dyDescent="0.35">
      <c r="B68" s="135">
        <v>0</v>
      </c>
      <c r="C68" s="136">
        <v>2</v>
      </c>
      <c r="D68" s="135">
        <v>32</v>
      </c>
      <c r="E68" s="135">
        <v>1987</v>
      </c>
      <c r="F68" s="137">
        <v>0</v>
      </c>
      <c r="G68" s="135">
        <v>67</v>
      </c>
    </row>
    <row r="69" spans="2:7" x14ac:dyDescent="0.35">
      <c r="B69" s="135">
        <v>0</v>
      </c>
      <c r="C69" s="136">
        <v>3</v>
      </c>
      <c r="D69" s="135">
        <v>41</v>
      </c>
      <c r="E69" s="135">
        <v>1978</v>
      </c>
      <c r="F69" s="137">
        <v>1</v>
      </c>
      <c r="G69" s="135">
        <v>38</v>
      </c>
    </row>
    <row r="70" spans="2:7" x14ac:dyDescent="0.35">
      <c r="B70" s="135">
        <v>0</v>
      </c>
      <c r="C70" s="136">
        <v>3</v>
      </c>
      <c r="D70" s="135">
        <v>43</v>
      </c>
      <c r="E70" s="135">
        <v>1976</v>
      </c>
      <c r="F70" s="137">
        <v>1</v>
      </c>
      <c r="G70" s="135">
        <v>55</v>
      </c>
    </row>
    <row r="71" spans="2:7" x14ac:dyDescent="0.35">
      <c r="B71" s="135">
        <v>0</v>
      </c>
      <c r="C71" s="136">
        <v>1</v>
      </c>
      <c r="D71" s="135">
        <v>23</v>
      </c>
      <c r="E71" s="135">
        <v>1996</v>
      </c>
      <c r="F71" s="137">
        <v>0</v>
      </c>
      <c r="G71" s="135">
        <v>59</v>
      </c>
    </row>
    <row r="72" spans="2:7" x14ac:dyDescent="0.35">
      <c r="B72" s="135">
        <v>1</v>
      </c>
      <c r="C72" s="136">
        <v>1</v>
      </c>
      <c r="D72" s="135">
        <v>23</v>
      </c>
      <c r="E72" s="135">
        <v>1996</v>
      </c>
      <c r="F72" s="137">
        <v>1</v>
      </c>
      <c r="G72" s="135">
        <v>58</v>
      </c>
    </row>
    <row r="73" spans="2:7" x14ac:dyDescent="0.35">
      <c r="B73" s="135">
        <v>0</v>
      </c>
      <c r="C73" s="136">
        <v>1</v>
      </c>
      <c r="D73" s="135">
        <v>19</v>
      </c>
      <c r="E73" s="135">
        <v>2000</v>
      </c>
      <c r="F73" s="137">
        <v>1</v>
      </c>
      <c r="G73" s="135">
        <v>49</v>
      </c>
    </row>
    <row r="74" spans="2:7" x14ac:dyDescent="0.35">
      <c r="B74" s="135">
        <v>0</v>
      </c>
      <c r="C74" s="136">
        <v>3</v>
      </c>
      <c r="D74" s="135">
        <v>40</v>
      </c>
      <c r="E74" s="135">
        <v>1979</v>
      </c>
      <c r="F74" s="137">
        <v>0</v>
      </c>
      <c r="G74" s="135">
        <v>49</v>
      </c>
    </row>
    <row r="75" spans="2:7" x14ac:dyDescent="0.35">
      <c r="B75" s="135">
        <v>1</v>
      </c>
      <c r="C75" s="136">
        <v>3</v>
      </c>
      <c r="D75" s="135">
        <v>44</v>
      </c>
      <c r="E75" s="135">
        <v>1975</v>
      </c>
      <c r="F75" s="137">
        <v>0</v>
      </c>
      <c r="G75" s="135">
        <v>52</v>
      </c>
    </row>
    <row r="76" spans="2:7" x14ac:dyDescent="0.35">
      <c r="B76" s="135">
        <v>1</v>
      </c>
      <c r="C76" s="136">
        <v>2</v>
      </c>
      <c r="D76" s="135">
        <v>32</v>
      </c>
      <c r="E76" s="135">
        <v>1987</v>
      </c>
      <c r="F76" s="137">
        <v>2</v>
      </c>
      <c r="G76" s="135">
        <v>59</v>
      </c>
    </row>
    <row r="77" spans="2:7" x14ac:dyDescent="0.35">
      <c r="B77" s="135">
        <v>0</v>
      </c>
      <c r="C77" s="136">
        <v>2</v>
      </c>
      <c r="D77" s="135">
        <v>31</v>
      </c>
      <c r="E77" s="135">
        <v>1988</v>
      </c>
      <c r="F77" s="137">
        <v>0</v>
      </c>
      <c r="G77" s="135">
        <v>31</v>
      </c>
    </row>
    <row r="78" spans="2:7" x14ac:dyDescent="0.35">
      <c r="B78" s="135">
        <v>0</v>
      </c>
      <c r="C78" s="136">
        <v>2</v>
      </c>
      <c r="D78" s="135">
        <v>32</v>
      </c>
      <c r="E78" s="135">
        <v>1987</v>
      </c>
      <c r="F78" s="137">
        <v>4</v>
      </c>
      <c r="G78" s="135">
        <v>61</v>
      </c>
    </row>
    <row r="79" spans="2:7" x14ac:dyDescent="0.35">
      <c r="B79" s="135">
        <v>0</v>
      </c>
      <c r="C79" s="136">
        <v>2</v>
      </c>
      <c r="D79" s="135">
        <v>28</v>
      </c>
      <c r="E79" s="135">
        <v>1991</v>
      </c>
      <c r="F79" s="137">
        <v>0</v>
      </c>
      <c r="G79" s="135">
        <v>41</v>
      </c>
    </row>
    <row r="80" spans="2:7" x14ac:dyDescent="0.35">
      <c r="B80" s="135">
        <v>1</v>
      </c>
      <c r="C80" s="136">
        <v>2</v>
      </c>
      <c r="D80" s="135">
        <v>34</v>
      </c>
      <c r="E80" s="135">
        <v>1985</v>
      </c>
      <c r="F80" s="137">
        <v>1</v>
      </c>
      <c r="G80" s="135">
        <v>65</v>
      </c>
    </row>
    <row r="81" spans="2:7" x14ac:dyDescent="0.35">
      <c r="B81" s="135">
        <v>0</v>
      </c>
      <c r="C81" s="136">
        <v>3</v>
      </c>
      <c r="D81" s="135">
        <v>40</v>
      </c>
      <c r="E81" s="135">
        <v>1979</v>
      </c>
      <c r="F81" s="137">
        <v>1</v>
      </c>
      <c r="G81" s="135">
        <v>52</v>
      </c>
    </row>
    <row r="82" spans="2:7" x14ac:dyDescent="0.35">
      <c r="B82" s="135">
        <v>0</v>
      </c>
      <c r="C82" s="136">
        <v>3</v>
      </c>
      <c r="D82" s="135">
        <v>41</v>
      </c>
      <c r="E82" s="135">
        <v>1978</v>
      </c>
      <c r="F82" s="137">
        <v>4</v>
      </c>
      <c r="G82" s="135">
        <v>40</v>
      </c>
    </row>
    <row r="83" spans="2:7" x14ac:dyDescent="0.35">
      <c r="B83" s="135">
        <v>0</v>
      </c>
      <c r="C83" s="136">
        <v>2</v>
      </c>
      <c r="D83" s="135">
        <v>30</v>
      </c>
      <c r="E83" s="135">
        <v>1989</v>
      </c>
      <c r="F83" s="137">
        <v>3</v>
      </c>
      <c r="G83" s="135">
        <v>66</v>
      </c>
    </row>
    <row r="84" spans="2:7" x14ac:dyDescent="0.35">
      <c r="B84" s="135">
        <v>0</v>
      </c>
      <c r="C84" s="136">
        <v>1</v>
      </c>
      <c r="D84" s="135">
        <v>23</v>
      </c>
      <c r="E84" s="135">
        <v>1996</v>
      </c>
      <c r="F84" s="137">
        <v>1</v>
      </c>
      <c r="G84" s="135">
        <v>46</v>
      </c>
    </row>
    <row r="85" spans="2:7" x14ac:dyDescent="0.35">
      <c r="B85" s="135">
        <v>0</v>
      </c>
      <c r="C85" s="136">
        <v>2</v>
      </c>
      <c r="D85" s="135">
        <v>35</v>
      </c>
      <c r="E85" s="135">
        <v>1984</v>
      </c>
      <c r="F85" s="137">
        <v>1</v>
      </c>
      <c r="G85" s="135">
        <v>56</v>
      </c>
    </row>
    <row r="86" spans="2:7" x14ac:dyDescent="0.35">
      <c r="B86" s="135">
        <v>0</v>
      </c>
      <c r="C86" s="136">
        <v>3</v>
      </c>
      <c r="D86" s="135">
        <v>41</v>
      </c>
      <c r="E86" s="135">
        <v>1978</v>
      </c>
      <c r="F86" s="137">
        <v>1</v>
      </c>
      <c r="G86" s="135">
        <v>49</v>
      </c>
    </row>
    <row r="87" spans="2:7" x14ac:dyDescent="0.35">
      <c r="B87" s="135">
        <v>0</v>
      </c>
      <c r="C87" s="136">
        <v>4</v>
      </c>
      <c r="D87" s="135">
        <v>49</v>
      </c>
      <c r="E87" s="135">
        <v>1970</v>
      </c>
      <c r="F87" s="137">
        <v>3</v>
      </c>
      <c r="G87" s="135">
        <v>40</v>
      </c>
    </row>
    <row r="88" spans="2:7" x14ac:dyDescent="0.35">
      <c r="B88" s="135">
        <v>0</v>
      </c>
      <c r="C88" s="136">
        <v>3</v>
      </c>
      <c r="D88" s="135">
        <v>36</v>
      </c>
      <c r="E88" s="135">
        <v>1983</v>
      </c>
      <c r="F88" s="137">
        <v>1</v>
      </c>
      <c r="G88" s="135">
        <v>71</v>
      </c>
    </row>
    <row r="89" spans="2:7" x14ac:dyDescent="0.35">
      <c r="B89" s="135">
        <v>1</v>
      </c>
      <c r="C89" s="136">
        <v>2</v>
      </c>
      <c r="D89" s="135">
        <v>27</v>
      </c>
      <c r="E89" s="135">
        <v>1992</v>
      </c>
      <c r="F89" s="137">
        <v>3</v>
      </c>
      <c r="G89" s="135">
        <v>44</v>
      </c>
    </row>
    <row r="90" spans="2:7" x14ac:dyDescent="0.35">
      <c r="B90" s="135">
        <v>0</v>
      </c>
      <c r="C90" s="136">
        <v>1</v>
      </c>
      <c r="D90" s="135">
        <v>22</v>
      </c>
      <c r="E90" s="135">
        <v>1997</v>
      </c>
      <c r="F90" s="137">
        <v>1</v>
      </c>
      <c r="G90" s="135">
        <v>35</v>
      </c>
    </row>
    <row r="91" spans="2:7" x14ac:dyDescent="0.35">
      <c r="B91" s="135">
        <v>0</v>
      </c>
      <c r="C91" s="136">
        <v>2</v>
      </c>
      <c r="D91" s="135">
        <v>32</v>
      </c>
      <c r="E91" s="135">
        <v>1987</v>
      </c>
      <c r="F91" s="137">
        <v>3</v>
      </c>
      <c r="G91" s="135">
        <v>39</v>
      </c>
    </row>
    <row r="92" spans="2:7" x14ac:dyDescent="0.35">
      <c r="B92" s="135">
        <v>0</v>
      </c>
      <c r="C92" s="136">
        <v>1</v>
      </c>
      <c r="D92" s="135">
        <v>22</v>
      </c>
      <c r="E92" s="135">
        <v>1997</v>
      </c>
      <c r="F92" s="137">
        <v>0</v>
      </c>
      <c r="G92" s="135">
        <v>46</v>
      </c>
    </row>
    <row r="93" spans="2:7" x14ac:dyDescent="0.35">
      <c r="B93" s="135">
        <v>0</v>
      </c>
      <c r="C93" s="136">
        <v>1</v>
      </c>
      <c r="D93" s="135">
        <v>17</v>
      </c>
      <c r="E93" s="135">
        <v>2002</v>
      </c>
      <c r="F93" s="137">
        <v>4</v>
      </c>
      <c r="G93" s="135">
        <v>62</v>
      </c>
    </row>
    <row r="94" spans="2:7" x14ac:dyDescent="0.35">
      <c r="B94" s="135">
        <v>0</v>
      </c>
      <c r="C94" s="136">
        <v>2</v>
      </c>
      <c r="D94" s="135">
        <v>34</v>
      </c>
      <c r="E94" s="135">
        <v>1985</v>
      </c>
      <c r="F94" s="137">
        <v>0</v>
      </c>
      <c r="G94" s="135">
        <v>44</v>
      </c>
    </row>
    <row r="95" spans="2:7" x14ac:dyDescent="0.35">
      <c r="B95" s="135">
        <v>0</v>
      </c>
      <c r="C95" s="136">
        <v>4</v>
      </c>
      <c r="D95" s="135">
        <v>53</v>
      </c>
      <c r="E95" s="135">
        <v>1966</v>
      </c>
      <c r="F95" s="137">
        <v>1</v>
      </c>
      <c r="G95" s="135">
        <v>61</v>
      </c>
    </row>
    <row r="96" spans="2:7" x14ac:dyDescent="0.35">
      <c r="B96" s="135">
        <v>0</v>
      </c>
      <c r="C96" s="136">
        <v>1</v>
      </c>
      <c r="D96" s="135">
        <v>22</v>
      </c>
      <c r="E96" s="135">
        <v>1997</v>
      </c>
      <c r="F96" s="137">
        <v>2</v>
      </c>
      <c r="G96" s="135">
        <v>58</v>
      </c>
    </row>
    <row r="97" spans="2:7" x14ac:dyDescent="0.35">
      <c r="B97" s="135">
        <v>0</v>
      </c>
      <c r="C97" s="136">
        <v>3</v>
      </c>
      <c r="D97" s="135">
        <v>41</v>
      </c>
      <c r="E97" s="135">
        <v>1978</v>
      </c>
      <c r="F97" s="137">
        <v>2</v>
      </c>
      <c r="G97" s="135">
        <v>59</v>
      </c>
    </row>
    <row r="98" spans="2:7" x14ac:dyDescent="0.35">
      <c r="B98" s="135">
        <v>0</v>
      </c>
      <c r="C98" s="136">
        <v>3</v>
      </c>
      <c r="D98" s="135">
        <v>41</v>
      </c>
      <c r="E98" s="135">
        <v>1978</v>
      </c>
      <c r="F98" s="137">
        <v>3</v>
      </c>
      <c r="G98" s="135">
        <v>61</v>
      </c>
    </row>
    <row r="99" spans="2:7" x14ac:dyDescent="0.35">
      <c r="B99" s="135">
        <v>0</v>
      </c>
      <c r="C99" s="136">
        <v>2</v>
      </c>
      <c r="D99" s="135">
        <v>26</v>
      </c>
      <c r="E99" s="135">
        <v>1993</v>
      </c>
      <c r="F99" s="137">
        <v>2</v>
      </c>
      <c r="G99" s="135">
        <v>39</v>
      </c>
    </row>
    <row r="100" spans="2:7" x14ac:dyDescent="0.35">
      <c r="B100" s="135">
        <v>1</v>
      </c>
      <c r="C100" s="136">
        <v>3</v>
      </c>
      <c r="D100" s="135">
        <v>36</v>
      </c>
      <c r="E100" s="135">
        <v>1983</v>
      </c>
      <c r="F100" s="137">
        <v>4</v>
      </c>
      <c r="G100" s="135">
        <v>85</v>
      </c>
    </row>
    <row r="101" spans="2:7" x14ac:dyDescent="0.35">
      <c r="B101" s="135">
        <v>0</v>
      </c>
      <c r="C101" s="136">
        <v>3</v>
      </c>
      <c r="D101" s="135">
        <v>42</v>
      </c>
      <c r="E101" s="135">
        <v>1977</v>
      </c>
      <c r="F101" s="137">
        <v>1</v>
      </c>
      <c r="G101" s="135">
        <v>62</v>
      </c>
    </row>
    <row r="102" spans="2:7" x14ac:dyDescent="0.35">
      <c r="B102" s="135">
        <v>1</v>
      </c>
      <c r="C102" s="136">
        <v>1</v>
      </c>
      <c r="D102" s="135">
        <v>21</v>
      </c>
      <c r="E102" s="135">
        <v>1998</v>
      </c>
      <c r="F102" s="137">
        <v>0</v>
      </c>
      <c r="G102" s="135">
        <v>46</v>
      </c>
    </row>
    <row r="103" spans="2:7" x14ac:dyDescent="0.35">
      <c r="B103" s="135">
        <v>0</v>
      </c>
      <c r="C103" s="136">
        <v>2</v>
      </c>
      <c r="D103" s="135">
        <v>30</v>
      </c>
      <c r="E103" s="135">
        <v>1989</v>
      </c>
      <c r="F103" s="137">
        <v>0</v>
      </c>
      <c r="G103" s="135">
        <v>49</v>
      </c>
    </row>
    <row r="104" spans="2:7" x14ac:dyDescent="0.35">
      <c r="B104" s="135">
        <v>0</v>
      </c>
      <c r="C104" s="136">
        <v>1</v>
      </c>
      <c r="D104" s="135">
        <v>20</v>
      </c>
      <c r="E104" s="135">
        <v>1999</v>
      </c>
      <c r="F104" s="137">
        <v>0</v>
      </c>
      <c r="G104" s="135">
        <v>31</v>
      </c>
    </row>
    <row r="105" spans="2:7" x14ac:dyDescent="0.35">
      <c r="B105" s="135">
        <v>0</v>
      </c>
      <c r="C105" s="136">
        <v>2</v>
      </c>
      <c r="D105" s="135">
        <v>27</v>
      </c>
      <c r="E105" s="135">
        <v>1992</v>
      </c>
      <c r="F105" s="137">
        <v>2</v>
      </c>
      <c r="G105" s="135">
        <v>42</v>
      </c>
    </row>
    <row r="106" spans="2:7" x14ac:dyDescent="0.35">
      <c r="B106" s="135">
        <v>0</v>
      </c>
      <c r="C106" s="136">
        <v>1</v>
      </c>
      <c r="D106" s="135">
        <v>17</v>
      </c>
      <c r="E106" s="135">
        <v>2002</v>
      </c>
      <c r="F106" s="137">
        <v>0</v>
      </c>
      <c r="G106" s="135">
        <v>49</v>
      </c>
    </row>
    <row r="107" spans="2:7" x14ac:dyDescent="0.35">
      <c r="B107" s="135">
        <v>1</v>
      </c>
      <c r="C107" s="136">
        <v>3</v>
      </c>
      <c r="D107" s="135">
        <v>44</v>
      </c>
      <c r="E107" s="135">
        <v>1975</v>
      </c>
      <c r="F107" s="137">
        <v>1</v>
      </c>
      <c r="G107" s="135">
        <v>59</v>
      </c>
    </row>
    <row r="108" spans="2:7" x14ac:dyDescent="0.35">
      <c r="B108" s="135">
        <v>1</v>
      </c>
      <c r="C108" s="136">
        <v>1</v>
      </c>
      <c r="D108" s="135">
        <v>19</v>
      </c>
      <c r="E108" s="135">
        <v>2000</v>
      </c>
      <c r="F108" s="137">
        <v>2</v>
      </c>
      <c r="G108" s="135">
        <v>53</v>
      </c>
    </row>
    <row r="109" spans="2:7" x14ac:dyDescent="0.35">
      <c r="B109" s="135">
        <v>0</v>
      </c>
      <c r="C109" s="136">
        <v>1</v>
      </c>
      <c r="D109" s="135">
        <v>23</v>
      </c>
      <c r="E109" s="135">
        <v>1996</v>
      </c>
      <c r="F109" s="137">
        <v>0</v>
      </c>
      <c r="G109" s="135">
        <v>36</v>
      </c>
    </row>
    <row r="110" spans="2:7" x14ac:dyDescent="0.35">
      <c r="B110" s="135">
        <v>1</v>
      </c>
      <c r="C110" s="136">
        <v>2</v>
      </c>
      <c r="D110" s="135">
        <v>32</v>
      </c>
      <c r="E110" s="135">
        <v>1987</v>
      </c>
      <c r="F110" s="137">
        <v>3</v>
      </c>
      <c r="G110" s="135">
        <v>64</v>
      </c>
    </row>
    <row r="111" spans="2:7" x14ac:dyDescent="0.35">
      <c r="B111" s="135">
        <v>0</v>
      </c>
      <c r="C111" s="136">
        <v>3</v>
      </c>
      <c r="D111" s="135">
        <v>39</v>
      </c>
      <c r="E111" s="135">
        <v>1980</v>
      </c>
      <c r="F111" s="137">
        <v>1</v>
      </c>
      <c r="G111" s="135">
        <v>43</v>
      </c>
    </row>
    <row r="112" spans="2:7" x14ac:dyDescent="0.35">
      <c r="B112" s="135">
        <v>0</v>
      </c>
      <c r="C112" s="136">
        <v>5</v>
      </c>
      <c r="D112" s="135">
        <v>61</v>
      </c>
      <c r="E112" s="135">
        <v>1958</v>
      </c>
      <c r="F112" s="137">
        <v>2</v>
      </c>
      <c r="G112" s="135">
        <v>67</v>
      </c>
    </row>
    <row r="113" spans="2:7" x14ac:dyDescent="0.35">
      <c r="B113" s="135">
        <v>1</v>
      </c>
      <c r="C113" s="136">
        <v>2</v>
      </c>
      <c r="D113" s="135">
        <v>26</v>
      </c>
      <c r="E113" s="135">
        <v>1993</v>
      </c>
      <c r="F113" s="137">
        <v>1</v>
      </c>
      <c r="G113" s="135">
        <v>61</v>
      </c>
    </row>
    <row r="114" spans="2:7" x14ac:dyDescent="0.35">
      <c r="B114" s="135">
        <v>0</v>
      </c>
      <c r="C114" s="136">
        <v>5</v>
      </c>
      <c r="D114" s="135">
        <v>62</v>
      </c>
      <c r="E114" s="135">
        <v>1957</v>
      </c>
      <c r="F114" s="137">
        <v>1</v>
      </c>
      <c r="G114" s="135">
        <v>56</v>
      </c>
    </row>
    <row r="115" spans="2:7" x14ac:dyDescent="0.35">
      <c r="B115" s="135">
        <v>0</v>
      </c>
      <c r="C115" s="136">
        <v>5</v>
      </c>
      <c r="D115" s="135">
        <v>58</v>
      </c>
      <c r="E115" s="135">
        <v>1961</v>
      </c>
      <c r="F115" s="137">
        <v>2</v>
      </c>
      <c r="G115" s="135">
        <v>72</v>
      </c>
    </row>
    <row r="116" spans="2:7" x14ac:dyDescent="0.35">
      <c r="B116" s="135">
        <v>0</v>
      </c>
      <c r="C116" s="136">
        <v>2</v>
      </c>
      <c r="D116" s="135">
        <v>27</v>
      </c>
      <c r="E116" s="135">
        <v>1992</v>
      </c>
      <c r="F116" s="137">
        <v>1</v>
      </c>
      <c r="G116" s="135">
        <v>47</v>
      </c>
    </row>
    <row r="117" spans="2:7" x14ac:dyDescent="0.35">
      <c r="B117" s="135">
        <v>0</v>
      </c>
      <c r="C117" s="136">
        <v>1</v>
      </c>
      <c r="D117" s="135">
        <v>23</v>
      </c>
      <c r="E117" s="135">
        <v>1996</v>
      </c>
      <c r="F117" s="137">
        <v>1</v>
      </c>
      <c r="G117" s="135">
        <v>44</v>
      </c>
    </row>
    <row r="118" spans="2:7" x14ac:dyDescent="0.35">
      <c r="B118" s="135">
        <v>0</v>
      </c>
      <c r="C118" s="136">
        <v>1</v>
      </c>
      <c r="D118" s="135">
        <v>23</v>
      </c>
      <c r="E118" s="135">
        <v>1996</v>
      </c>
      <c r="F118" s="137">
        <v>1</v>
      </c>
      <c r="G118" s="135">
        <v>67</v>
      </c>
    </row>
    <row r="119" spans="2:7" x14ac:dyDescent="0.35">
      <c r="B119" s="135">
        <v>0</v>
      </c>
      <c r="C119" s="136">
        <v>4</v>
      </c>
      <c r="D119" s="135">
        <v>52</v>
      </c>
      <c r="E119" s="135">
        <v>1967</v>
      </c>
      <c r="F119" s="137">
        <v>0</v>
      </c>
      <c r="G119" s="135">
        <v>30</v>
      </c>
    </row>
    <row r="120" spans="2:7" x14ac:dyDescent="0.35">
      <c r="B120" s="135">
        <v>1</v>
      </c>
      <c r="C120" s="136">
        <v>3</v>
      </c>
      <c r="D120" s="135">
        <v>41</v>
      </c>
      <c r="E120" s="135">
        <v>1978</v>
      </c>
      <c r="F120" s="137">
        <v>1</v>
      </c>
      <c r="G120" s="135">
        <v>55</v>
      </c>
    </row>
    <row r="121" spans="2:7" x14ac:dyDescent="0.35">
      <c r="B121" s="135">
        <v>0</v>
      </c>
      <c r="C121" s="136">
        <v>1</v>
      </c>
      <c r="D121" s="135">
        <v>20</v>
      </c>
      <c r="E121" s="135">
        <v>1999</v>
      </c>
      <c r="F121" s="137">
        <v>3</v>
      </c>
      <c r="G121" s="135">
        <v>58</v>
      </c>
    </row>
    <row r="122" spans="2:7" x14ac:dyDescent="0.35">
      <c r="B122" s="135">
        <v>0</v>
      </c>
      <c r="C122" s="136">
        <v>1</v>
      </c>
      <c r="D122" s="135">
        <v>20</v>
      </c>
      <c r="E122" s="135">
        <v>1999</v>
      </c>
      <c r="F122" s="137">
        <v>0</v>
      </c>
      <c r="G122" s="135">
        <v>47</v>
      </c>
    </row>
    <row r="123" spans="2:7" x14ac:dyDescent="0.35">
      <c r="B123" s="135">
        <v>0</v>
      </c>
      <c r="C123" s="136">
        <v>3</v>
      </c>
      <c r="D123" s="135">
        <v>45</v>
      </c>
      <c r="E123" s="135">
        <v>1974</v>
      </c>
      <c r="F123" s="137">
        <v>0</v>
      </c>
      <c r="G123" s="135">
        <v>55</v>
      </c>
    </row>
    <row r="124" spans="2:7" x14ac:dyDescent="0.35">
      <c r="B124" s="135">
        <v>0</v>
      </c>
      <c r="C124" s="136">
        <v>3</v>
      </c>
      <c r="D124" s="135">
        <v>36</v>
      </c>
      <c r="E124" s="135">
        <v>1983</v>
      </c>
      <c r="F124" s="137">
        <v>2</v>
      </c>
      <c r="G124" s="135">
        <v>61</v>
      </c>
    </row>
    <row r="125" spans="2:7" x14ac:dyDescent="0.35">
      <c r="B125" s="135">
        <v>0</v>
      </c>
      <c r="C125" s="136">
        <v>1</v>
      </c>
      <c r="D125" s="135">
        <v>21</v>
      </c>
      <c r="E125" s="135">
        <v>1998</v>
      </c>
      <c r="F125" s="137">
        <v>0</v>
      </c>
      <c r="G125" s="135">
        <v>44</v>
      </c>
    </row>
    <row r="126" spans="2:7" x14ac:dyDescent="0.35">
      <c r="B126" s="135">
        <v>0</v>
      </c>
      <c r="C126" s="136">
        <v>3</v>
      </c>
      <c r="D126" s="135">
        <v>39</v>
      </c>
      <c r="E126" s="135">
        <v>1980</v>
      </c>
      <c r="F126" s="137">
        <v>2</v>
      </c>
      <c r="G126" s="135">
        <v>71</v>
      </c>
    </row>
    <row r="127" spans="2:7" x14ac:dyDescent="0.35">
      <c r="B127" s="135">
        <v>0</v>
      </c>
      <c r="C127" s="136">
        <v>1</v>
      </c>
      <c r="D127" s="135">
        <v>24</v>
      </c>
      <c r="E127" s="135">
        <v>1995</v>
      </c>
      <c r="F127" s="137">
        <v>1</v>
      </c>
      <c r="G127" s="135">
        <v>49</v>
      </c>
    </row>
    <row r="128" spans="2:7" x14ac:dyDescent="0.35">
      <c r="B128" s="135">
        <v>1</v>
      </c>
      <c r="C128" s="136">
        <v>1</v>
      </c>
      <c r="D128" s="135">
        <v>19</v>
      </c>
      <c r="E128" s="135">
        <v>2000</v>
      </c>
      <c r="F128" s="137">
        <v>4</v>
      </c>
      <c r="G128" s="135">
        <v>70</v>
      </c>
    </row>
    <row r="129" spans="2:7" x14ac:dyDescent="0.35">
      <c r="B129" s="135">
        <v>0</v>
      </c>
      <c r="C129" s="136">
        <v>5</v>
      </c>
      <c r="D129" s="135">
        <v>61</v>
      </c>
      <c r="E129" s="135">
        <v>1958</v>
      </c>
      <c r="F129" s="137">
        <v>4</v>
      </c>
      <c r="G129" s="135">
        <v>62</v>
      </c>
    </row>
    <row r="130" spans="2:7" x14ac:dyDescent="0.35">
      <c r="B130" s="135">
        <v>1</v>
      </c>
      <c r="C130" s="136">
        <v>1</v>
      </c>
      <c r="D130" s="135">
        <v>15</v>
      </c>
      <c r="E130" s="135">
        <v>2004</v>
      </c>
      <c r="F130" s="137">
        <v>3</v>
      </c>
      <c r="G130" s="135">
        <v>64</v>
      </c>
    </row>
    <row r="131" spans="2:7" x14ac:dyDescent="0.35">
      <c r="B131" s="135">
        <v>1</v>
      </c>
      <c r="C131" s="136">
        <v>1</v>
      </c>
      <c r="D131" s="135">
        <v>24</v>
      </c>
      <c r="E131" s="135">
        <v>1995</v>
      </c>
      <c r="F131" s="137">
        <v>2</v>
      </c>
      <c r="G131" s="135">
        <v>40</v>
      </c>
    </row>
    <row r="132" spans="2:7" x14ac:dyDescent="0.35">
      <c r="B132" s="135">
        <v>1</v>
      </c>
      <c r="C132" s="136">
        <v>2</v>
      </c>
      <c r="D132" s="135">
        <v>30</v>
      </c>
      <c r="E132" s="135">
        <v>1989</v>
      </c>
      <c r="F132" s="137">
        <v>0</v>
      </c>
      <c r="G132" s="135">
        <v>66</v>
      </c>
    </row>
    <row r="133" spans="2:7" x14ac:dyDescent="0.35">
      <c r="B133" s="135">
        <v>1</v>
      </c>
      <c r="C133" s="136">
        <v>1</v>
      </c>
      <c r="D133" s="135">
        <v>24</v>
      </c>
      <c r="E133" s="135">
        <v>1995</v>
      </c>
      <c r="F133" s="137">
        <v>3</v>
      </c>
      <c r="G133" s="135">
        <v>67</v>
      </c>
    </row>
    <row r="134" spans="2:7" x14ac:dyDescent="0.35">
      <c r="B134" s="135">
        <v>0</v>
      </c>
      <c r="C134" s="136">
        <v>1</v>
      </c>
      <c r="D134" s="135">
        <v>20</v>
      </c>
      <c r="E134" s="135">
        <v>1999</v>
      </c>
      <c r="F134" s="137">
        <v>0</v>
      </c>
      <c r="G134" s="135">
        <v>52</v>
      </c>
    </row>
    <row r="135" spans="2:7" x14ac:dyDescent="0.35">
      <c r="B135" s="135">
        <v>1</v>
      </c>
      <c r="C135" s="136">
        <v>3</v>
      </c>
      <c r="D135" s="135">
        <v>45</v>
      </c>
      <c r="E135" s="135">
        <v>1974</v>
      </c>
      <c r="F135" s="137">
        <v>3</v>
      </c>
      <c r="G135" s="135">
        <v>60</v>
      </c>
    </row>
    <row r="136" spans="2:7" x14ac:dyDescent="0.35">
      <c r="B136" s="135">
        <v>1</v>
      </c>
      <c r="C136" s="136">
        <v>3</v>
      </c>
      <c r="D136" s="135">
        <v>42</v>
      </c>
      <c r="E136" s="135">
        <v>1977</v>
      </c>
      <c r="F136" s="137">
        <v>0</v>
      </c>
      <c r="G136" s="135">
        <v>47</v>
      </c>
    </row>
    <row r="137" spans="2:7" x14ac:dyDescent="0.35">
      <c r="B137" s="135">
        <v>0</v>
      </c>
      <c r="C137" s="136">
        <v>1</v>
      </c>
      <c r="D137" s="135">
        <v>17</v>
      </c>
      <c r="E137" s="135">
        <v>2002</v>
      </c>
      <c r="F137" s="137">
        <v>3</v>
      </c>
      <c r="G137" s="135">
        <v>49</v>
      </c>
    </row>
    <row r="138" spans="2:7" x14ac:dyDescent="0.35">
      <c r="B138" s="135">
        <v>0</v>
      </c>
      <c r="C138" s="136">
        <v>3</v>
      </c>
      <c r="D138" s="135">
        <v>38</v>
      </c>
      <c r="E138" s="135">
        <v>1981</v>
      </c>
      <c r="F138" s="137">
        <v>1</v>
      </c>
      <c r="G138" s="135">
        <v>55</v>
      </c>
    </row>
    <row r="139" spans="2:7" x14ac:dyDescent="0.35">
      <c r="B139" s="135">
        <v>1</v>
      </c>
      <c r="C139" s="136">
        <v>3</v>
      </c>
      <c r="D139" s="135">
        <v>40</v>
      </c>
      <c r="E139" s="135">
        <v>1979</v>
      </c>
      <c r="F139" s="137">
        <v>1</v>
      </c>
      <c r="G139" s="135">
        <v>45</v>
      </c>
    </row>
    <row r="140" spans="2:7" x14ac:dyDescent="0.35">
      <c r="B140" s="135">
        <v>0</v>
      </c>
      <c r="C140" s="136">
        <v>1</v>
      </c>
      <c r="D140" s="135">
        <v>20</v>
      </c>
      <c r="E140" s="135">
        <v>1999</v>
      </c>
      <c r="F140" s="137">
        <v>2</v>
      </c>
      <c r="G140" s="135">
        <v>42</v>
      </c>
    </row>
    <row r="141" spans="2:7" x14ac:dyDescent="0.35">
      <c r="B141" s="135">
        <v>0</v>
      </c>
      <c r="C141" s="136">
        <v>5</v>
      </c>
      <c r="D141" s="135">
        <v>63</v>
      </c>
      <c r="E141" s="135">
        <v>1956</v>
      </c>
      <c r="F141" s="137">
        <v>1</v>
      </c>
      <c r="G141" s="135">
        <v>49</v>
      </c>
    </row>
    <row r="142" spans="2:7" x14ac:dyDescent="0.35">
      <c r="B142" s="135">
        <v>1</v>
      </c>
      <c r="C142" s="136">
        <v>1</v>
      </c>
      <c r="D142" s="135">
        <v>20</v>
      </c>
      <c r="E142" s="135">
        <v>1999</v>
      </c>
      <c r="F142" s="137">
        <v>3</v>
      </c>
      <c r="G142" s="135">
        <v>33</v>
      </c>
    </row>
    <row r="143" spans="2:7" x14ac:dyDescent="0.35">
      <c r="B143" s="135">
        <v>1</v>
      </c>
      <c r="C143" s="136">
        <v>1</v>
      </c>
      <c r="D143" s="135">
        <v>21</v>
      </c>
      <c r="E143" s="135">
        <v>1998</v>
      </c>
      <c r="F143" s="137">
        <v>4</v>
      </c>
      <c r="G143" s="135">
        <v>38</v>
      </c>
    </row>
    <row r="144" spans="2:7" x14ac:dyDescent="0.35">
      <c r="B144" s="135">
        <v>0</v>
      </c>
      <c r="C144" s="136">
        <v>1</v>
      </c>
      <c r="D144" s="135">
        <v>21</v>
      </c>
      <c r="E144" s="135">
        <v>1998</v>
      </c>
      <c r="F144" s="137">
        <v>1</v>
      </c>
      <c r="G144" s="135">
        <v>49</v>
      </c>
    </row>
    <row r="145" spans="2:7" x14ac:dyDescent="0.35">
      <c r="B145" s="135">
        <v>0</v>
      </c>
      <c r="C145" s="136">
        <v>1</v>
      </c>
      <c r="D145" s="135">
        <v>21</v>
      </c>
      <c r="E145" s="135">
        <v>1998</v>
      </c>
      <c r="F145" s="137">
        <v>2</v>
      </c>
      <c r="G145" s="135">
        <v>41</v>
      </c>
    </row>
    <row r="146" spans="2:7" x14ac:dyDescent="0.35">
      <c r="B146" s="135">
        <v>0</v>
      </c>
      <c r="C146" s="136">
        <v>3</v>
      </c>
      <c r="D146" s="135">
        <v>39</v>
      </c>
      <c r="E146" s="135">
        <v>1980</v>
      </c>
      <c r="F146" s="137">
        <v>1</v>
      </c>
      <c r="G146" s="135">
        <v>38</v>
      </c>
    </row>
    <row r="147" spans="2:7" x14ac:dyDescent="0.35">
      <c r="B147" s="135">
        <v>0</v>
      </c>
      <c r="C147" s="136">
        <v>1</v>
      </c>
      <c r="D147" s="135">
        <v>22</v>
      </c>
      <c r="E147" s="135">
        <v>1997</v>
      </c>
      <c r="F147" s="137">
        <v>1</v>
      </c>
      <c r="G147" s="135">
        <v>46</v>
      </c>
    </row>
    <row r="148" spans="2:7" x14ac:dyDescent="0.35">
      <c r="B148" s="135">
        <v>0</v>
      </c>
      <c r="C148" s="136">
        <v>2</v>
      </c>
      <c r="D148" s="135">
        <v>28</v>
      </c>
      <c r="E148" s="135">
        <v>1991</v>
      </c>
      <c r="F148" s="137">
        <v>2</v>
      </c>
      <c r="G148" s="135">
        <v>50</v>
      </c>
    </row>
    <row r="149" spans="2:7" x14ac:dyDescent="0.35">
      <c r="B149" s="135">
        <v>0</v>
      </c>
      <c r="C149" s="136">
        <v>3</v>
      </c>
      <c r="D149" s="135">
        <v>44</v>
      </c>
      <c r="E149" s="135">
        <v>1975</v>
      </c>
      <c r="F149" s="137">
        <v>3</v>
      </c>
      <c r="G149" s="135">
        <v>66</v>
      </c>
    </row>
    <row r="150" spans="2:7" x14ac:dyDescent="0.35">
      <c r="B150" s="135">
        <v>0</v>
      </c>
      <c r="C150" s="136">
        <v>2</v>
      </c>
      <c r="D150" s="135">
        <v>27</v>
      </c>
      <c r="E150" s="135">
        <v>1992</v>
      </c>
      <c r="F150" s="137">
        <v>1</v>
      </c>
      <c r="G150" s="135">
        <v>50</v>
      </c>
    </row>
    <row r="151" spans="2:7" x14ac:dyDescent="0.35">
      <c r="B151" s="135">
        <v>0</v>
      </c>
      <c r="C151" s="136">
        <v>2</v>
      </c>
      <c r="D151" s="135">
        <v>29</v>
      </c>
      <c r="E151" s="135">
        <v>1990</v>
      </c>
      <c r="F151" s="137">
        <v>1</v>
      </c>
      <c r="G151" s="135">
        <v>40</v>
      </c>
    </row>
    <row r="152" spans="2:7" x14ac:dyDescent="0.35">
      <c r="B152" s="135">
        <v>1</v>
      </c>
      <c r="C152" s="136">
        <v>2</v>
      </c>
      <c r="D152" s="135">
        <v>26</v>
      </c>
      <c r="E152" s="135">
        <v>1993</v>
      </c>
      <c r="F152" s="137">
        <v>1</v>
      </c>
      <c r="G152" s="135">
        <v>52</v>
      </c>
    </row>
    <row r="153" spans="2:7" x14ac:dyDescent="0.35">
      <c r="B153" s="135">
        <v>1</v>
      </c>
      <c r="C153" s="136">
        <v>2</v>
      </c>
      <c r="D153" s="135">
        <v>29</v>
      </c>
      <c r="E153" s="135">
        <v>1990</v>
      </c>
      <c r="F153" s="137">
        <v>1</v>
      </c>
      <c r="G153" s="135">
        <v>58</v>
      </c>
    </row>
    <row r="154" spans="2:7" x14ac:dyDescent="0.35">
      <c r="B154" s="143">
        <v>0</v>
      </c>
      <c r="C154" s="143">
        <v>3</v>
      </c>
      <c r="D154" s="143">
        <v>38</v>
      </c>
      <c r="E154" s="143">
        <v>1981</v>
      </c>
      <c r="F154" s="143">
        <v>0</v>
      </c>
      <c r="G154" s="135">
        <v>41</v>
      </c>
    </row>
    <row r="155" spans="2:7" x14ac:dyDescent="0.35">
      <c r="B155" s="135">
        <v>0</v>
      </c>
      <c r="C155" s="136">
        <v>1</v>
      </c>
      <c r="D155" s="135">
        <v>21</v>
      </c>
      <c r="E155" s="135">
        <v>1998</v>
      </c>
      <c r="F155" s="137">
        <v>3</v>
      </c>
      <c r="G155" s="135">
        <v>47</v>
      </c>
    </row>
    <row r="156" spans="2:7" x14ac:dyDescent="0.35">
      <c r="B156" s="135">
        <v>0</v>
      </c>
      <c r="C156" s="136">
        <v>1</v>
      </c>
      <c r="D156" s="135">
        <v>15</v>
      </c>
      <c r="E156" s="135">
        <v>2004</v>
      </c>
      <c r="F156" s="137">
        <v>3</v>
      </c>
      <c r="G156" s="135">
        <v>61</v>
      </c>
    </row>
    <row r="157" spans="2:7" x14ac:dyDescent="0.35">
      <c r="B157" s="135">
        <v>0</v>
      </c>
      <c r="C157" s="136">
        <v>2</v>
      </c>
      <c r="D157" s="135">
        <v>26</v>
      </c>
      <c r="E157" s="135">
        <v>1993</v>
      </c>
      <c r="F157" s="137">
        <v>0</v>
      </c>
      <c r="G157" s="135">
        <v>46</v>
      </c>
    </row>
    <row r="158" spans="2:7" x14ac:dyDescent="0.35">
      <c r="B158" s="135">
        <v>0</v>
      </c>
      <c r="C158" s="136">
        <v>4</v>
      </c>
      <c r="D158" s="135">
        <v>48</v>
      </c>
      <c r="E158" s="135">
        <v>1971</v>
      </c>
      <c r="F158" s="137">
        <v>3</v>
      </c>
      <c r="G158" s="135">
        <v>54</v>
      </c>
    </row>
    <row r="159" spans="2:7" x14ac:dyDescent="0.35">
      <c r="B159" s="135">
        <v>1</v>
      </c>
      <c r="C159" s="136">
        <v>2</v>
      </c>
      <c r="D159" s="135">
        <v>31</v>
      </c>
      <c r="E159" s="135">
        <v>1988</v>
      </c>
      <c r="F159" s="137">
        <v>4</v>
      </c>
      <c r="G159" s="135">
        <v>76</v>
      </c>
    </row>
    <row r="160" spans="2:7" x14ac:dyDescent="0.35">
      <c r="B160" s="135">
        <v>0</v>
      </c>
      <c r="C160" s="136">
        <v>2</v>
      </c>
      <c r="D160" s="135">
        <v>31</v>
      </c>
      <c r="E160" s="135">
        <v>1988</v>
      </c>
      <c r="F160" s="137">
        <v>1</v>
      </c>
      <c r="G160" s="135">
        <v>58</v>
      </c>
    </row>
    <row r="161" spans="2:7" x14ac:dyDescent="0.35">
      <c r="B161" s="135">
        <v>0</v>
      </c>
      <c r="C161" s="136">
        <v>3</v>
      </c>
      <c r="D161" s="135">
        <v>45</v>
      </c>
      <c r="E161" s="135">
        <v>1974</v>
      </c>
      <c r="F161" s="137">
        <v>1</v>
      </c>
      <c r="G161" s="135">
        <v>57</v>
      </c>
    </row>
    <row r="162" spans="2:7" x14ac:dyDescent="0.35">
      <c r="B162" s="135">
        <v>1</v>
      </c>
      <c r="C162" s="136">
        <v>2</v>
      </c>
      <c r="D162" s="135">
        <v>29</v>
      </c>
      <c r="E162" s="135">
        <v>1990</v>
      </c>
      <c r="F162" s="137">
        <v>3</v>
      </c>
      <c r="G162" s="135">
        <v>57</v>
      </c>
    </row>
    <row r="163" spans="2:7" x14ac:dyDescent="0.35">
      <c r="B163" s="135">
        <v>0</v>
      </c>
      <c r="C163" s="136">
        <v>1</v>
      </c>
      <c r="D163" s="135">
        <v>23</v>
      </c>
      <c r="E163" s="135">
        <v>1996</v>
      </c>
      <c r="F163" s="137">
        <v>1</v>
      </c>
      <c r="G163" s="135">
        <v>50</v>
      </c>
    </row>
    <row r="164" spans="2:7" x14ac:dyDescent="0.35">
      <c r="B164" s="135">
        <v>0</v>
      </c>
      <c r="C164" s="136">
        <v>1</v>
      </c>
      <c r="D164" s="135">
        <v>21</v>
      </c>
      <c r="E164" s="135">
        <v>1998</v>
      </c>
      <c r="F164" s="137">
        <v>3</v>
      </c>
      <c r="G164" s="135">
        <v>46</v>
      </c>
    </row>
    <row r="165" spans="2:7" x14ac:dyDescent="0.35">
      <c r="B165" s="135">
        <v>1</v>
      </c>
      <c r="C165" s="136">
        <v>3</v>
      </c>
      <c r="D165" s="135">
        <v>44</v>
      </c>
      <c r="E165" s="135">
        <v>1975</v>
      </c>
      <c r="F165" s="137">
        <v>3</v>
      </c>
      <c r="G165" s="135">
        <v>54</v>
      </c>
    </row>
    <row r="166" spans="2:7" x14ac:dyDescent="0.35">
      <c r="B166" s="135">
        <v>1</v>
      </c>
      <c r="C166" s="136">
        <v>1</v>
      </c>
      <c r="D166" s="135">
        <v>24</v>
      </c>
      <c r="E166" s="135">
        <v>1995</v>
      </c>
      <c r="F166" s="137">
        <v>2</v>
      </c>
      <c r="G166" s="135">
        <v>55</v>
      </c>
    </row>
    <row r="167" spans="2:7" x14ac:dyDescent="0.35">
      <c r="B167" s="135">
        <v>0</v>
      </c>
      <c r="C167" s="136">
        <v>2</v>
      </c>
      <c r="D167" s="135">
        <v>28</v>
      </c>
      <c r="E167" s="135">
        <v>1991</v>
      </c>
      <c r="F167" s="137">
        <v>4</v>
      </c>
      <c r="G167" s="135">
        <v>59</v>
      </c>
    </row>
    <row r="168" spans="2:7" x14ac:dyDescent="0.35">
      <c r="B168" s="135">
        <v>1</v>
      </c>
      <c r="C168" s="136">
        <v>2</v>
      </c>
      <c r="D168" s="135">
        <v>30</v>
      </c>
      <c r="E168" s="135">
        <v>1989</v>
      </c>
      <c r="F168" s="137">
        <v>4</v>
      </c>
      <c r="G168" s="135">
        <v>56</v>
      </c>
    </row>
    <row r="169" spans="2:7" x14ac:dyDescent="0.35">
      <c r="B169" s="135">
        <v>0</v>
      </c>
      <c r="C169" s="136">
        <v>2</v>
      </c>
      <c r="D169" s="135">
        <v>26</v>
      </c>
      <c r="E169" s="135">
        <v>1993</v>
      </c>
      <c r="F169" s="137">
        <v>1</v>
      </c>
      <c r="G169" s="135">
        <v>57</v>
      </c>
    </row>
    <row r="170" spans="2:7" x14ac:dyDescent="0.35">
      <c r="B170" s="135">
        <v>0</v>
      </c>
      <c r="C170" s="136">
        <v>1</v>
      </c>
      <c r="D170" s="135">
        <v>22</v>
      </c>
      <c r="E170" s="135">
        <v>1997</v>
      </c>
      <c r="F170" s="137">
        <v>3</v>
      </c>
      <c r="G170" s="135">
        <v>61</v>
      </c>
    </row>
    <row r="171" spans="2:7" x14ac:dyDescent="0.35">
      <c r="B171" s="135">
        <v>0</v>
      </c>
      <c r="C171" s="136">
        <v>3</v>
      </c>
      <c r="D171" s="135">
        <v>39</v>
      </c>
      <c r="E171" s="135">
        <v>1980</v>
      </c>
      <c r="F171" s="137">
        <v>2</v>
      </c>
      <c r="G171" s="135">
        <v>66</v>
      </c>
    </row>
    <row r="172" spans="2:7" x14ac:dyDescent="0.35">
      <c r="B172" s="135">
        <v>0</v>
      </c>
      <c r="C172" s="136">
        <v>3</v>
      </c>
      <c r="D172" s="135">
        <v>42</v>
      </c>
      <c r="E172" s="135">
        <v>1977</v>
      </c>
      <c r="F172" s="137">
        <v>0</v>
      </c>
      <c r="G172" s="135">
        <v>44</v>
      </c>
    </row>
    <row r="173" spans="2:7" x14ac:dyDescent="0.35">
      <c r="B173" s="135">
        <v>0</v>
      </c>
      <c r="C173" s="136">
        <v>1</v>
      </c>
      <c r="D173" s="135">
        <v>22</v>
      </c>
      <c r="E173" s="135">
        <v>1997</v>
      </c>
      <c r="F173" s="137">
        <v>1</v>
      </c>
      <c r="G173" s="135">
        <v>53</v>
      </c>
    </row>
    <row r="174" spans="2:7" x14ac:dyDescent="0.35">
      <c r="B174" s="135">
        <v>0</v>
      </c>
      <c r="C174" s="136">
        <v>2</v>
      </c>
      <c r="D174" s="135">
        <v>29</v>
      </c>
      <c r="E174" s="135">
        <v>1990</v>
      </c>
      <c r="F174" s="137">
        <v>3</v>
      </c>
      <c r="G174" s="135">
        <v>47</v>
      </c>
    </row>
    <row r="175" spans="2:7" x14ac:dyDescent="0.35">
      <c r="B175" s="135">
        <v>0</v>
      </c>
      <c r="C175" s="136">
        <v>2</v>
      </c>
      <c r="D175" s="135">
        <v>28</v>
      </c>
      <c r="E175" s="135">
        <v>1991</v>
      </c>
      <c r="F175" s="137">
        <v>1</v>
      </c>
      <c r="G175" s="135">
        <v>76</v>
      </c>
    </row>
    <row r="176" spans="2:7" x14ac:dyDescent="0.35">
      <c r="B176" s="135">
        <v>0</v>
      </c>
      <c r="C176" s="136">
        <v>1</v>
      </c>
      <c r="D176" s="135">
        <v>20</v>
      </c>
      <c r="E176" s="135">
        <v>1999</v>
      </c>
      <c r="F176" s="137">
        <v>3</v>
      </c>
      <c r="G176" s="135">
        <v>70</v>
      </c>
    </row>
    <row r="177" spans="2:7" x14ac:dyDescent="0.35">
      <c r="B177" s="135">
        <v>1</v>
      </c>
      <c r="C177" s="136">
        <v>2</v>
      </c>
      <c r="D177" s="135">
        <v>28</v>
      </c>
      <c r="E177" s="135">
        <v>1991</v>
      </c>
      <c r="F177" s="137">
        <v>1</v>
      </c>
      <c r="G177" s="135">
        <v>55</v>
      </c>
    </row>
    <row r="178" spans="2:7" x14ac:dyDescent="0.35">
      <c r="B178" s="135">
        <v>0</v>
      </c>
      <c r="C178" s="136">
        <v>1</v>
      </c>
      <c r="D178" s="135">
        <v>22</v>
      </c>
      <c r="E178" s="135">
        <v>1997</v>
      </c>
      <c r="F178" s="137">
        <v>1</v>
      </c>
      <c r="G178" s="135">
        <v>44</v>
      </c>
    </row>
    <row r="179" spans="2:7" x14ac:dyDescent="0.35">
      <c r="B179" s="135">
        <v>0</v>
      </c>
      <c r="C179" s="136">
        <v>1</v>
      </c>
      <c r="D179" s="135">
        <v>18</v>
      </c>
      <c r="E179" s="135">
        <v>2001</v>
      </c>
      <c r="F179" s="137">
        <v>1</v>
      </c>
      <c r="G179" s="135">
        <v>54</v>
      </c>
    </row>
    <row r="180" spans="2:7" x14ac:dyDescent="0.35">
      <c r="B180" s="135">
        <v>1</v>
      </c>
      <c r="C180" s="136">
        <v>2</v>
      </c>
      <c r="D180" s="135">
        <v>26</v>
      </c>
      <c r="E180" s="135">
        <v>1993</v>
      </c>
      <c r="F180" s="137">
        <v>0</v>
      </c>
      <c r="G180" s="135">
        <v>33</v>
      </c>
    </row>
    <row r="181" spans="2:7" x14ac:dyDescent="0.35">
      <c r="B181" s="135">
        <v>1</v>
      </c>
      <c r="C181" s="136">
        <v>3</v>
      </c>
      <c r="D181" s="135">
        <v>39</v>
      </c>
      <c r="E181" s="135">
        <v>1980</v>
      </c>
      <c r="F181" s="137">
        <v>3</v>
      </c>
      <c r="G181" s="135">
        <v>51</v>
      </c>
    </row>
    <row r="182" spans="2:7" x14ac:dyDescent="0.35">
      <c r="B182" s="135">
        <v>0</v>
      </c>
      <c r="C182" s="136">
        <v>2</v>
      </c>
      <c r="D182" s="135">
        <v>31</v>
      </c>
      <c r="E182" s="135">
        <v>1988</v>
      </c>
      <c r="F182" s="137">
        <v>1</v>
      </c>
      <c r="G182" s="135">
        <v>59</v>
      </c>
    </row>
    <row r="183" spans="2:7" x14ac:dyDescent="0.35">
      <c r="B183" s="135">
        <v>1</v>
      </c>
      <c r="C183" s="136">
        <v>3</v>
      </c>
      <c r="D183" s="135">
        <v>41</v>
      </c>
      <c r="E183" s="135">
        <v>1978</v>
      </c>
      <c r="F183" s="137">
        <v>1</v>
      </c>
      <c r="G183" s="135">
        <v>53</v>
      </c>
    </row>
    <row r="184" spans="2:7" x14ac:dyDescent="0.35">
      <c r="B184" s="135">
        <v>0</v>
      </c>
      <c r="C184" s="136">
        <v>1</v>
      </c>
      <c r="D184" s="135">
        <v>18</v>
      </c>
      <c r="E184" s="135">
        <v>2001</v>
      </c>
      <c r="F184" s="137">
        <v>1</v>
      </c>
      <c r="G184" s="135">
        <v>60</v>
      </c>
    </row>
    <row r="185" spans="2:7" x14ac:dyDescent="0.35">
      <c r="B185" s="135">
        <v>0</v>
      </c>
      <c r="C185" s="136">
        <v>1</v>
      </c>
      <c r="D185" s="135">
        <v>21</v>
      </c>
      <c r="E185" s="135">
        <v>1998</v>
      </c>
      <c r="F185" s="137">
        <v>0</v>
      </c>
      <c r="G185" s="135">
        <v>41</v>
      </c>
    </row>
    <row r="186" spans="2:7" x14ac:dyDescent="0.35">
      <c r="B186" s="135">
        <v>0</v>
      </c>
      <c r="C186" s="136">
        <v>1</v>
      </c>
      <c r="D186" s="135">
        <v>21</v>
      </c>
      <c r="E186" s="135">
        <v>1998</v>
      </c>
      <c r="F186" s="137">
        <v>2</v>
      </c>
      <c r="G186" s="135">
        <v>59</v>
      </c>
    </row>
    <row r="187" spans="2:7" x14ac:dyDescent="0.35">
      <c r="B187" s="135">
        <v>0</v>
      </c>
      <c r="C187" s="136">
        <v>1</v>
      </c>
      <c r="D187" s="135">
        <v>22</v>
      </c>
      <c r="E187" s="135">
        <v>1997</v>
      </c>
      <c r="F187" s="137">
        <v>0</v>
      </c>
      <c r="G187" s="135">
        <v>47</v>
      </c>
    </row>
    <row r="188" spans="2:7" x14ac:dyDescent="0.35">
      <c r="B188" s="135">
        <v>0</v>
      </c>
      <c r="C188" s="136">
        <v>1</v>
      </c>
      <c r="D188" s="135">
        <v>18</v>
      </c>
      <c r="E188" s="135">
        <v>2001</v>
      </c>
      <c r="F188" s="137">
        <v>0</v>
      </c>
      <c r="G188" s="135">
        <v>45</v>
      </c>
    </row>
    <row r="189" spans="2:7" x14ac:dyDescent="0.35">
      <c r="B189" s="135">
        <v>0</v>
      </c>
      <c r="C189" s="136">
        <v>1</v>
      </c>
      <c r="D189" s="135">
        <v>24</v>
      </c>
      <c r="E189" s="135">
        <v>1995</v>
      </c>
      <c r="F189" s="137">
        <v>1</v>
      </c>
      <c r="G189" s="135">
        <v>61</v>
      </c>
    </row>
    <row r="190" spans="2:7" x14ac:dyDescent="0.35">
      <c r="B190" s="135">
        <v>1</v>
      </c>
      <c r="C190" s="136">
        <v>1</v>
      </c>
      <c r="D190" s="135">
        <v>25</v>
      </c>
      <c r="E190" s="135">
        <v>1994</v>
      </c>
      <c r="F190" s="137">
        <v>1</v>
      </c>
      <c r="G190" s="135">
        <v>35</v>
      </c>
    </row>
    <row r="191" spans="2:7" x14ac:dyDescent="0.35">
      <c r="B191" s="135">
        <v>1</v>
      </c>
      <c r="C191" s="136">
        <v>1</v>
      </c>
      <c r="D191" s="135">
        <v>22</v>
      </c>
      <c r="E191" s="135">
        <v>1997</v>
      </c>
      <c r="F191" s="137">
        <v>3</v>
      </c>
      <c r="G191" s="135">
        <v>56</v>
      </c>
    </row>
    <row r="192" spans="2:7" x14ac:dyDescent="0.35">
      <c r="B192" s="135">
        <v>1</v>
      </c>
      <c r="C192" s="136">
        <v>2</v>
      </c>
      <c r="D192" s="135">
        <v>33</v>
      </c>
      <c r="E192" s="135">
        <v>1986</v>
      </c>
      <c r="F192" s="137">
        <v>1</v>
      </c>
      <c r="G192" s="135">
        <v>39</v>
      </c>
    </row>
    <row r="193" spans="2:7" x14ac:dyDescent="0.35">
      <c r="B193" s="135">
        <v>0</v>
      </c>
      <c r="C193" s="136">
        <v>1</v>
      </c>
      <c r="D193" s="135">
        <v>19</v>
      </c>
      <c r="E193" s="135">
        <v>2000</v>
      </c>
      <c r="F193" s="137">
        <v>1</v>
      </c>
      <c r="G193" s="135">
        <v>52</v>
      </c>
    </row>
    <row r="194" spans="2:7" x14ac:dyDescent="0.35">
      <c r="B194" s="135">
        <v>1</v>
      </c>
      <c r="C194" s="136">
        <v>1</v>
      </c>
      <c r="D194" s="135">
        <v>25</v>
      </c>
      <c r="E194" s="135">
        <v>1994</v>
      </c>
      <c r="F194" s="137">
        <v>2</v>
      </c>
      <c r="G194" s="135">
        <v>73</v>
      </c>
    </row>
    <row r="195" spans="2:7" x14ac:dyDescent="0.35">
      <c r="B195" s="135">
        <v>1</v>
      </c>
      <c r="C195" s="136">
        <v>2</v>
      </c>
      <c r="D195" s="135">
        <v>34</v>
      </c>
      <c r="E195" s="135">
        <v>1985</v>
      </c>
      <c r="F195" s="137">
        <v>3</v>
      </c>
      <c r="G195" s="135">
        <v>60</v>
      </c>
    </row>
    <row r="196" spans="2:7" x14ac:dyDescent="0.35">
      <c r="B196" s="135">
        <v>0</v>
      </c>
      <c r="C196" s="136">
        <v>1</v>
      </c>
      <c r="D196" s="135">
        <v>22</v>
      </c>
      <c r="E196" s="135">
        <v>1997</v>
      </c>
      <c r="F196" s="137">
        <v>4</v>
      </c>
      <c r="G196" s="135">
        <v>64</v>
      </c>
    </row>
    <row r="197" spans="2:7" x14ac:dyDescent="0.35">
      <c r="B197" s="135">
        <v>0</v>
      </c>
      <c r="C197" s="136">
        <v>1</v>
      </c>
      <c r="D197" s="135">
        <v>22</v>
      </c>
      <c r="E197" s="135">
        <v>1997</v>
      </c>
      <c r="F197" s="137">
        <v>2</v>
      </c>
      <c r="G197" s="135">
        <v>62</v>
      </c>
    </row>
    <row r="198" spans="2:7" x14ac:dyDescent="0.35">
      <c r="B198" s="135">
        <v>1</v>
      </c>
      <c r="C198" s="136">
        <v>4</v>
      </c>
      <c r="D198" s="135">
        <v>49</v>
      </c>
      <c r="E198" s="135">
        <v>1970</v>
      </c>
      <c r="F198" s="137">
        <v>1</v>
      </c>
      <c r="G198" s="135">
        <v>43</v>
      </c>
    </row>
    <row r="199" spans="2:7" x14ac:dyDescent="0.35">
      <c r="B199" s="135">
        <v>0</v>
      </c>
      <c r="C199" s="136">
        <v>2</v>
      </c>
      <c r="D199" s="135">
        <v>31</v>
      </c>
      <c r="E199" s="135">
        <v>1988</v>
      </c>
      <c r="F199" s="137">
        <v>1</v>
      </c>
      <c r="G199" s="135">
        <v>54</v>
      </c>
    </row>
    <row r="200" spans="2:7" x14ac:dyDescent="0.35">
      <c r="B200" s="135">
        <v>0</v>
      </c>
      <c r="C200" s="136">
        <v>3</v>
      </c>
      <c r="D200" s="135">
        <v>36</v>
      </c>
      <c r="E200" s="135">
        <v>1983</v>
      </c>
      <c r="F200" s="137">
        <v>0</v>
      </c>
      <c r="G200" s="135">
        <v>44</v>
      </c>
    </row>
    <row r="201" spans="2:7" x14ac:dyDescent="0.35">
      <c r="B201" s="135">
        <v>0</v>
      </c>
      <c r="C201" s="136">
        <v>5</v>
      </c>
      <c r="D201" s="135">
        <v>63</v>
      </c>
      <c r="E201" s="135">
        <v>1956</v>
      </c>
      <c r="F201" s="137">
        <v>0</v>
      </c>
      <c r="G201" s="135">
        <v>32</v>
      </c>
    </row>
    <row r="202" spans="2:7" x14ac:dyDescent="0.35">
      <c r="B202" s="135">
        <v>1</v>
      </c>
      <c r="C202" s="136">
        <v>2</v>
      </c>
      <c r="D202" s="135">
        <v>26</v>
      </c>
      <c r="E202" s="135">
        <v>1993</v>
      </c>
      <c r="F202" s="137">
        <v>3</v>
      </c>
      <c r="G202" s="135">
        <v>68</v>
      </c>
    </row>
    <row r="203" spans="2:7" x14ac:dyDescent="0.35">
      <c r="B203" s="135">
        <v>0</v>
      </c>
      <c r="C203" s="136">
        <v>2</v>
      </c>
      <c r="D203" s="135">
        <v>27</v>
      </c>
      <c r="E203" s="135">
        <v>1992</v>
      </c>
      <c r="F203" s="137">
        <v>0</v>
      </c>
      <c r="G203" s="135">
        <v>33</v>
      </c>
    </row>
    <row r="204" spans="2:7" x14ac:dyDescent="0.35">
      <c r="B204" s="135">
        <v>1</v>
      </c>
      <c r="C204" s="136">
        <v>2</v>
      </c>
      <c r="D204" s="135">
        <v>29</v>
      </c>
      <c r="E204" s="135">
        <v>1990</v>
      </c>
      <c r="F204" s="137">
        <v>1</v>
      </c>
      <c r="G204" s="135">
        <v>87</v>
      </c>
    </row>
    <row r="205" spans="2:7" x14ac:dyDescent="0.35">
      <c r="B205" s="135">
        <v>0</v>
      </c>
      <c r="C205" s="136">
        <v>2</v>
      </c>
      <c r="D205" s="135">
        <v>27</v>
      </c>
      <c r="E205" s="135">
        <v>1992</v>
      </c>
      <c r="F205" s="137">
        <v>0</v>
      </c>
      <c r="G205" s="135">
        <v>52</v>
      </c>
    </row>
    <row r="206" spans="2:7" x14ac:dyDescent="0.35">
      <c r="B206" s="135">
        <v>1</v>
      </c>
      <c r="C206" s="136">
        <v>2</v>
      </c>
      <c r="D206" s="135">
        <v>33</v>
      </c>
      <c r="E206" s="135">
        <v>1986</v>
      </c>
      <c r="F206" s="137">
        <v>3</v>
      </c>
      <c r="G206" s="135">
        <v>74</v>
      </c>
    </row>
    <row r="207" spans="2:7" x14ac:dyDescent="0.35">
      <c r="B207" s="135">
        <v>0</v>
      </c>
      <c r="C207" s="136">
        <v>1</v>
      </c>
      <c r="D207" s="135">
        <v>23</v>
      </c>
      <c r="E207" s="135">
        <v>1996</v>
      </c>
      <c r="F207" s="137">
        <v>2</v>
      </c>
      <c r="G207" s="135">
        <v>38</v>
      </c>
    </row>
    <row r="208" spans="2:7" x14ac:dyDescent="0.35">
      <c r="B208" s="135">
        <v>1</v>
      </c>
      <c r="C208" s="136">
        <v>3</v>
      </c>
      <c r="D208" s="135">
        <v>36</v>
      </c>
      <c r="E208" s="135">
        <v>1983</v>
      </c>
      <c r="F208" s="137">
        <v>1</v>
      </c>
      <c r="G208" s="135">
        <v>49</v>
      </c>
    </row>
    <row r="209" spans="2:7" x14ac:dyDescent="0.35">
      <c r="B209" s="135">
        <v>0</v>
      </c>
      <c r="C209" s="136">
        <v>1</v>
      </c>
      <c r="D209" s="135">
        <v>22</v>
      </c>
      <c r="E209" s="135">
        <v>1997</v>
      </c>
      <c r="F209" s="137">
        <v>3</v>
      </c>
      <c r="G209" s="135">
        <v>66</v>
      </c>
    </row>
    <row r="210" spans="2:7" x14ac:dyDescent="0.35">
      <c r="B210" s="135">
        <v>0</v>
      </c>
      <c r="C210" s="136">
        <v>2</v>
      </c>
      <c r="D210" s="135">
        <v>30</v>
      </c>
      <c r="E210" s="135">
        <v>1989</v>
      </c>
      <c r="F210" s="137">
        <v>1</v>
      </c>
      <c r="G210" s="135">
        <v>39</v>
      </c>
    </row>
    <row r="211" spans="2:7" x14ac:dyDescent="0.35">
      <c r="B211" s="135">
        <v>0</v>
      </c>
      <c r="C211" s="136">
        <v>1</v>
      </c>
      <c r="D211" s="135">
        <v>23</v>
      </c>
      <c r="E211" s="135">
        <v>1996</v>
      </c>
      <c r="F211" s="137">
        <v>3</v>
      </c>
      <c r="G211" s="135">
        <v>46</v>
      </c>
    </row>
    <row r="212" spans="2:7" x14ac:dyDescent="0.35">
      <c r="B212" s="135">
        <v>0</v>
      </c>
      <c r="C212" s="136">
        <v>1</v>
      </c>
      <c r="D212" s="135">
        <v>20</v>
      </c>
      <c r="E212" s="135">
        <v>1999</v>
      </c>
      <c r="F212" s="137">
        <v>3</v>
      </c>
      <c r="G212" s="135">
        <v>49</v>
      </c>
    </row>
    <row r="213" spans="2:7" x14ac:dyDescent="0.35">
      <c r="B213" s="135">
        <v>1</v>
      </c>
      <c r="C213" s="136">
        <v>4</v>
      </c>
      <c r="D213" s="135">
        <v>47</v>
      </c>
      <c r="E213" s="135">
        <v>1972</v>
      </c>
      <c r="F213" s="137">
        <v>1</v>
      </c>
      <c r="G213" s="135">
        <v>41</v>
      </c>
    </row>
    <row r="214" spans="2:7" x14ac:dyDescent="0.35">
      <c r="B214" s="135">
        <v>0</v>
      </c>
      <c r="C214" s="136">
        <v>3</v>
      </c>
      <c r="D214" s="135">
        <v>43</v>
      </c>
      <c r="E214" s="135">
        <v>1976</v>
      </c>
      <c r="F214" s="137">
        <v>1</v>
      </c>
      <c r="G214" s="135">
        <v>48</v>
      </c>
    </row>
    <row r="215" spans="2:7" x14ac:dyDescent="0.35">
      <c r="B215" s="135">
        <v>1</v>
      </c>
      <c r="C215" s="136">
        <v>1</v>
      </c>
      <c r="D215" s="135">
        <v>19</v>
      </c>
      <c r="E215" s="135">
        <v>2000</v>
      </c>
      <c r="F215" s="137">
        <v>0</v>
      </c>
      <c r="G215" s="135">
        <v>48</v>
      </c>
    </row>
    <row r="216" spans="2:7" x14ac:dyDescent="0.35">
      <c r="B216" s="135">
        <v>0</v>
      </c>
      <c r="C216" s="136">
        <v>2</v>
      </c>
      <c r="D216" s="135">
        <v>26</v>
      </c>
      <c r="E216" s="135">
        <v>1993</v>
      </c>
      <c r="F216" s="137">
        <v>2</v>
      </c>
      <c r="G216" s="135">
        <v>60</v>
      </c>
    </row>
    <row r="217" spans="2:7" x14ac:dyDescent="0.35">
      <c r="B217" s="135">
        <v>1</v>
      </c>
      <c r="C217" s="136">
        <v>3</v>
      </c>
      <c r="D217" s="135">
        <v>37</v>
      </c>
      <c r="E217" s="135">
        <v>1982</v>
      </c>
      <c r="F217" s="137">
        <v>1</v>
      </c>
      <c r="G217" s="135">
        <v>64</v>
      </c>
    </row>
    <row r="218" spans="2:7" x14ac:dyDescent="0.35">
      <c r="B218" s="135">
        <v>1</v>
      </c>
      <c r="C218" s="136">
        <v>1</v>
      </c>
      <c r="D218" s="135">
        <v>18</v>
      </c>
      <c r="E218" s="135">
        <v>2001</v>
      </c>
      <c r="F218" s="137">
        <v>4</v>
      </c>
      <c r="G218" s="135">
        <v>57</v>
      </c>
    </row>
    <row r="219" spans="2:7" x14ac:dyDescent="0.35">
      <c r="B219" s="135">
        <v>1</v>
      </c>
      <c r="C219" s="136">
        <v>1</v>
      </c>
      <c r="D219" s="135">
        <v>21</v>
      </c>
      <c r="E219" s="135">
        <v>1998</v>
      </c>
      <c r="F219" s="137">
        <v>1</v>
      </c>
      <c r="G219" s="135">
        <v>48</v>
      </c>
    </row>
    <row r="220" spans="2:7" x14ac:dyDescent="0.35">
      <c r="B220" s="135">
        <v>0</v>
      </c>
      <c r="C220" s="136">
        <v>1</v>
      </c>
      <c r="D220" s="135">
        <v>21</v>
      </c>
      <c r="E220" s="135">
        <v>1998</v>
      </c>
      <c r="F220" s="137">
        <v>1</v>
      </c>
      <c r="G220" s="135">
        <v>60</v>
      </c>
    </row>
    <row r="221" spans="2:7" x14ac:dyDescent="0.35">
      <c r="B221" s="135">
        <v>1</v>
      </c>
      <c r="C221" s="136">
        <v>1</v>
      </c>
      <c r="D221" s="135">
        <v>23</v>
      </c>
      <c r="E221" s="135">
        <v>1996</v>
      </c>
      <c r="F221" s="137">
        <v>1</v>
      </c>
      <c r="G221" s="135">
        <v>45</v>
      </c>
    </row>
    <row r="222" spans="2:7" x14ac:dyDescent="0.35">
      <c r="B222" s="135">
        <v>0</v>
      </c>
      <c r="C222" s="136">
        <v>1</v>
      </c>
      <c r="D222" s="135">
        <v>22</v>
      </c>
      <c r="E222" s="135">
        <v>1997</v>
      </c>
      <c r="F222" s="137">
        <v>4</v>
      </c>
      <c r="G222" s="135">
        <v>67</v>
      </c>
    </row>
    <row r="223" spans="2:7" x14ac:dyDescent="0.35">
      <c r="B223" s="135">
        <v>0</v>
      </c>
      <c r="C223" s="136">
        <v>4</v>
      </c>
      <c r="D223" s="135">
        <v>50</v>
      </c>
      <c r="E223" s="135">
        <v>1969</v>
      </c>
      <c r="F223" s="137">
        <v>0</v>
      </c>
      <c r="G223" s="135">
        <v>44</v>
      </c>
    </row>
    <row r="224" spans="2:7" x14ac:dyDescent="0.35">
      <c r="B224" s="135">
        <v>0</v>
      </c>
      <c r="C224" s="136">
        <v>1</v>
      </c>
      <c r="D224" s="135">
        <v>23</v>
      </c>
      <c r="E224" s="135">
        <v>1996</v>
      </c>
      <c r="F224" s="137">
        <v>1</v>
      </c>
      <c r="G224" s="135">
        <v>56</v>
      </c>
    </row>
    <row r="225" spans="2:7" x14ac:dyDescent="0.35">
      <c r="B225" s="135">
        <v>0</v>
      </c>
      <c r="C225" s="136">
        <v>1</v>
      </c>
      <c r="D225" s="135">
        <v>21</v>
      </c>
      <c r="E225" s="135">
        <v>1998</v>
      </c>
      <c r="F225" s="137">
        <v>1</v>
      </c>
      <c r="G225" s="135">
        <v>44</v>
      </c>
    </row>
    <row r="226" spans="2:7" x14ac:dyDescent="0.35">
      <c r="B226" s="135">
        <v>1</v>
      </c>
      <c r="C226" s="136">
        <v>4</v>
      </c>
      <c r="D226" s="135">
        <v>50</v>
      </c>
      <c r="E226" s="135">
        <v>1969</v>
      </c>
      <c r="F226" s="137">
        <v>3</v>
      </c>
      <c r="G226" s="135">
        <v>57</v>
      </c>
    </row>
    <row r="227" spans="2:7" x14ac:dyDescent="0.35">
      <c r="B227" s="135">
        <v>0</v>
      </c>
      <c r="C227" s="136">
        <v>3</v>
      </c>
      <c r="D227" s="135">
        <v>43</v>
      </c>
      <c r="E227" s="135">
        <v>1976</v>
      </c>
      <c r="F227" s="137">
        <v>0</v>
      </c>
      <c r="G227" s="135">
        <v>47</v>
      </c>
    </row>
    <row r="228" spans="2:7" x14ac:dyDescent="0.35">
      <c r="B228" s="135">
        <v>0</v>
      </c>
      <c r="C228" s="136">
        <v>1</v>
      </c>
      <c r="D228" s="135">
        <v>23</v>
      </c>
      <c r="E228" s="135">
        <v>1996</v>
      </c>
      <c r="F228" s="137">
        <v>1</v>
      </c>
      <c r="G228" s="135">
        <v>47</v>
      </c>
    </row>
    <row r="229" spans="2:7" x14ac:dyDescent="0.35">
      <c r="B229" s="135">
        <v>1</v>
      </c>
      <c r="C229" s="136">
        <v>1</v>
      </c>
      <c r="D229" s="135">
        <v>19</v>
      </c>
      <c r="E229" s="135">
        <v>2000</v>
      </c>
      <c r="F229" s="137">
        <v>1</v>
      </c>
      <c r="G229" s="135">
        <v>63</v>
      </c>
    </row>
    <row r="230" spans="2:7" x14ac:dyDescent="0.35">
      <c r="B230" s="135">
        <v>1</v>
      </c>
      <c r="C230" s="136">
        <v>1</v>
      </c>
      <c r="D230" s="135">
        <v>22</v>
      </c>
      <c r="E230" s="135">
        <v>1997</v>
      </c>
      <c r="F230" s="137">
        <v>2</v>
      </c>
      <c r="G230" s="135">
        <v>61</v>
      </c>
    </row>
    <row r="231" spans="2:7" x14ac:dyDescent="0.35">
      <c r="B231" s="135">
        <v>0</v>
      </c>
      <c r="C231" s="136">
        <v>1</v>
      </c>
      <c r="D231" s="135">
        <v>19</v>
      </c>
      <c r="E231" s="135">
        <v>2000</v>
      </c>
      <c r="F231" s="137">
        <v>0</v>
      </c>
      <c r="G231" s="135">
        <v>59</v>
      </c>
    </row>
    <row r="232" spans="2:7" x14ac:dyDescent="0.35">
      <c r="B232" s="135">
        <v>0</v>
      </c>
      <c r="C232" s="136">
        <v>2</v>
      </c>
      <c r="D232" s="135">
        <v>30</v>
      </c>
      <c r="E232" s="135">
        <v>1989</v>
      </c>
      <c r="F232" s="137">
        <v>3</v>
      </c>
      <c r="G232" s="135">
        <v>65</v>
      </c>
    </row>
    <row r="233" spans="2:7" x14ac:dyDescent="0.35">
      <c r="B233" s="135">
        <v>1</v>
      </c>
      <c r="C233" s="136">
        <v>1</v>
      </c>
      <c r="D233" s="135">
        <v>22</v>
      </c>
      <c r="E233" s="135">
        <v>1997</v>
      </c>
      <c r="F233" s="137">
        <v>1</v>
      </c>
      <c r="G233" s="135">
        <v>55</v>
      </c>
    </row>
    <row r="234" spans="2:7" x14ac:dyDescent="0.35">
      <c r="B234" s="144">
        <v>0</v>
      </c>
      <c r="C234" s="136">
        <v>1</v>
      </c>
      <c r="D234" s="135">
        <v>21</v>
      </c>
      <c r="E234" s="144">
        <v>1998</v>
      </c>
      <c r="F234" s="145">
        <v>1</v>
      </c>
      <c r="G234" s="135">
        <v>52</v>
      </c>
    </row>
    <row r="235" spans="2:7" x14ac:dyDescent="0.35">
      <c r="B235" s="135">
        <v>1</v>
      </c>
      <c r="C235" s="136">
        <v>1</v>
      </c>
      <c r="D235" s="135">
        <v>21</v>
      </c>
      <c r="E235" s="135">
        <v>1998</v>
      </c>
      <c r="F235" s="137">
        <v>2</v>
      </c>
      <c r="G235" s="135">
        <v>66</v>
      </c>
    </row>
    <row r="236" spans="2:7" x14ac:dyDescent="0.35">
      <c r="B236" s="135">
        <v>1</v>
      </c>
      <c r="C236" s="136">
        <v>1</v>
      </c>
      <c r="D236" s="135">
        <v>17</v>
      </c>
      <c r="E236" s="135">
        <v>2002</v>
      </c>
      <c r="F236" s="137">
        <v>3</v>
      </c>
      <c r="G236" s="135">
        <v>48</v>
      </c>
    </row>
    <row r="237" spans="2:7" x14ac:dyDescent="0.35">
      <c r="B237" s="135">
        <v>0</v>
      </c>
      <c r="C237" s="136">
        <v>1</v>
      </c>
      <c r="D237" s="135">
        <v>24</v>
      </c>
      <c r="E237" s="135">
        <v>1995</v>
      </c>
      <c r="F237" s="137">
        <v>2</v>
      </c>
      <c r="G237" s="135">
        <v>53</v>
      </c>
    </row>
    <row r="238" spans="2:7" x14ac:dyDescent="0.35">
      <c r="B238" s="135">
        <v>0</v>
      </c>
      <c r="C238" s="136">
        <v>1</v>
      </c>
      <c r="D238" s="135">
        <v>21</v>
      </c>
      <c r="E238" s="135">
        <v>1998</v>
      </c>
      <c r="F238" s="137">
        <v>1</v>
      </c>
      <c r="G238" s="135">
        <v>51</v>
      </c>
    </row>
    <row r="239" spans="2:7" x14ac:dyDescent="0.35">
      <c r="B239" s="135">
        <v>0</v>
      </c>
      <c r="C239" s="136">
        <v>1</v>
      </c>
      <c r="D239" s="135">
        <v>23</v>
      </c>
      <c r="E239" s="135">
        <v>1996</v>
      </c>
      <c r="F239" s="137">
        <v>1</v>
      </c>
      <c r="G239" s="135">
        <v>42</v>
      </c>
    </row>
    <row r="240" spans="2:7" x14ac:dyDescent="0.35">
      <c r="B240" s="135">
        <v>1</v>
      </c>
      <c r="C240" s="136">
        <v>2</v>
      </c>
      <c r="D240" s="135">
        <v>27</v>
      </c>
      <c r="E240" s="135">
        <v>1992</v>
      </c>
      <c r="F240" s="137">
        <v>3</v>
      </c>
      <c r="G240" s="135">
        <v>45</v>
      </c>
    </row>
    <row r="241" spans="2:7" x14ac:dyDescent="0.35">
      <c r="B241" s="135">
        <v>0</v>
      </c>
      <c r="C241" s="136">
        <v>1</v>
      </c>
      <c r="D241" s="135">
        <v>24</v>
      </c>
      <c r="E241" s="135">
        <v>1995</v>
      </c>
      <c r="F241" s="137">
        <v>1</v>
      </c>
      <c r="G241" s="135">
        <v>37</v>
      </c>
    </row>
    <row r="242" spans="2:7" x14ac:dyDescent="0.35">
      <c r="B242" s="144">
        <v>0</v>
      </c>
      <c r="C242" s="136">
        <v>3</v>
      </c>
      <c r="D242" s="135">
        <v>43</v>
      </c>
      <c r="E242" s="144">
        <v>1976</v>
      </c>
      <c r="F242" s="145">
        <v>1</v>
      </c>
      <c r="G242" s="135">
        <v>48</v>
      </c>
    </row>
    <row r="243" spans="2:7" x14ac:dyDescent="0.35">
      <c r="B243" s="135">
        <v>0</v>
      </c>
      <c r="C243" s="136">
        <v>2</v>
      </c>
      <c r="D243" s="135">
        <v>26</v>
      </c>
      <c r="E243" s="135">
        <v>1993</v>
      </c>
      <c r="F243" s="137">
        <v>1</v>
      </c>
      <c r="G243" s="135">
        <v>63</v>
      </c>
    </row>
    <row r="244" spans="2:7" x14ac:dyDescent="0.35">
      <c r="B244" s="135">
        <v>0</v>
      </c>
      <c r="C244" s="136">
        <v>1</v>
      </c>
      <c r="D244" s="135">
        <v>23</v>
      </c>
      <c r="E244" s="135">
        <v>1996</v>
      </c>
      <c r="F244" s="137">
        <v>0</v>
      </c>
      <c r="G244" s="135">
        <v>43</v>
      </c>
    </row>
    <row r="245" spans="2:7" x14ac:dyDescent="0.35">
      <c r="B245" s="135">
        <v>1</v>
      </c>
      <c r="C245" s="136">
        <v>4</v>
      </c>
      <c r="D245" s="135">
        <v>49</v>
      </c>
      <c r="E245" s="135">
        <v>1970</v>
      </c>
      <c r="F245" s="137">
        <v>3</v>
      </c>
      <c r="G245" s="135">
        <v>53</v>
      </c>
    </row>
    <row r="246" spans="2:7" x14ac:dyDescent="0.35">
      <c r="B246" s="135">
        <v>0</v>
      </c>
      <c r="C246" s="136">
        <v>1</v>
      </c>
      <c r="D246" s="135">
        <v>21</v>
      </c>
      <c r="E246" s="135">
        <v>1998</v>
      </c>
      <c r="F246" s="137">
        <v>2</v>
      </c>
      <c r="G246" s="135">
        <v>44</v>
      </c>
    </row>
    <row r="247" spans="2:7" x14ac:dyDescent="0.35">
      <c r="B247" s="135">
        <v>1</v>
      </c>
      <c r="C247" s="136">
        <v>1</v>
      </c>
      <c r="D247" s="135">
        <v>23</v>
      </c>
      <c r="E247" s="135">
        <v>1996</v>
      </c>
      <c r="F247" s="137">
        <v>1</v>
      </c>
      <c r="G247" s="135">
        <v>44</v>
      </c>
    </row>
    <row r="248" spans="2:7" x14ac:dyDescent="0.35">
      <c r="B248" s="135">
        <v>0</v>
      </c>
      <c r="C248" s="136">
        <v>2</v>
      </c>
      <c r="D248" s="135">
        <v>26</v>
      </c>
      <c r="E248" s="135">
        <v>1993</v>
      </c>
      <c r="F248" s="137">
        <v>1</v>
      </c>
      <c r="G248" s="135">
        <v>52</v>
      </c>
    </row>
    <row r="249" spans="2:7" x14ac:dyDescent="0.35">
      <c r="B249" s="135">
        <v>1</v>
      </c>
      <c r="C249" s="136">
        <v>3</v>
      </c>
      <c r="D249" s="135">
        <v>43</v>
      </c>
      <c r="E249" s="135">
        <v>1976</v>
      </c>
      <c r="F249" s="137">
        <v>1</v>
      </c>
      <c r="G249" s="135">
        <v>36</v>
      </c>
    </row>
    <row r="250" spans="2:7" x14ac:dyDescent="0.35">
      <c r="B250" s="135">
        <v>0</v>
      </c>
      <c r="C250" s="136">
        <v>2</v>
      </c>
      <c r="D250" s="135">
        <v>27</v>
      </c>
      <c r="E250" s="135">
        <v>1992</v>
      </c>
      <c r="F250" s="137">
        <v>1</v>
      </c>
      <c r="G250" s="135">
        <v>65</v>
      </c>
    </row>
    <row r="251" spans="2:7" x14ac:dyDescent="0.35">
      <c r="B251" s="135">
        <v>1</v>
      </c>
      <c r="C251" s="136">
        <v>5</v>
      </c>
      <c r="D251" s="135">
        <v>57</v>
      </c>
      <c r="E251" s="135">
        <v>1962</v>
      </c>
      <c r="F251" s="137">
        <v>1</v>
      </c>
      <c r="G251" s="135">
        <v>52</v>
      </c>
    </row>
    <row r="252" spans="2:7" x14ac:dyDescent="0.35">
      <c r="B252" s="135">
        <v>1</v>
      </c>
      <c r="C252" s="136">
        <v>2</v>
      </c>
      <c r="D252" s="135">
        <v>30</v>
      </c>
      <c r="E252" s="135">
        <v>1989</v>
      </c>
      <c r="F252" s="137">
        <v>1</v>
      </c>
      <c r="G252" s="135">
        <v>38</v>
      </c>
    </row>
    <row r="253" spans="2:7" x14ac:dyDescent="0.35">
      <c r="B253" s="135">
        <v>1</v>
      </c>
      <c r="C253" s="136">
        <v>2</v>
      </c>
      <c r="D253" s="135">
        <v>26</v>
      </c>
      <c r="E253" s="135">
        <v>1993</v>
      </c>
      <c r="F253" s="137">
        <v>0</v>
      </c>
      <c r="G253" s="135">
        <v>49</v>
      </c>
    </row>
    <row r="254" spans="2:7" x14ac:dyDescent="0.35">
      <c r="B254" s="135">
        <v>0</v>
      </c>
      <c r="C254" s="136">
        <v>2</v>
      </c>
      <c r="D254" s="135">
        <v>27</v>
      </c>
      <c r="E254" s="135">
        <v>1992</v>
      </c>
      <c r="F254" s="137">
        <v>0</v>
      </c>
      <c r="G254" s="135">
        <v>41</v>
      </c>
    </row>
    <row r="255" spans="2:7" x14ac:dyDescent="0.35">
      <c r="B255" s="135">
        <v>0</v>
      </c>
      <c r="C255" s="136">
        <v>3</v>
      </c>
      <c r="D255" s="135">
        <v>38</v>
      </c>
      <c r="E255" s="135">
        <v>1981</v>
      </c>
      <c r="F255" s="137">
        <v>2</v>
      </c>
      <c r="G255" s="135">
        <v>59</v>
      </c>
    </row>
    <row r="256" spans="2:7" x14ac:dyDescent="0.35">
      <c r="B256" s="135">
        <v>0</v>
      </c>
      <c r="C256" s="136">
        <v>2</v>
      </c>
      <c r="D256" s="135">
        <v>31</v>
      </c>
      <c r="E256" s="135">
        <v>1988</v>
      </c>
      <c r="F256" s="137">
        <v>0</v>
      </c>
      <c r="G256" s="135">
        <v>35</v>
      </c>
    </row>
    <row r="257" spans="2:7" x14ac:dyDescent="0.35">
      <c r="B257" s="135">
        <v>0</v>
      </c>
      <c r="C257" s="136">
        <v>2</v>
      </c>
      <c r="D257" s="135">
        <v>35</v>
      </c>
      <c r="E257" s="135">
        <v>1984</v>
      </c>
      <c r="F257" s="137">
        <v>4</v>
      </c>
      <c r="G257" s="135">
        <v>39</v>
      </c>
    </row>
    <row r="258" spans="2:7" x14ac:dyDescent="0.35">
      <c r="B258" s="135">
        <v>0</v>
      </c>
      <c r="C258" s="136">
        <v>3</v>
      </c>
      <c r="D258" s="135">
        <v>42</v>
      </c>
      <c r="E258" s="135">
        <v>1977</v>
      </c>
      <c r="F258" s="137">
        <v>1</v>
      </c>
      <c r="G258" s="135">
        <v>49</v>
      </c>
    </row>
    <row r="259" spans="2:7" x14ac:dyDescent="0.35">
      <c r="B259" s="135">
        <v>0</v>
      </c>
      <c r="C259" s="136">
        <v>3</v>
      </c>
      <c r="D259" s="135">
        <v>44</v>
      </c>
      <c r="E259" s="135">
        <v>1975</v>
      </c>
      <c r="F259" s="137">
        <v>1</v>
      </c>
      <c r="G259" s="135">
        <v>56</v>
      </c>
    </row>
    <row r="260" spans="2:7" x14ac:dyDescent="0.35">
      <c r="B260" s="135">
        <v>1</v>
      </c>
      <c r="C260" s="136">
        <v>4</v>
      </c>
      <c r="D260" s="135">
        <v>50</v>
      </c>
      <c r="E260" s="135">
        <v>1969</v>
      </c>
      <c r="F260" s="137">
        <v>0</v>
      </c>
      <c r="G260" s="135">
        <v>38</v>
      </c>
    </row>
    <row r="261" spans="2:7" x14ac:dyDescent="0.35">
      <c r="B261" s="135">
        <v>0</v>
      </c>
      <c r="C261" s="136">
        <v>1</v>
      </c>
      <c r="D261" s="135">
        <v>20</v>
      </c>
      <c r="E261" s="135">
        <v>1999</v>
      </c>
      <c r="F261" s="137">
        <v>1</v>
      </c>
      <c r="G261" s="135">
        <v>49</v>
      </c>
    </row>
    <row r="262" spans="2:7" x14ac:dyDescent="0.35">
      <c r="B262" s="135">
        <v>1</v>
      </c>
      <c r="C262" s="136">
        <v>1</v>
      </c>
      <c r="D262" s="135">
        <v>21</v>
      </c>
      <c r="E262" s="135">
        <v>1998</v>
      </c>
      <c r="F262" s="137">
        <v>4</v>
      </c>
      <c r="G262" s="135">
        <v>47</v>
      </c>
    </row>
    <row r="263" spans="2:7" x14ac:dyDescent="0.35">
      <c r="B263" s="135">
        <v>0</v>
      </c>
      <c r="C263" s="136">
        <v>1</v>
      </c>
      <c r="D263" s="135">
        <v>24</v>
      </c>
      <c r="E263" s="135">
        <v>1995</v>
      </c>
      <c r="F263" s="137">
        <v>0</v>
      </c>
      <c r="G263" s="135">
        <v>64</v>
      </c>
    </row>
    <row r="264" spans="2:7" x14ac:dyDescent="0.35">
      <c r="B264" s="135">
        <v>0</v>
      </c>
      <c r="C264" s="136">
        <v>4</v>
      </c>
      <c r="D264" s="135">
        <v>47</v>
      </c>
      <c r="E264" s="135">
        <v>1972</v>
      </c>
      <c r="F264" s="137">
        <v>0</v>
      </c>
      <c r="G264" s="135">
        <v>29</v>
      </c>
    </row>
    <row r="265" spans="2:7" x14ac:dyDescent="0.35">
      <c r="B265" s="135">
        <v>0</v>
      </c>
      <c r="C265" s="136">
        <v>2</v>
      </c>
      <c r="D265" s="135">
        <v>32</v>
      </c>
      <c r="E265" s="135">
        <v>1987</v>
      </c>
      <c r="F265" s="137">
        <v>0</v>
      </c>
      <c r="G265" s="135">
        <v>57</v>
      </c>
    </row>
    <row r="266" spans="2:7" x14ac:dyDescent="0.35">
      <c r="B266" s="135">
        <v>1</v>
      </c>
      <c r="C266" s="136">
        <v>3</v>
      </c>
      <c r="D266" s="135">
        <v>41</v>
      </c>
      <c r="E266" s="135">
        <v>1978</v>
      </c>
      <c r="F266" s="137">
        <v>2</v>
      </c>
      <c r="G266" s="135">
        <v>58</v>
      </c>
    </row>
    <row r="267" spans="2:7" x14ac:dyDescent="0.35">
      <c r="B267" s="135">
        <v>0</v>
      </c>
      <c r="C267" s="136">
        <v>1</v>
      </c>
      <c r="D267" s="135">
        <v>24</v>
      </c>
      <c r="E267" s="135">
        <v>1995</v>
      </c>
      <c r="F267" s="137">
        <v>1</v>
      </c>
      <c r="G267" s="135">
        <v>60</v>
      </c>
    </row>
    <row r="268" spans="2:7" x14ac:dyDescent="0.35">
      <c r="B268" s="135">
        <v>0</v>
      </c>
      <c r="C268" s="136">
        <v>1</v>
      </c>
      <c r="D268" s="135">
        <v>21</v>
      </c>
      <c r="E268" s="135">
        <v>1998</v>
      </c>
      <c r="F268" s="137">
        <v>0</v>
      </c>
      <c r="G268" s="135">
        <v>52</v>
      </c>
    </row>
    <row r="269" spans="2:7" x14ac:dyDescent="0.35">
      <c r="B269" s="135">
        <v>0</v>
      </c>
      <c r="C269" s="136">
        <v>2</v>
      </c>
      <c r="D269" s="135">
        <v>26</v>
      </c>
      <c r="E269" s="135">
        <v>1993</v>
      </c>
      <c r="F269" s="137">
        <v>0</v>
      </c>
      <c r="G269" s="135">
        <v>40</v>
      </c>
    </row>
    <row r="270" spans="2:7" x14ac:dyDescent="0.35">
      <c r="B270" s="135">
        <v>0</v>
      </c>
      <c r="C270" s="136">
        <v>1</v>
      </c>
      <c r="D270" s="135">
        <v>21</v>
      </c>
      <c r="E270" s="135">
        <v>1998</v>
      </c>
      <c r="F270" s="137">
        <v>1</v>
      </c>
      <c r="G270" s="135">
        <v>48</v>
      </c>
    </row>
    <row r="271" spans="2:7" x14ac:dyDescent="0.35">
      <c r="B271" s="135">
        <v>0</v>
      </c>
      <c r="C271" s="136">
        <v>1</v>
      </c>
      <c r="D271" s="135">
        <v>18</v>
      </c>
      <c r="E271" s="135">
        <v>2001</v>
      </c>
      <c r="F271" s="137">
        <v>2</v>
      </c>
      <c r="G271" s="135">
        <v>73</v>
      </c>
    </row>
    <row r="272" spans="2:7" x14ac:dyDescent="0.35">
      <c r="B272" s="135">
        <v>1</v>
      </c>
      <c r="C272" s="136">
        <v>1</v>
      </c>
      <c r="D272" s="135">
        <v>17</v>
      </c>
      <c r="E272" s="135">
        <v>2002</v>
      </c>
      <c r="F272" s="137">
        <v>2</v>
      </c>
      <c r="G272" s="135">
        <v>62</v>
      </c>
    </row>
    <row r="273" spans="2:7" x14ac:dyDescent="0.35">
      <c r="B273" s="135">
        <v>0</v>
      </c>
      <c r="C273" s="136">
        <v>1</v>
      </c>
      <c r="D273" s="135">
        <v>22</v>
      </c>
      <c r="E273" s="135">
        <v>1997</v>
      </c>
      <c r="F273" s="137">
        <v>0</v>
      </c>
      <c r="G273" s="135">
        <v>42</v>
      </c>
    </row>
    <row r="274" spans="2:7" x14ac:dyDescent="0.35">
      <c r="B274" s="135">
        <v>0</v>
      </c>
      <c r="C274" s="136">
        <v>2</v>
      </c>
      <c r="D274" s="135">
        <v>34</v>
      </c>
      <c r="E274" s="135">
        <v>1985</v>
      </c>
      <c r="F274" s="137">
        <v>0</v>
      </c>
      <c r="G274" s="135">
        <v>47</v>
      </c>
    </row>
    <row r="275" spans="2:7" x14ac:dyDescent="0.35">
      <c r="B275" s="135">
        <v>0</v>
      </c>
      <c r="C275" s="136">
        <v>2</v>
      </c>
      <c r="D275" s="135">
        <v>33</v>
      </c>
      <c r="E275" s="135">
        <v>1986</v>
      </c>
      <c r="F275" s="137">
        <v>2</v>
      </c>
      <c r="G275" s="135">
        <v>59</v>
      </c>
    </row>
    <row r="276" spans="2:7" x14ac:dyDescent="0.35">
      <c r="B276" s="135">
        <v>0</v>
      </c>
      <c r="C276" s="136">
        <v>1</v>
      </c>
      <c r="D276" s="135">
        <v>21</v>
      </c>
      <c r="E276" s="135">
        <v>1998</v>
      </c>
      <c r="F276" s="137">
        <v>0</v>
      </c>
      <c r="G276" s="135">
        <v>38</v>
      </c>
    </row>
    <row r="277" spans="2:7" x14ac:dyDescent="0.35">
      <c r="B277" s="135">
        <v>1</v>
      </c>
      <c r="C277" s="136">
        <v>1</v>
      </c>
      <c r="D277" s="135">
        <v>22</v>
      </c>
      <c r="E277" s="135">
        <v>1997</v>
      </c>
      <c r="F277" s="137">
        <v>1</v>
      </c>
      <c r="G277" s="135">
        <v>52</v>
      </c>
    </row>
    <row r="278" spans="2:7" x14ac:dyDescent="0.35">
      <c r="B278" s="135">
        <v>0</v>
      </c>
      <c r="C278" s="136">
        <v>2</v>
      </c>
      <c r="D278" s="135">
        <v>27</v>
      </c>
      <c r="E278" s="135">
        <v>1992</v>
      </c>
      <c r="F278" s="137">
        <v>1</v>
      </c>
      <c r="G278" s="135">
        <v>43</v>
      </c>
    </row>
    <row r="279" spans="2:7" x14ac:dyDescent="0.35">
      <c r="B279" s="135">
        <v>0</v>
      </c>
      <c r="C279" s="136">
        <v>1</v>
      </c>
      <c r="D279" s="135">
        <v>22</v>
      </c>
      <c r="E279" s="135">
        <v>1997</v>
      </c>
      <c r="F279" s="137">
        <v>1</v>
      </c>
      <c r="G279" s="135">
        <v>69</v>
      </c>
    </row>
    <row r="280" spans="2:7" x14ac:dyDescent="0.35">
      <c r="B280" s="135">
        <v>0</v>
      </c>
      <c r="C280" s="136">
        <v>2</v>
      </c>
      <c r="D280" s="135">
        <v>27</v>
      </c>
      <c r="E280" s="135">
        <v>1992</v>
      </c>
      <c r="F280" s="137">
        <v>1</v>
      </c>
      <c r="G280" s="135">
        <v>41</v>
      </c>
    </row>
    <row r="281" spans="2:7" x14ac:dyDescent="0.35">
      <c r="B281" s="135">
        <v>0</v>
      </c>
      <c r="C281" s="136">
        <v>5</v>
      </c>
      <c r="D281" s="135">
        <v>62</v>
      </c>
      <c r="E281" s="135">
        <v>1957</v>
      </c>
      <c r="F281" s="137">
        <v>1</v>
      </c>
      <c r="G281" s="135">
        <v>42</v>
      </c>
    </row>
    <row r="282" spans="2:7" x14ac:dyDescent="0.35">
      <c r="B282" s="135">
        <v>0</v>
      </c>
      <c r="C282" s="136">
        <v>1</v>
      </c>
      <c r="D282" s="135">
        <v>25</v>
      </c>
      <c r="E282" s="135">
        <v>1994</v>
      </c>
      <c r="F282" s="137">
        <v>1</v>
      </c>
      <c r="G282" s="135">
        <v>50</v>
      </c>
    </row>
    <row r="283" spans="2:7" x14ac:dyDescent="0.35">
      <c r="B283" s="135">
        <v>0</v>
      </c>
      <c r="C283" s="136">
        <v>1</v>
      </c>
      <c r="D283" s="135">
        <v>19</v>
      </c>
      <c r="E283" s="135">
        <v>2000</v>
      </c>
      <c r="F283" s="137">
        <v>2</v>
      </c>
      <c r="G283" s="135">
        <v>54</v>
      </c>
    </row>
    <row r="284" spans="2:7" x14ac:dyDescent="0.35">
      <c r="B284" s="135">
        <v>0</v>
      </c>
      <c r="C284" s="136">
        <v>5</v>
      </c>
      <c r="D284" s="135">
        <v>57</v>
      </c>
      <c r="E284" s="135">
        <v>1962</v>
      </c>
      <c r="F284" s="137">
        <v>0</v>
      </c>
      <c r="G284" s="135">
        <v>52</v>
      </c>
    </row>
    <row r="285" spans="2:7" x14ac:dyDescent="0.35">
      <c r="B285" s="135">
        <v>0</v>
      </c>
      <c r="C285" s="136">
        <v>2</v>
      </c>
      <c r="D285" s="135">
        <v>27</v>
      </c>
      <c r="E285" s="135">
        <v>1992</v>
      </c>
      <c r="F285" s="137">
        <v>0</v>
      </c>
      <c r="G285" s="135">
        <v>38</v>
      </c>
    </row>
    <row r="286" spans="2:7" x14ac:dyDescent="0.35">
      <c r="B286" s="135">
        <v>0</v>
      </c>
      <c r="C286" s="136">
        <v>5</v>
      </c>
      <c r="D286" s="135">
        <v>63</v>
      </c>
      <c r="E286" s="135">
        <v>1956</v>
      </c>
      <c r="F286" s="137">
        <v>0</v>
      </c>
      <c r="G286" s="135">
        <v>32</v>
      </c>
    </row>
    <row r="287" spans="2:7" x14ac:dyDescent="0.35">
      <c r="B287" s="135">
        <v>0</v>
      </c>
      <c r="C287" s="136">
        <v>1</v>
      </c>
      <c r="D287" s="135">
        <v>20</v>
      </c>
      <c r="E287" s="135">
        <v>1999</v>
      </c>
      <c r="F287" s="137">
        <v>1</v>
      </c>
      <c r="G287" s="135">
        <v>54</v>
      </c>
    </row>
    <row r="288" spans="2:7" x14ac:dyDescent="0.35">
      <c r="B288" s="135">
        <v>0</v>
      </c>
      <c r="C288" s="136">
        <v>2</v>
      </c>
      <c r="D288" s="135">
        <v>32</v>
      </c>
      <c r="E288" s="135">
        <v>1987</v>
      </c>
      <c r="F288" s="137">
        <v>1</v>
      </c>
      <c r="G288" s="135">
        <v>52</v>
      </c>
    </row>
    <row r="289" spans="2:7" x14ac:dyDescent="0.35">
      <c r="B289" s="135">
        <v>0</v>
      </c>
      <c r="C289" s="136">
        <v>4</v>
      </c>
      <c r="D289" s="135">
        <v>46</v>
      </c>
      <c r="E289" s="135">
        <v>1973</v>
      </c>
      <c r="F289" s="137">
        <v>2</v>
      </c>
      <c r="G289" s="135">
        <v>68</v>
      </c>
    </row>
    <row r="290" spans="2:7" x14ac:dyDescent="0.35">
      <c r="B290" s="135">
        <v>0</v>
      </c>
      <c r="C290" s="136">
        <v>1</v>
      </c>
      <c r="D290" s="135">
        <v>20</v>
      </c>
      <c r="E290" s="135">
        <v>1999</v>
      </c>
      <c r="F290" s="137">
        <v>1</v>
      </c>
      <c r="G290" s="135">
        <v>54</v>
      </c>
    </row>
    <row r="291" spans="2:7" x14ac:dyDescent="0.35">
      <c r="B291" s="135">
        <v>0</v>
      </c>
      <c r="C291" s="136">
        <v>1</v>
      </c>
      <c r="D291" s="135">
        <v>20</v>
      </c>
      <c r="E291" s="135">
        <v>1999</v>
      </c>
      <c r="F291" s="137">
        <v>0</v>
      </c>
      <c r="G291" s="135">
        <v>39</v>
      </c>
    </row>
    <row r="292" spans="2:7" x14ac:dyDescent="0.35">
      <c r="B292" s="135">
        <v>1</v>
      </c>
      <c r="C292" s="136">
        <v>1</v>
      </c>
      <c r="D292" s="135">
        <v>24</v>
      </c>
      <c r="E292" s="135">
        <v>1995</v>
      </c>
      <c r="F292" s="137">
        <v>2</v>
      </c>
      <c r="G292" s="135">
        <v>59</v>
      </c>
    </row>
    <row r="293" spans="2:7" x14ac:dyDescent="0.35">
      <c r="B293" s="135">
        <v>0</v>
      </c>
      <c r="C293" s="136">
        <v>1</v>
      </c>
      <c r="D293" s="135">
        <v>18</v>
      </c>
      <c r="E293" s="135">
        <v>2001</v>
      </c>
      <c r="F293" s="137">
        <v>3</v>
      </c>
      <c r="G293" s="135">
        <v>55</v>
      </c>
    </row>
    <row r="294" spans="2:7" x14ac:dyDescent="0.35">
      <c r="B294" s="135">
        <v>0</v>
      </c>
      <c r="C294" s="136">
        <v>1</v>
      </c>
      <c r="D294" s="135">
        <v>20</v>
      </c>
      <c r="E294" s="135">
        <v>1999</v>
      </c>
      <c r="F294" s="137">
        <v>0</v>
      </c>
      <c r="G294" s="135">
        <v>56</v>
      </c>
    </row>
    <row r="295" spans="2:7" x14ac:dyDescent="0.35">
      <c r="B295" s="135">
        <v>0</v>
      </c>
      <c r="C295" s="136">
        <v>4</v>
      </c>
      <c r="D295" s="135">
        <v>55</v>
      </c>
      <c r="E295" s="135">
        <v>1964</v>
      </c>
      <c r="F295" s="137">
        <v>1</v>
      </c>
      <c r="G295" s="135">
        <v>63</v>
      </c>
    </row>
    <row r="296" spans="2:7" x14ac:dyDescent="0.35">
      <c r="B296" s="135">
        <v>0</v>
      </c>
      <c r="C296" s="136">
        <v>1</v>
      </c>
      <c r="D296" s="135">
        <v>23</v>
      </c>
      <c r="E296" s="135">
        <v>1996</v>
      </c>
      <c r="F296" s="137">
        <v>3</v>
      </c>
      <c r="G296" s="135">
        <v>50</v>
      </c>
    </row>
    <row r="297" spans="2:7" x14ac:dyDescent="0.35">
      <c r="B297" s="135">
        <v>1</v>
      </c>
      <c r="C297" s="136">
        <v>5</v>
      </c>
      <c r="D297" s="135">
        <v>63</v>
      </c>
      <c r="E297" s="135">
        <v>1956</v>
      </c>
      <c r="F297" s="137">
        <v>1</v>
      </c>
      <c r="G297" s="135">
        <v>28</v>
      </c>
    </row>
    <row r="298" spans="2:7" x14ac:dyDescent="0.35">
      <c r="B298" s="135">
        <v>0</v>
      </c>
      <c r="C298" s="136">
        <v>1</v>
      </c>
      <c r="D298" s="135">
        <v>20</v>
      </c>
      <c r="E298" s="135">
        <v>1999</v>
      </c>
      <c r="F298" s="137">
        <v>3</v>
      </c>
      <c r="G298" s="135">
        <v>38</v>
      </c>
    </row>
    <row r="299" spans="2:7" x14ac:dyDescent="0.35">
      <c r="B299" s="135">
        <v>1</v>
      </c>
      <c r="C299" s="136">
        <v>2</v>
      </c>
      <c r="D299" s="135">
        <v>35</v>
      </c>
      <c r="E299" s="135">
        <v>1984</v>
      </c>
      <c r="F299" s="137">
        <v>2</v>
      </c>
      <c r="G299" s="135">
        <v>45</v>
      </c>
    </row>
    <row r="300" spans="2:7" x14ac:dyDescent="0.35">
      <c r="B300" s="135">
        <v>0</v>
      </c>
      <c r="C300" s="136">
        <v>1</v>
      </c>
      <c r="D300" s="135">
        <v>21</v>
      </c>
      <c r="E300" s="135">
        <v>1998</v>
      </c>
      <c r="F300" s="137">
        <v>0</v>
      </c>
      <c r="G300" s="135">
        <v>38</v>
      </c>
    </row>
    <row r="301" spans="2:7" x14ac:dyDescent="0.35">
      <c r="B301" s="135">
        <v>0</v>
      </c>
      <c r="C301" s="136">
        <v>2</v>
      </c>
      <c r="D301" s="135">
        <v>28</v>
      </c>
      <c r="E301" s="135">
        <v>1991</v>
      </c>
      <c r="F301" s="137">
        <v>2</v>
      </c>
      <c r="G301" s="135">
        <v>66</v>
      </c>
    </row>
    <row r="302" spans="2:7" x14ac:dyDescent="0.35">
      <c r="B302" s="135">
        <v>1</v>
      </c>
      <c r="C302" s="136">
        <v>4</v>
      </c>
      <c r="D302" s="135">
        <v>47</v>
      </c>
      <c r="E302" s="135">
        <v>1972</v>
      </c>
      <c r="F302" s="137">
        <v>1</v>
      </c>
      <c r="G302" s="135">
        <v>59</v>
      </c>
    </row>
    <row r="303" spans="2:7" x14ac:dyDescent="0.35">
      <c r="B303" s="135">
        <v>0</v>
      </c>
      <c r="C303" s="136">
        <v>3</v>
      </c>
      <c r="D303" s="135">
        <v>45</v>
      </c>
      <c r="E303" s="135">
        <v>1974</v>
      </c>
      <c r="F303" s="137">
        <v>0</v>
      </c>
      <c r="G303" s="135">
        <v>47</v>
      </c>
    </row>
    <row r="304" spans="2:7" x14ac:dyDescent="0.35">
      <c r="B304" s="135">
        <v>1</v>
      </c>
      <c r="C304" s="136">
        <v>4</v>
      </c>
      <c r="D304" s="135">
        <v>49</v>
      </c>
      <c r="E304" s="135">
        <v>1970</v>
      </c>
      <c r="F304" s="137">
        <v>0</v>
      </c>
      <c r="G304" s="135">
        <v>49</v>
      </c>
    </row>
    <row r="305" spans="2:7" x14ac:dyDescent="0.35">
      <c r="B305" s="135">
        <v>0</v>
      </c>
      <c r="C305" s="136">
        <v>1</v>
      </c>
      <c r="D305" s="135">
        <v>19</v>
      </c>
      <c r="E305" s="135">
        <v>2000</v>
      </c>
      <c r="F305" s="137">
        <v>2</v>
      </c>
      <c r="G305" s="135">
        <v>50</v>
      </c>
    </row>
    <row r="306" spans="2:7" x14ac:dyDescent="0.35">
      <c r="B306" s="135">
        <v>0</v>
      </c>
      <c r="C306" s="136">
        <v>3</v>
      </c>
      <c r="D306" s="135">
        <v>45</v>
      </c>
      <c r="E306" s="135">
        <v>1974</v>
      </c>
      <c r="F306" s="137">
        <v>2</v>
      </c>
      <c r="G306" s="135">
        <v>54</v>
      </c>
    </row>
    <row r="307" spans="2:7" x14ac:dyDescent="0.35">
      <c r="B307" s="135">
        <v>0</v>
      </c>
      <c r="C307" s="136">
        <v>4</v>
      </c>
      <c r="D307" s="135">
        <v>49</v>
      </c>
      <c r="E307" s="135">
        <v>1970</v>
      </c>
      <c r="F307" s="137">
        <v>2</v>
      </c>
      <c r="G307" s="135">
        <v>70</v>
      </c>
    </row>
    <row r="308" spans="2:7" x14ac:dyDescent="0.35">
      <c r="B308" s="135">
        <v>0</v>
      </c>
      <c r="C308" s="136">
        <v>3</v>
      </c>
      <c r="D308" s="135">
        <v>40</v>
      </c>
      <c r="E308" s="135">
        <v>1979</v>
      </c>
      <c r="F308" s="137">
        <v>1</v>
      </c>
      <c r="G308" s="135">
        <v>42</v>
      </c>
    </row>
    <row r="309" spans="2:7" x14ac:dyDescent="0.35">
      <c r="B309" s="135">
        <v>0</v>
      </c>
      <c r="C309" s="136">
        <v>1</v>
      </c>
      <c r="D309" s="135">
        <v>21</v>
      </c>
      <c r="E309" s="135">
        <v>1998</v>
      </c>
      <c r="F309" s="137">
        <v>1</v>
      </c>
      <c r="G309" s="135">
        <v>69</v>
      </c>
    </row>
    <row r="310" spans="2:7" x14ac:dyDescent="0.35">
      <c r="B310" s="135">
        <v>0</v>
      </c>
      <c r="C310" s="136">
        <v>3</v>
      </c>
      <c r="D310" s="135">
        <v>43</v>
      </c>
      <c r="E310" s="135">
        <v>1976</v>
      </c>
      <c r="F310" s="137">
        <v>1</v>
      </c>
      <c r="G310" s="135">
        <v>61</v>
      </c>
    </row>
    <row r="311" spans="2:7" x14ac:dyDescent="0.35">
      <c r="B311" s="135">
        <v>0</v>
      </c>
      <c r="C311" s="136">
        <v>3</v>
      </c>
      <c r="D311" s="135">
        <v>45</v>
      </c>
      <c r="E311" s="135">
        <v>1974</v>
      </c>
      <c r="F311" s="137">
        <v>3</v>
      </c>
      <c r="G311" s="135">
        <v>50</v>
      </c>
    </row>
    <row r="312" spans="2:7" x14ac:dyDescent="0.35">
      <c r="B312" s="135">
        <v>0</v>
      </c>
      <c r="C312" s="136">
        <v>5</v>
      </c>
      <c r="D312" s="135">
        <v>58</v>
      </c>
      <c r="E312" s="135">
        <v>1961</v>
      </c>
      <c r="F312" s="137">
        <v>1</v>
      </c>
      <c r="G312" s="135">
        <v>55</v>
      </c>
    </row>
    <row r="313" spans="2:7" x14ac:dyDescent="0.35">
      <c r="B313" s="135">
        <v>0</v>
      </c>
      <c r="C313" s="136">
        <v>4</v>
      </c>
      <c r="D313" s="135">
        <v>47</v>
      </c>
      <c r="E313" s="135">
        <v>1972</v>
      </c>
      <c r="F313" s="137">
        <v>1</v>
      </c>
      <c r="G313" s="135">
        <v>59</v>
      </c>
    </row>
    <row r="314" spans="2:7" x14ac:dyDescent="0.35">
      <c r="B314" s="135">
        <v>1</v>
      </c>
      <c r="C314" s="136">
        <v>2</v>
      </c>
      <c r="D314" s="135">
        <v>32</v>
      </c>
      <c r="E314" s="135">
        <v>1987</v>
      </c>
      <c r="F314" s="137">
        <v>4</v>
      </c>
      <c r="G314" s="135">
        <v>48</v>
      </c>
    </row>
    <row r="315" spans="2:7" x14ac:dyDescent="0.35">
      <c r="B315" s="135">
        <v>0</v>
      </c>
      <c r="C315" s="136">
        <v>1</v>
      </c>
      <c r="D315" s="135">
        <v>20</v>
      </c>
      <c r="E315" s="135">
        <v>1999</v>
      </c>
      <c r="F315" s="137">
        <v>1</v>
      </c>
      <c r="G315" s="135">
        <v>46</v>
      </c>
    </row>
    <row r="316" spans="2:7" x14ac:dyDescent="0.35">
      <c r="B316" s="135">
        <v>1</v>
      </c>
      <c r="C316" s="136">
        <v>3</v>
      </c>
      <c r="D316" s="135">
        <v>39</v>
      </c>
      <c r="E316" s="135">
        <v>1980</v>
      </c>
      <c r="F316" s="137">
        <v>1</v>
      </c>
      <c r="G316" s="135">
        <v>49</v>
      </c>
    </row>
    <row r="317" spans="2:7" x14ac:dyDescent="0.35">
      <c r="B317" s="135">
        <v>1</v>
      </c>
      <c r="C317" s="136">
        <v>1</v>
      </c>
      <c r="D317" s="135">
        <v>23</v>
      </c>
      <c r="E317" s="135">
        <v>1996</v>
      </c>
      <c r="F317" s="137">
        <v>0</v>
      </c>
      <c r="G317" s="135">
        <v>49</v>
      </c>
    </row>
    <row r="318" spans="2:7" x14ac:dyDescent="0.35">
      <c r="B318" s="135">
        <v>0</v>
      </c>
      <c r="C318" s="136">
        <v>1</v>
      </c>
      <c r="D318" s="135">
        <v>21</v>
      </c>
      <c r="E318" s="135">
        <v>1998</v>
      </c>
      <c r="F318" s="137">
        <v>1</v>
      </c>
      <c r="G318" s="135">
        <v>34</v>
      </c>
    </row>
    <row r="319" spans="2:7" x14ac:dyDescent="0.35">
      <c r="B319" s="135">
        <v>0</v>
      </c>
      <c r="C319" s="136">
        <v>4</v>
      </c>
      <c r="D319" s="135">
        <v>47</v>
      </c>
      <c r="E319" s="135">
        <v>1972</v>
      </c>
      <c r="F319" s="137">
        <v>2</v>
      </c>
      <c r="G319" s="135">
        <v>63</v>
      </c>
    </row>
    <row r="320" spans="2:7" x14ac:dyDescent="0.35">
      <c r="B320" s="135">
        <v>0</v>
      </c>
      <c r="C320" s="136">
        <v>2</v>
      </c>
      <c r="D320" s="135">
        <v>35</v>
      </c>
      <c r="E320" s="135">
        <v>1984</v>
      </c>
      <c r="F320" s="137">
        <v>1</v>
      </c>
      <c r="G320" s="135">
        <v>47</v>
      </c>
    </row>
    <row r="321" spans="2:7" x14ac:dyDescent="0.35">
      <c r="B321" s="135">
        <v>0</v>
      </c>
      <c r="C321" s="136">
        <v>1</v>
      </c>
      <c r="D321" s="135">
        <v>20</v>
      </c>
      <c r="E321" s="135">
        <v>1999</v>
      </c>
      <c r="F321" s="137">
        <v>1</v>
      </c>
      <c r="G321" s="135">
        <v>59</v>
      </c>
    </row>
    <row r="322" spans="2:7" x14ac:dyDescent="0.35">
      <c r="B322" s="135">
        <v>0</v>
      </c>
      <c r="C322" s="136">
        <v>2</v>
      </c>
      <c r="D322" s="135">
        <v>26</v>
      </c>
      <c r="E322" s="135">
        <v>1993</v>
      </c>
      <c r="F322" s="137">
        <v>1</v>
      </c>
      <c r="G322" s="135">
        <v>34</v>
      </c>
    </row>
    <row r="323" spans="2:7" x14ac:dyDescent="0.35">
      <c r="B323" s="135">
        <v>0</v>
      </c>
      <c r="C323" s="136">
        <v>1</v>
      </c>
      <c r="D323" s="135">
        <v>21</v>
      </c>
      <c r="E323" s="135">
        <v>1998</v>
      </c>
      <c r="F323" s="137">
        <v>2</v>
      </c>
      <c r="G323" s="135">
        <v>56</v>
      </c>
    </row>
    <row r="324" spans="2:7" x14ac:dyDescent="0.35">
      <c r="B324" s="135">
        <v>1</v>
      </c>
      <c r="C324" s="136">
        <v>1</v>
      </c>
      <c r="D324" s="135">
        <v>23</v>
      </c>
      <c r="E324" s="135">
        <v>1996</v>
      </c>
      <c r="F324" s="137">
        <v>1</v>
      </c>
      <c r="G324" s="135">
        <v>54</v>
      </c>
    </row>
    <row r="325" spans="2:7" x14ac:dyDescent="0.35">
      <c r="B325" s="135">
        <v>0</v>
      </c>
      <c r="C325" s="136">
        <v>2</v>
      </c>
      <c r="D325" s="135">
        <v>26</v>
      </c>
      <c r="E325" s="135">
        <v>1993</v>
      </c>
      <c r="F325" s="137">
        <v>1</v>
      </c>
      <c r="G325" s="135">
        <v>53</v>
      </c>
    </row>
    <row r="326" spans="2:7" x14ac:dyDescent="0.35">
      <c r="B326" s="135">
        <v>0</v>
      </c>
      <c r="C326" s="136">
        <v>3</v>
      </c>
      <c r="D326" s="135">
        <v>36</v>
      </c>
      <c r="E326" s="135">
        <v>1983</v>
      </c>
      <c r="F326" s="137">
        <v>3</v>
      </c>
      <c r="G326" s="135">
        <v>75</v>
      </c>
    </row>
    <row r="327" spans="2:7" x14ac:dyDescent="0.35">
      <c r="B327" s="135">
        <v>0</v>
      </c>
      <c r="C327" s="136">
        <v>1</v>
      </c>
      <c r="D327" s="135">
        <v>23</v>
      </c>
      <c r="E327" s="135">
        <v>1996</v>
      </c>
      <c r="F327" s="137">
        <v>1</v>
      </c>
      <c r="G327" s="135">
        <v>53</v>
      </c>
    </row>
    <row r="328" spans="2:7" x14ac:dyDescent="0.35">
      <c r="B328" s="135">
        <v>0</v>
      </c>
      <c r="C328" s="136">
        <v>4</v>
      </c>
      <c r="D328" s="135">
        <v>55</v>
      </c>
      <c r="E328" s="135">
        <v>1964</v>
      </c>
      <c r="F328" s="137">
        <v>0</v>
      </c>
      <c r="G328" s="135">
        <v>44</v>
      </c>
    </row>
    <row r="329" spans="2:7" x14ac:dyDescent="0.35">
      <c r="B329" s="135">
        <v>0</v>
      </c>
      <c r="C329" s="136">
        <v>3</v>
      </c>
      <c r="D329" s="135">
        <v>42</v>
      </c>
      <c r="E329" s="135">
        <v>1977</v>
      </c>
      <c r="F329" s="137">
        <v>1</v>
      </c>
      <c r="G329" s="135">
        <v>45</v>
      </c>
    </row>
    <row r="330" spans="2:7" x14ac:dyDescent="0.35">
      <c r="B330" s="135">
        <v>0</v>
      </c>
      <c r="C330" s="136">
        <v>1</v>
      </c>
      <c r="D330" s="135">
        <v>24</v>
      </c>
      <c r="E330" s="135">
        <v>1995</v>
      </c>
      <c r="F330" s="137">
        <v>1</v>
      </c>
      <c r="G330" s="135">
        <v>47</v>
      </c>
    </row>
    <row r="331" spans="2:7" x14ac:dyDescent="0.35">
      <c r="B331" s="135">
        <v>0</v>
      </c>
      <c r="C331" s="136">
        <v>1</v>
      </c>
      <c r="D331" s="135">
        <v>22</v>
      </c>
      <c r="E331" s="135">
        <v>1997</v>
      </c>
      <c r="F331" s="137">
        <v>3</v>
      </c>
      <c r="G331" s="135">
        <v>58</v>
      </c>
    </row>
    <row r="332" spans="2:7" x14ac:dyDescent="0.35">
      <c r="B332" s="135">
        <v>1</v>
      </c>
      <c r="C332" s="136">
        <v>1</v>
      </c>
      <c r="D332" s="135">
        <v>19</v>
      </c>
      <c r="E332" s="135">
        <v>2000</v>
      </c>
      <c r="F332" s="137">
        <v>1</v>
      </c>
      <c r="G332" s="135">
        <v>41</v>
      </c>
    </row>
    <row r="333" spans="2:7" x14ac:dyDescent="0.35">
      <c r="B333" s="135">
        <v>0</v>
      </c>
      <c r="C333" s="136">
        <v>1</v>
      </c>
      <c r="D333" s="135">
        <v>22</v>
      </c>
      <c r="E333" s="135">
        <v>1997</v>
      </c>
      <c r="F333" s="137">
        <v>1</v>
      </c>
      <c r="G333" s="135">
        <v>64</v>
      </c>
    </row>
    <row r="334" spans="2:7" x14ac:dyDescent="0.35">
      <c r="B334" s="135">
        <v>1</v>
      </c>
      <c r="C334" s="136">
        <v>1</v>
      </c>
      <c r="D334" s="135">
        <v>24</v>
      </c>
      <c r="E334" s="135">
        <v>1995</v>
      </c>
      <c r="F334" s="137">
        <v>0</v>
      </c>
      <c r="G334" s="135">
        <v>53</v>
      </c>
    </row>
    <row r="335" spans="2:7" x14ac:dyDescent="0.35">
      <c r="B335" s="135">
        <v>0</v>
      </c>
      <c r="C335" s="136">
        <v>4</v>
      </c>
      <c r="D335" s="135">
        <v>46</v>
      </c>
      <c r="E335" s="135">
        <v>1973</v>
      </c>
      <c r="F335" s="137">
        <v>3</v>
      </c>
      <c r="G335" s="135">
        <v>50</v>
      </c>
    </row>
    <row r="336" spans="2:7" x14ac:dyDescent="0.35">
      <c r="B336" s="135">
        <v>0</v>
      </c>
      <c r="C336" s="136">
        <v>1</v>
      </c>
      <c r="D336" s="135">
        <v>25</v>
      </c>
      <c r="E336" s="135">
        <v>1994</v>
      </c>
      <c r="F336" s="137">
        <v>1</v>
      </c>
      <c r="G336" s="135">
        <v>69</v>
      </c>
    </row>
    <row r="337" spans="2:7" x14ac:dyDescent="0.35">
      <c r="B337" s="135">
        <v>0</v>
      </c>
      <c r="C337" s="136">
        <v>1</v>
      </c>
      <c r="D337" s="135">
        <v>21</v>
      </c>
      <c r="E337" s="135">
        <v>1998</v>
      </c>
      <c r="F337" s="137">
        <v>1</v>
      </c>
      <c r="G337" s="135">
        <v>50</v>
      </c>
    </row>
    <row r="338" spans="2:7" x14ac:dyDescent="0.35">
      <c r="B338" s="135">
        <v>1</v>
      </c>
      <c r="C338" s="136">
        <v>2</v>
      </c>
      <c r="D338" s="135">
        <v>31</v>
      </c>
      <c r="E338" s="135">
        <v>1988</v>
      </c>
      <c r="F338" s="137">
        <v>1</v>
      </c>
      <c r="G338" s="135">
        <v>56</v>
      </c>
    </row>
    <row r="339" spans="2:7" x14ac:dyDescent="0.35">
      <c r="B339" s="135">
        <v>0</v>
      </c>
      <c r="C339" s="136">
        <v>3</v>
      </c>
      <c r="D339" s="135">
        <v>41</v>
      </c>
      <c r="E339" s="135">
        <v>1978</v>
      </c>
      <c r="F339" s="137">
        <v>3</v>
      </c>
      <c r="G339" s="135">
        <v>58</v>
      </c>
    </row>
    <row r="340" spans="2:7" x14ac:dyDescent="0.35">
      <c r="B340" s="135">
        <v>0</v>
      </c>
      <c r="C340" s="136">
        <v>1</v>
      </c>
      <c r="D340" s="135">
        <v>21</v>
      </c>
      <c r="E340" s="135">
        <v>1998</v>
      </c>
      <c r="F340" s="137">
        <v>2</v>
      </c>
      <c r="G340" s="135">
        <v>51</v>
      </c>
    </row>
    <row r="341" spans="2:7" x14ac:dyDescent="0.35">
      <c r="B341" s="135">
        <v>0</v>
      </c>
      <c r="C341" s="136">
        <v>1</v>
      </c>
      <c r="D341" s="135">
        <v>20</v>
      </c>
      <c r="E341" s="135">
        <v>1999</v>
      </c>
      <c r="F341" s="137">
        <v>1</v>
      </c>
      <c r="G341" s="135">
        <v>48</v>
      </c>
    </row>
    <row r="342" spans="2:7" x14ac:dyDescent="0.35">
      <c r="B342" s="135">
        <v>1</v>
      </c>
      <c r="C342" s="136">
        <v>1</v>
      </c>
      <c r="D342" s="135">
        <v>23</v>
      </c>
      <c r="E342" s="135">
        <v>1996</v>
      </c>
      <c r="F342" s="137">
        <v>1</v>
      </c>
      <c r="G342" s="135">
        <v>44</v>
      </c>
    </row>
    <row r="343" spans="2:7" x14ac:dyDescent="0.35">
      <c r="B343" s="135">
        <v>0</v>
      </c>
      <c r="C343" s="136">
        <v>1</v>
      </c>
      <c r="D343" s="135">
        <v>24</v>
      </c>
      <c r="E343" s="135">
        <v>1995</v>
      </c>
      <c r="F343" s="137">
        <v>0</v>
      </c>
      <c r="G343" s="135">
        <v>43</v>
      </c>
    </row>
    <row r="344" spans="2:7" x14ac:dyDescent="0.35">
      <c r="B344" s="135">
        <v>1</v>
      </c>
      <c r="C344" s="136">
        <v>1</v>
      </c>
      <c r="D344" s="135">
        <v>21</v>
      </c>
      <c r="E344" s="135">
        <v>1998</v>
      </c>
      <c r="F344" s="137">
        <v>2</v>
      </c>
      <c r="G344" s="135">
        <v>64</v>
      </c>
    </row>
    <row r="345" spans="2:7" x14ac:dyDescent="0.35">
      <c r="B345" s="135">
        <v>0</v>
      </c>
      <c r="C345" s="136">
        <v>1</v>
      </c>
      <c r="D345" s="135">
        <v>24</v>
      </c>
      <c r="E345" s="135">
        <v>1995</v>
      </c>
      <c r="F345" s="137">
        <v>1</v>
      </c>
      <c r="G345" s="135">
        <v>48</v>
      </c>
    </row>
    <row r="346" spans="2:7" x14ac:dyDescent="0.35">
      <c r="B346" s="135">
        <v>0</v>
      </c>
      <c r="C346" s="136">
        <v>5</v>
      </c>
      <c r="D346" s="135">
        <v>56</v>
      </c>
      <c r="E346" s="135">
        <v>1963</v>
      </c>
      <c r="F346" s="137">
        <v>1</v>
      </c>
      <c r="G346" s="135">
        <v>57</v>
      </c>
    </row>
    <row r="347" spans="2:7" x14ac:dyDescent="0.35">
      <c r="B347" s="135">
        <v>0</v>
      </c>
      <c r="C347" s="136">
        <v>3</v>
      </c>
      <c r="D347" s="135">
        <v>40</v>
      </c>
      <c r="E347" s="135">
        <v>1979</v>
      </c>
      <c r="F347" s="137">
        <v>1</v>
      </c>
      <c r="G347" s="135">
        <v>55</v>
      </c>
    </row>
    <row r="348" spans="2:7" x14ac:dyDescent="0.35">
      <c r="B348" s="135">
        <v>1</v>
      </c>
      <c r="C348" s="136">
        <v>3</v>
      </c>
      <c r="D348" s="135">
        <v>44</v>
      </c>
      <c r="E348" s="135">
        <v>1975</v>
      </c>
      <c r="F348" s="137">
        <v>3</v>
      </c>
      <c r="G348" s="135">
        <v>44</v>
      </c>
    </row>
    <row r="349" spans="2:7" x14ac:dyDescent="0.35">
      <c r="B349" s="135">
        <v>0</v>
      </c>
      <c r="C349" s="136">
        <v>2</v>
      </c>
      <c r="D349" s="135">
        <v>32</v>
      </c>
      <c r="E349" s="135">
        <v>1987</v>
      </c>
      <c r="F349" s="137">
        <v>3</v>
      </c>
      <c r="G349" s="135">
        <v>54</v>
      </c>
    </row>
    <row r="350" spans="2:7" x14ac:dyDescent="0.35">
      <c r="B350" s="135">
        <v>0</v>
      </c>
      <c r="C350" s="136">
        <v>1</v>
      </c>
      <c r="D350" s="135">
        <v>20</v>
      </c>
      <c r="E350" s="135">
        <v>1999</v>
      </c>
      <c r="F350" s="137">
        <v>4</v>
      </c>
      <c r="G350" s="135">
        <v>64</v>
      </c>
    </row>
    <row r="351" spans="2:7" x14ac:dyDescent="0.35">
      <c r="B351" s="135">
        <v>0</v>
      </c>
      <c r="C351" s="136">
        <v>2</v>
      </c>
      <c r="D351" s="135">
        <v>33</v>
      </c>
      <c r="E351" s="135">
        <v>1986</v>
      </c>
      <c r="F351" s="137">
        <v>0</v>
      </c>
      <c r="G351" s="135">
        <v>38</v>
      </c>
    </row>
    <row r="352" spans="2:7" x14ac:dyDescent="0.35">
      <c r="B352" s="135">
        <v>0</v>
      </c>
      <c r="C352" s="136">
        <v>1</v>
      </c>
      <c r="D352" s="135">
        <v>22</v>
      </c>
      <c r="E352" s="135">
        <v>1997</v>
      </c>
      <c r="F352" s="137">
        <v>1</v>
      </c>
      <c r="G352" s="135">
        <v>41</v>
      </c>
    </row>
    <row r="353" spans="2:7" x14ac:dyDescent="0.35">
      <c r="B353" s="135">
        <v>0</v>
      </c>
      <c r="C353" s="136">
        <v>4</v>
      </c>
      <c r="D353" s="135">
        <v>53</v>
      </c>
      <c r="E353" s="135">
        <v>1966</v>
      </c>
      <c r="F353" s="137">
        <v>1</v>
      </c>
      <c r="G353" s="135">
        <v>40</v>
      </c>
    </row>
    <row r="354" spans="2:7" x14ac:dyDescent="0.35">
      <c r="B354" s="135">
        <v>0</v>
      </c>
      <c r="C354" s="136">
        <v>2</v>
      </c>
      <c r="D354" s="135">
        <v>35</v>
      </c>
      <c r="E354" s="135">
        <v>1984</v>
      </c>
      <c r="F354" s="137">
        <v>3</v>
      </c>
      <c r="G354" s="135">
        <v>73</v>
      </c>
    </row>
    <row r="355" spans="2:7" x14ac:dyDescent="0.35">
      <c r="B355" s="135">
        <v>1</v>
      </c>
      <c r="C355" s="136">
        <v>1</v>
      </c>
      <c r="D355" s="135">
        <v>17</v>
      </c>
      <c r="E355" s="135">
        <v>2002</v>
      </c>
      <c r="F355" s="137">
        <v>1</v>
      </c>
      <c r="G355" s="135">
        <v>59</v>
      </c>
    </row>
    <row r="356" spans="2:7" x14ac:dyDescent="0.35">
      <c r="B356" s="135">
        <v>1</v>
      </c>
      <c r="C356" s="136">
        <v>1</v>
      </c>
      <c r="D356" s="135">
        <v>19</v>
      </c>
      <c r="E356" s="135">
        <v>2000</v>
      </c>
      <c r="F356" s="137">
        <v>1</v>
      </c>
      <c r="G356" s="135">
        <v>63</v>
      </c>
    </row>
    <row r="357" spans="2:7" x14ac:dyDescent="0.35">
      <c r="B357" s="135">
        <v>1</v>
      </c>
      <c r="C357" s="136">
        <v>1</v>
      </c>
      <c r="D357" s="135">
        <v>17</v>
      </c>
      <c r="E357" s="135">
        <v>2002</v>
      </c>
      <c r="F357" s="137">
        <v>4</v>
      </c>
      <c r="G357" s="135">
        <v>65</v>
      </c>
    </row>
    <row r="358" spans="2:7" x14ac:dyDescent="0.35">
      <c r="B358" s="135">
        <v>0</v>
      </c>
      <c r="C358" s="136">
        <v>1</v>
      </c>
      <c r="D358" s="135">
        <v>22</v>
      </c>
      <c r="E358" s="135">
        <v>1997</v>
      </c>
      <c r="F358" s="137">
        <v>1</v>
      </c>
      <c r="G358" s="135">
        <v>51</v>
      </c>
    </row>
    <row r="359" spans="2:7" x14ac:dyDescent="0.35">
      <c r="B359" s="135">
        <v>1</v>
      </c>
      <c r="C359" s="136">
        <v>3</v>
      </c>
      <c r="D359" s="135">
        <v>40</v>
      </c>
      <c r="E359" s="135">
        <v>1979</v>
      </c>
      <c r="F359" s="137">
        <v>1</v>
      </c>
      <c r="G359" s="135">
        <v>48</v>
      </c>
    </row>
    <row r="360" spans="2:7" x14ac:dyDescent="0.35">
      <c r="B360" s="135">
        <v>0</v>
      </c>
      <c r="C360" s="136">
        <v>3</v>
      </c>
      <c r="D360" s="135">
        <v>39</v>
      </c>
      <c r="E360" s="135">
        <v>1980</v>
      </c>
      <c r="F360" s="137">
        <v>2</v>
      </c>
      <c r="G360" s="135">
        <v>43</v>
      </c>
    </row>
    <row r="361" spans="2:7" x14ac:dyDescent="0.35">
      <c r="B361" s="135">
        <v>0</v>
      </c>
      <c r="C361" s="136">
        <v>4</v>
      </c>
      <c r="D361" s="135">
        <v>52</v>
      </c>
      <c r="E361" s="135">
        <v>1967</v>
      </c>
      <c r="F361" s="137">
        <v>2</v>
      </c>
      <c r="G361" s="135">
        <v>50</v>
      </c>
    </row>
    <row r="362" spans="2:7" x14ac:dyDescent="0.35">
      <c r="B362" s="135">
        <v>0</v>
      </c>
      <c r="C362" s="136">
        <v>4</v>
      </c>
      <c r="D362" s="135">
        <v>55</v>
      </c>
      <c r="E362" s="135">
        <v>1964</v>
      </c>
      <c r="F362" s="137">
        <v>1</v>
      </c>
      <c r="G362" s="135">
        <v>51</v>
      </c>
    </row>
    <row r="363" spans="2:7" x14ac:dyDescent="0.35">
      <c r="B363" s="135">
        <v>0</v>
      </c>
      <c r="C363" s="136">
        <v>1</v>
      </c>
      <c r="D363" s="135">
        <v>19</v>
      </c>
      <c r="E363" s="135">
        <v>2000</v>
      </c>
      <c r="F363" s="137">
        <v>0</v>
      </c>
      <c r="G363" s="135">
        <v>62</v>
      </c>
    </row>
    <row r="364" spans="2:7" x14ac:dyDescent="0.35">
      <c r="B364" s="135">
        <v>1</v>
      </c>
      <c r="C364" s="136">
        <v>1</v>
      </c>
      <c r="D364" s="135">
        <v>23</v>
      </c>
      <c r="E364" s="135">
        <v>1996</v>
      </c>
      <c r="F364" s="137">
        <v>2</v>
      </c>
      <c r="G364" s="135">
        <v>75</v>
      </c>
    </row>
    <row r="365" spans="2:7" x14ac:dyDescent="0.35">
      <c r="B365" s="135">
        <v>0</v>
      </c>
      <c r="C365" s="136">
        <v>1</v>
      </c>
      <c r="D365" s="135">
        <v>20</v>
      </c>
      <c r="E365" s="135">
        <v>1999</v>
      </c>
      <c r="F365" s="137">
        <v>1</v>
      </c>
      <c r="G365" s="135">
        <v>50</v>
      </c>
    </row>
    <row r="366" spans="2:7" x14ac:dyDescent="0.35">
      <c r="B366" s="135">
        <v>0</v>
      </c>
      <c r="C366" s="136">
        <v>2</v>
      </c>
      <c r="D366" s="135">
        <v>26</v>
      </c>
      <c r="E366" s="135">
        <v>1993</v>
      </c>
      <c r="F366" s="137">
        <v>1</v>
      </c>
      <c r="G366" s="135">
        <v>40</v>
      </c>
    </row>
    <row r="367" spans="2:7" x14ac:dyDescent="0.35">
      <c r="B367" s="135">
        <v>1</v>
      </c>
      <c r="C367" s="136">
        <v>2</v>
      </c>
      <c r="D367" s="135">
        <v>31</v>
      </c>
      <c r="E367" s="135">
        <v>1988</v>
      </c>
      <c r="F367" s="137">
        <v>4</v>
      </c>
      <c r="G367" s="135">
        <v>51</v>
      </c>
    </row>
    <row r="368" spans="2:7" x14ac:dyDescent="0.35">
      <c r="B368" s="135">
        <v>0</v>
      </c>
      <c r="C368" s="136">
        <v>4</v>
      </c>
      <c r="D368" s="135">
        <v>53</v>
      </c>
      <c r="E368" s="135">
        <v>1966</v>
      </c>
      <c r="F368" s="137">
        <v>1</v>
      </c>
      <c r="G368" s="135">
        <v>52</v>
      </c>
    </row>
    <row r="369" spans="2:7" x14ac:dyDescent="0.35">
      <c r="B369" s="135">
        <v>0</v>
      </c>
      <c r="C369" s="136">
        <v>2</v>
      </c>
      <c r="D369" s="135">
        <v>30</v>
      </c>
      <c r="E369" s="135">
        <v>1989</v>
      </c>
      <c r="F369" s="137">
        <v>1</v>
      </c>
      <c r="G369" s="135">
        <v>72</v>
      </c>
    </row>
    <row r="370" spans="2:7" x14ac:dyDescent="0.35">
      <c r="B370" s="135">
        <v>0</v>
      </c>
      <c r="C370" s="136">
        <v>3</v>
      </c>
      <c r="D370" s="135">
        <v>39</v>
      </c>
      <c r="E370" s="135">
        <v>1980</v>
      </c>
      <c r="F370" s="137">
        <v>0</v>
      </c>
      <c r="G370" s="135">
        <v>63</v>
      </c>
    </row>
    <row r="371" spans="2:7" x14ac:dyDescent="0.35">
      <c r="B371" s="135">
        <v>1</v>
      </c>
      <c r="C371" s="136">
        <v>4</v>
      </c>
      <c r="D371" s="135">
        <v>46</v>
      </c>
      <c r="E371" s="135">
        <v>1973</v>
      </c>
      <c r="F371" s="137">
        <v>4</v>
      </c>
      <c r="G371" s="135">
        <v>58</v>
      </c>
    </row>
    <row r="372" spans="2:7" x14ac:dyDescent="0.35">
      <c r="B372" s="135">
        <v>0</v>
      </c>
      <c r="C372" s="136">
        <v>1</v>
      </c>
      <c r="D372" s="135">
        <v>19</v>
      </c>
      <c r="E372" s="135">
        <v>2000</v>
      </c>
      <c r="F372" s="137">
        <v>1</v>
      </c>
      <c r="G372" s="135">
        <v>40</v>
      </c>
    </row>
    <row r="373" spans="2:7" x14ac:dyDescent="0.35">
      <c r="B373" s="135">
        <v>0</v>
      </c>
      <c r="C373" s="136">
        <v>1</v>
      </c>
      <c r="D373" s="135">
        <v>21</v>
      </c>
      <c r="E373" s="135">
        <v>1998</v>
      </c>
      <c r="F373" s="137">
        <v>0</v>
      </c>
      <c r="G373" s="135">
        <v>57</v>
      </c>
    </row>
    <row r="374" spans="2:7" x14ac:dyDescent="0.35">
      <c r="B374" s="135">
        <v>0</v>
      </c>
      <c r="C374" s="136">
        <v>1</v>
      </c>
      <c r="D374" s="135">
        <v>19</v>
      </c>
      <c r="E374" s="135">
        <v>2000</v>
      </c>
      <c r="F374" s="137">
        <v>1</v>
      </c>
      <c r="G374" s="135">
        <v>40</v>
      </c>
    </row>
    <row r="375" spans="2:7" x14ac:dyDescent="0.35">
      <c r="B375" s="135">
        <v>0</v>
      </c>
      <c r="C375" s="136">
        <v>1</v>
      </c>
      <c r="D375" s="135">
        <v>21</v>
      </c>
      <c r="E375" s="135">
        <v>1998</v>
      </c>
      <c r="F375" s="137">
        <v>1</v>
      </c>
      <c r="G375" s="135">
        <v>54</v>
      </c>
    </row>
    <row r="376" spans="2:7" x14ac:dyDescent="0.35">
      <c r="B376" s="135">
        <v>0</v>
      </c>
      <c r="C376" s="136">
        <v>2</v>
      </c>
      <c r="D376" s="135">
        <v>31</v>
      </c>
      <c r="E376" s="135">
        <v>1988</v>
      </c>
      <c r="F376" s="137">
        <v>0</v>
      </c>
      <c r="G376" s="135">
        <v>37</v>
      </c>
    </row>
    <row r="377" spans="2:7" x14ac:dyDescent="0.35">
      <c r="B377" s="135">
        <v>1</v>
      </c>
      <c r="C377" s="136">
        <v>4</v>
      </c>
      <c r="D377" s="135">
        <v>53</v>
      </c>
      <c r="E377" s="135">
        <v>1966</v>
      </c>
      <c r="F377" s="137">
        <v>1</v>
      </c>
      <c r="G377" s="135">
        <v>79</v>
      </c>
    </row>
    <row r="378" spans="2:7" x14ac:dyDescent="0.35">
      <c r="B378" s="135">
        <v>0</v>
      </c>
      <c r="C378" s="136">
        <v>1</v>
      </c>
      <c r="D378" s="135">
        <v>16</v>
      </c>
      <c r="E378" s="135">
        <v>2003</v>
      </c>
      <c r="F378" s="137">
        <v>4</v>
      </c>
      <c r="G378" s="135">
        <v>69</v>
      </c>
    </row>
    <row r="379" spans="2:7" x14ac:dyDescent="0.35">
      <c r="B379" s="135">
        <v>0</v>
      </c>
      <c r="C379" s="136">
        <v>1</v>
      </c>
      <c r="D379" s="135">
        <v>19</v>
      </c>
      <c r="E379" s="135">
        <v>2000</v>
      </c>
      <c r="F379" s="137">
        <v>0</v>
      </c>
      <c r="G379" s="135">
        <v>33</v>
      </c>
    </row>
    <row r="380" spans="2:7" x14ac:dyDescent="0.35">
      <c r="B380" s="135">
        <v>0</v>
      </c>
      <c r="C380" s="136">
        <v>1</v>
      </c>
      <c r="D380" s="135">
        <v>23</v>
      </c>
      <c r="E380" s="135">
        <v>1996</v>
      </c>
      <c r="F380" s="137">
        <v>0</v>
      </c>
      <c r="G380" s="135">
        <v>29</v>
      </c>
    </row>
    <row r="381" spans="2:7" x14ac:dyDescent="0.35">
      <c r="B381" s="135">
        <v>0</v>
      </c>
      <c r="C381" s="136">
        <v>2</v>
      </c>
      <c r="D381" s="135">
        <v>29</v>
      </c>
      <c r="E381" s="135">
        <v>1990</v>
      </c>
      <c r="F381" s="137">
        <v>1</v>
      </c>
      <c r="G381" s="135">
        <v>62</v>
      </c>
    </row>
    <row r="382" spans="2:7" x14ac:dyDescent="0.35">
      <c r="B382" s="135">
        <v>0</v>
      </c>
      <c r="C382" s="136">
        <v>1</v>
      </c>
      <c r="D382" s="135">
        <v>20</v>
      </c>
      <c r="E382" s="135">
        <v>1999</v>
      </c>
      <c r="F382" s="137">
        <v>1</v>
      </c>
      <c r="G382" s="135">
        <v>50</v>
      </c>
    </row>
    <row r="383" spans="2:7" x14ac:dyDescent="0.35">
      <c r="B383" s="135">
        <v>0</v>
      </c>
      <c r="C383" s="136">
        <v>4</v>
      </c>
      <c r="D383" s="135">
        <v>48</v>
      </c>
      <c r="E383" s="135">
        <v>1971</v>
      </c>
      <c r="F383" s="137">
        <v>1</v>
      </c>
      <c r="G383" s="135">
        <v>45</v>
      </c>
    </row>
    <row r="384" spans="2:7" x14ac:dyDescent="0.35">
      <c r="B384" s="135">
        <v>0</v>
      </c>
      <c r="C384" s="136">
        <v>1</v>
      </c>
      <c r="D384" s="135">
        <v>17</v>
      </c>
      <c r="E384" s="135">
        <v>2002</v>
      </c>
      <c r="F384" s="137">
        <v>2</v>
      </c>
      <c r="G384" s="135">
        <v>69</v>
      </c>
    </row>
    <row r="385" spans="2:7" x14ac:dyDescent="0.35">
      <c r="B385" s="135">
        <v>0</v>
      </c>
      <c r="C385" s="136">
        <v>5</v>
      </c>
      <c r="D385" s="135">
        <v>56</v>
      </c>
      <c r="E385" s="135">
        <v>1963</v>
      </c>
      <c r="F385" s="137">
        <v>4</v>
      </c>
      <c r="G385" s="135">
        <v>55</v>
      </c>
    </row>
    <row r="386" spans="2:7" x14ac:dyDescent="0.35">
      <c r="B386" s="135">
        <v>1</v>
      </c>
      <c r="C386" s="136">
        <v>1</v>
      </c>
      <c r="D386" s="135">
        <v>19</v>
      </c>
      <c r="E386" s="135">
        <v>2000</v>
      </c>
      <c r="F386" s="137">
        <v>1</v>
      </c>
      <c r="G386" s="135">
        <v>52</v>
      </c>
    </row>
    <row r="387" spans="2:7" x14ac:dyDescent="0.35">
      <c r="B387" s="135">
        <v>1</v>
      </c>
      <c r="C387" s="136">
        <v>4</v>
      </c>
      <c r="D387" s="135">
        <v>50</v>
      </c>
      <c r="E387" s="135">
        <v>1969</v>
      </c>
      <c r="F387" s="137">
        <v>0</v>
      </c>
      <c r="G387" s="135">
        <v>28</v>
      </c>
    </row>
    <row r="388" spans="2:7" x14ac:dyDescent="0.35">
      <c r="B388" s="135">
        <v>0</v>
      </c>
      <c r="C388" s="136">
        <v>4</v>
      </c>
      <c r="D388" s="135">
        <v>50</v>
      </c>
      <c r="E388" s="135">
        <v>1969</v>
      </c>
      <c r="F388" s="137">
        <v>0</v>
      </c>
      <c r="G388" s="135">
        <v>37</v>
      </c>
    </row>
    <row r="389" spans="2:7" x14ac:dyDescent="0.35">
      <c r="B389" s="135">
        <v>1</v>
      </c>
      <c r="C389" s="136">
        <v>4</v>
      </c>
      <c r="D389" s="135">
        <v>48</v>
      </c>
      <c r="E389" s="135">
        <v>1971</v>
      </c>
      <c r="F389" s="137">
        <v>1</v>
      </c>
      <c r="G389" s="135">
        <v>40</v>
      </c>
    </row>
    <row r="390" spans="2:7" x14ac:dyDescent="0.35">
      <c r="B390" s="135">
        <v>1</v>
      </c>
      <c r="C390" s="136">
        <v>3</v>
      </c>
      <c r="D390" s="135">
        <v>44</v>
      </c>
      <c r="E390" s="135">
        <v>1975</v>
      </c>
      <c r="F390" s="137">
        <v>1</v>
      </c>
      <c r="G390" s="135">
        <v>33</v>
      </c>
    </row>
    <row r="391" spans="2:7" x14ac:dyDescent="0.35">
      <c r="B391" s="135">
        <v>1</v>
      </c>
      <c r="C391" s="136">
        <v>1</v>
      </c>
      <c r="D391" s="135">
        <v>18</v>
      </c>
      <c r="E391" s="135">
        <v>2001</v>
      </c>
      <c r="F391" s="137">
        <v>1</v>
      </c>
      <c r="G391" s="135">
        <v>57</v>
      </c>
    </row>
    <row r="392" spans="2:7" x14ac:dyDescent="0.35">
      <c r="B392" s="135">
        <v>0</v>
      </c>
      <c r="C392" s="136">
        <v>4</v>
      </c>
      <c r="D392" s="135">
        <v>46</v>
      </c>
      <c r="E392" s="135">
        <v>1973</v>
      </c>
      <c r="F392" s="137">
        <v>2</v>
      </c>
      <c r="G392" s="135">
        <v>51</v>
      </c>
    </row>
    <row r="393" spans="2:7" x14ac:dyDescent="0.35">
      <c r="B393" s="135">
        <v>0</v>
      </c>
      <c r="C393" s="136">
        <v>5</v>
      </c>
      <c r="D393" s="135">
        <v>57</v>
      </c>
      <c r="E393" s="135">
        <v>1962</v>
      </c>
      <c r="F393" s="137">
        <v>1</v>
      </c>
      <c r="G393" s="135">
        <v>50</v>
      </c>
    </row>
    <row r="394" spans="2:7" x14ac:dyDescent="0.35">
      <c r="B394" s="135">
        <v>0</v>
      </c>
      <c r="C394" s="136">
        <v>1</v>
      </c>
      <c r="D394" s="135">
        <v>24</v>
      </c>
      <c r="E394" s="135">
        <v>1995</v>
      </c>
      <c r="F394" s="137">
        <v>2</v>
      </c>
      <c r="G394" s="135">
        <v>58</v>
      </c>
    </row>
    <row r="395" spans="2:7" x14ac:dyDescent="0.35">
      <c r="B395" s="135">
        <v>1</v>
      </c>
      <c r="C395" s="136">
        <v>2</v>
      </c>
      <c r="D395" s="135">
        <v>28</v>
      </c>
      <c r="E395" s="135">
        <v>1991</v>
      </c>
      <c r="F395" s="137">
        <v>1</v>
      </c>
      <c r="G395" s="135">
        <v>59</v>
      </c>
    </row>
    <row r="396" spans="2:7" x14ac:dyDescent="0.35">
      <c r="B396" s="135">
        <v>1</v>
      </c>
      <c r="C396" s="136">
        <v>1</v>
      </c>
      <c r="D396" s="135">
        <v>20</v>
      </c>
      <c r="E396" s="135">
        <v>1999</v>
      </c>
      <c r="F396" s="137">
        <v>0</v>
      </c>
      <c r="G396" s="135">
        <v>28</v>
      </c>
    </row>
    <row r="397" spans="2:7" x14ac:dyDescent="0.35">
      <c r="B397" s="135">
        <v>0</v>
      </c>
      <c r="C397" s="136">
        <v>3</v>
      </c>
      <c r="D397" s="135">
        <v>37</v>
      </c>
      <c r="E397" s="135">
        <v>1982</v>
      </c>
      <c r="F397" s="137">
        <v>0</v>
      </c>
      <c r="G397" s="135">
        <v>57</v>
      </c>
    </row>
    <row r="398" spans="2:7" x14ac:dyDescent="0.35">
      <c r="B398" s="135">
        <v>1</v>
      </c>
      <c r="C398" s="136">
        <v>1</v>
      </c>
      <c r="D398" s="135">
        <v>24</v>
      </c>
      <c r="E398" s="135">
        <v>1995</v>
      </c>
      <c r="F398" s="137">
        <v>1</v>
      </c>
      <c r="G398" s="135">
        <v>40</v>
      </c>
    </row>
    <row r="399" spans="2:7" x14ac:dyDescent="0.35">
      <c r="B399" s="135">
        <v>1</v>
      </c>
      <c r="C399" s="136">
        <v>5</v>
      </c>
      <c r="D399" s="135">
        <v>57</v>
      </c>
      <c r="E399" s="135">
        <v>1962</v>
      </c>
      <c r="F399" s="137">
        <v>2</v>
      </c>
      <c r="G399" s="135">
        <v>38</v>
      </c>
    </row>
    <row r="400" spans="2:7" x14ac:dyDescent="0.35">
      <c r="B400" s="135">
        <v>0</v>
      </c>
      <c r="C400" s="136">
        <v>3</v>
      </c>
      <c r="D400" s="135">
        <v>43</v>
      </c>
      <c r="E400" s="135">
        <v>1976</v>
      </c>
      <c r="F400" s="137">
        <v>1</v>
      </c>
      <c r="G400" s="135">
        <v>52</v>
      </c>
    </row>
    <row r="401" spans="2:7" x14ac:dyDescent="0.35">
      <c r="B401" s="135">
        <v>1</v>
      </c>
      <c r="C401" s="136">
        <v>3</v>
      </c>
      <c r="D401" s="135">
        <v>40</v>
      </c>
      <c r="E401" s="135">
        <v>1979</v>
      </c>
      <c r="F401" s="137">
        <v>1</v>
      </c>
      <c r="G401" s="135">
        <v>52</v>
      </c>
    </row>
    <row r="402" spans="2:7" x14ac:dyDescent="0.35">
      <c r="B402" s="135">
        <v>1</v>
      </c>
      <c r="C402" s="136">
        <v>1</v>
      </c>
      <c r="D402" s="135">
        <v>22</v>
      </c>
      <c r="E402" s="135">
        <v>1997</v>
      </c>
      <c r="F402" s="137">
        <v>4</v>
      </c>
      <c r="G402" s="135">
        <v>77</v>
      </c>
    </row>
    <row r="403" spans="2:7" x14ac:dyDescent="0.35">
      <c r="B403" s="135">
        <v>0</v>
      </c>
      <c r="C403" s="136">
        <v>2</v>
      </c>
      <c r="D403" s="135">
        <v>27</v>
      </c>
      <c r="E403" s="135">
        <v>1992</v>
      </c>
      <c r="F403" s="137">
        <v>1</v>
      </c>
      <c r="G403" s="135">
        <v>58</v>
      </c>
    </row>
    <row r="404" spans="2:7" x14ac:dyDescent="0.35">
      <c r="B404" s="135">
        <v>0</v>
      </c>
      <c r="C404" s="136">
        <v>4</v>
      </c>
      <c r="D404" s="135">
        <v>49</v>
      </c>
      <c r="E404" s="135">
        <v>1970</v>
      </c>
      <c r="F404" s="137">
        <v>0</v>
      </c>
      <c r="G404" s="135">
        <v>50</v>
      </c>
    </row>
    <row r="405" spans="2:7" x14ac:dyDescent="0.35">
      <c r="B405" s="135">
        <v>0</v>
      </c>
      <c r="C405" s="136">
        <v>3</v>
      </c>
      <c r="D405" s="135">
        <v>44</v>
      </c>
      <c r="E405" s="135">
        <v>1975</v>
      </c>
      <c r="F405" s="137">
        <v>0</v>
      </c>
      <c r="G405" s="135">
        <v>49</v>
      </c>
    </row>
    <row r="406" spans="2:7" x14ac:dyDescent="0.35">
      <c r="B406" s="135">
        <v>0</v>
      </c>
      <c r="C406" s="136">
        <v>1</v>
      </c>
      <c r="D406" s="135">
        <v>20</v>
      </c>
      <c r="E406" s="135">
        <v>1999</v>
      </c>
      <c r="F406" s="137">
        <v>1</v>
      </c>
      <c r="G406" s="135">
        <v>41</v>
      </c>
    </row>
    <row r="407" spans="2:7" x14ac:dyDescent="0.35">
      <c r="B407" s="135">
        <v>0</v>
      </c>
      <c r="C407" s="136">
        <v>2</v>
      </c>
      <c r="D407" s="135">
        <v>27</v>
      </c>
      <c r="E407" s="135">
        <v>1992</v>
      </c>
      <c r="F407" s="137">
        <v>0</v>
      </c>
      <c r="G407" s="135">
        <v>48</v>
      </c>
    </row>
    <row r="408" spans="2:7" x14ac:dyDescent="0.35">
      <c r="B408" s="135">
        <v>0</v>
      </c>
      <c r="C408" s="136">
        <v>4</v>
      </c>
      <c r="D408" s="135">
        <v>48</v>
      </c>
      <c r="E408" s="135">
        <v>1971</v>
      </c>
      <c r="F408" s="137">
        <v>1</v>
      </c>
      <c r="G408" s="135">
        <v>51</v>
      </c>
    </row>
    <row r="409" spans="2:7" x14ac:dyDescent="0.35">
      <c r="B409" s="135">
        <v>0</v>
      </c>
      <c r="C409" s="136">
        <v>1</v>
      </c>
      <c r="D409" s="135">
        <v>23</v>
      </c>
      <c r="E409" s="135">
        <v>1996</v>
      </c>
      <c r="F409" s="137">
        <v>3</v>
      </c>
      <c r="G409" s="135">
        <v>62</v>
      </c>
    </row>
    <row r="410" spans="2:7" x14ac:dyDescent="0.35">
      <c r="B410" s="135">
        <v>0</v>
      </c>
      <c r="C410" s="136">
        <v>3</v>
      </c>
      <c r="D410" s="135">
        <v>40</v>
      </c>
      <c r="E410" s="135">
        <v>1979</v>
      </c>
      <c r="F410" s="137">
        <v>2</v>
      </c>
      <c r="G410" s="135">
        <v>65</v>
      </c>
    </row>
    <row r="411" spans="2:7" x14ac:dyDescent="0.35">
      <c r="B411" s="135">
        <v>0</v>
      </c>
      <c r="C411" s="136">
        <v>1</v>
      </c>
      <c r="D411" s="135">
        <v>25</v>
      </c>
      <c r="E411" s="135">
        <v>1994</v>
      </c>
      <c r="F411" s="137">
        <v>0</v>
      </c>
      <c r="G411" s="135">
        <v>53</v>
      </c>
    </row>
    <row r="412" spans="2:7" x14ac:dyDescent="0.35">
      <c r="B412" s="135">
        <v>0</v>
      </c>
      <c r="C412" s="136">
        <v>5</v>
      </c>
      <c r="D412" s="135">
        <v>65</v>
      </c>
      <c r="E412" s="135">
        <v>1954</v>
      </c>
      <c r="F412" s="137">
        <v>4</v>
      </c>
      <c r="G412" s="135">
        <v>65</v>
      </c>
    </row>
    <row r="413" spans="2:7" x14ac:dyDescent="0.35">
      <c r="B413" s="135">
        <v>0</v>
      </c>
      <c r="C413" s="136">
        <v>2</v>
      </c>
      <c r="D413" s="135">
        <v>35</v>
      </c>
      <c r="E413" s="135">
        <v>1984</v>
      </c>
      <c r="F413" s="137">
        <v>0</v>
      </c>
      <c r="G413" s="135">
        <v>48</v>
      </c>
    </row>
    <row r="414" spans="2:7" x14ac:dyDescent="0.35">
      <c r="B414" s="135">
        <v>1</v>
      </c>
      <c r="C414" s="136">
        <v>2</v>
      </c>
      <c r="D414" s="135">
        <v>26</v>
      </c>
      <c r="E414" s="135">
        <v>1993</v>
      </c>
      <c r="F414" s="137">
        <v>4</v>
      </c>
      <c r="G414" s="135">
        <v>59</v>
      </c>
    </row>
    <row r="415" spans="2:7" x14ac:dyDescent="0.35">
      <c r="B415" s="135">
        <v>0</v>
      </c>
      <c r="C415" s="136">
        <v>1</v>
      </c>
      <c r="D415" s="135">
        <v>21</v>
      </c>
      <c r="E415" s="135">
        <v>1998</v>
      </c>
      <c r="F415" s="137">
        <v>0</v>
      </c>
      <c r="G415" s="135">
        <v>46</v>
      </c>
    </row>
    <row r="416" spans="2:7" x14ac:dyDescent="0.35">
      <c r="B416" s="135">
        <v>0</v>
      </c>
      <c r="C416" s="136">
        <v>1</v>
      </c>
      <c r="D416" s="135">
        <v>22</v>
      </c>
      <c r="E416" s="135">
        <v>1997</v>
      </c>
      <c r="F416" s="137">
        <v>1</v>
      </c>
      <c r="G416" s="135">
        <v>47</v>
      </c>
    </row>
    <row r="417" spans="2:7" x14ac:dyDescent="0.35">
      <c r="B417" s="135">
        <v>0</v>
      </c>
      <c r="C417" s="136">
        <v>4</v>
      </c>
      <c r="D417" s="135">
        <v>52</v>
      </c>
      <c r="E417" s="135">
        <v>1967</v>
      </c>
      <c r="F417" s="137">
        <v>1</v>
      </c>
      <c r="G417" s="135">
        <v>43</v>
      </c>
    </row>
    <row r="418" spans="2:7" x14ac:dyDescent="0.35">
      <c r="B418" s="135">
        <v>1</v>
      </c>
      <c r="C418" s="136">
        <v>2</v>
      </c>
      <c r="D418" s="135">
        <v>34</v>
      </c>
      <c r="E418" s="135">
        <v>1985</v>
      </c>
      <c r="F418" s="137">
        <v>2</v>
      </c>
      <c r="G418" s="135">
        <v>39</v>
      </c>
    </row>
    <row r="419" spans="2:7" x14ac:dyDescent="0.35">
      <c r="B419" s="135">
        <v>0</v>
      </c>
      <c r="C419" s="136">
        <v>3</v>
      </c>
      <c r="D419" s="135">
        <v>38</v>
      </c>
      <c r="E419" s="135">
        <v>1981</v>
      </c>
      <c r="F419" s="137">
        <v>2</v>
      </c>
      <c r="G419" s="135">
        <v>49</v>
      </c>
    </row>
    <row r="420" spans="2:7" x14ac:dyDescent="0.35">
      <c r="B420" s="135">
        <v>0</v>
      </c>
      <c r="C420" s="136">
        <v>2</v>
      </c>
      <c r="D420" s="135">
        <v>28</v>
      </c>
      <c r="E420" s="135">
        <v>1991</v>
      </c>
      <c r="F420" s="137">
        <v>4</v>
      </c>
      <c r="G420" s="135">
        <v>33</v>
      </c>
    </row>
    <row r="421" spans="2:7" x14ac:dyDescent="0.35">
      <c r="B421" s="135">
        <v>1</v>
      </c>
      <c r="C421" s="136">
        <v>3</v>
      </c>
      <c r="D421" s="135">
        <v>41</v>
      </c>
      <c r="E421" s="135">
        <v>1978</v>
      </c>
      <c r="F421" s="137">
        <v>0</v>
      </c>
      <c r="G421" s="135">
        <v>40</v>
      </c>
    </row>
    <row r="422" spans="2:7" x14ac:dyDescent="0.35">
      <c r="B422" s="135">
        <v>0</v>
      </c>
      <c r="C422" s="136">
        <v>1</v>
      </c>
      <c r="D422" s="135">
        <v>24</v>
      </c>
      <c r="E422" s="135">
        <v>1995</v>
      </c>
      <c r="F422" s="137">
        <v>1</v>
      </c>
      <c r="G422" s="135">
        <v>46</v>
      </c>
    </row>
    <row r="423" spans="2:7" x14ac:dyDescent="0.35">
      <c r="B423" s="135">
        <v>1</v>
      </c>
      <c r="C423" s="136">
        <v>2</v>
      </c>
      <c r="D423" s="135">
        <v>31</v>
      </c>
      <c r="E423" s="135">
        <v>1988</v>
      </c>
      <c r="F423" s="137">
        <v>0</v>
      </c>
      <c r="G423" s="135">
        <v>69</v>
      </c>
    </row>
    <row r="424" spans="2:7" x14ac:dyDescent="0.35">
      <c r="B424" s="135">
        <v>1</v>
      </c>
      <c r="C424" s="136">
        <v>2</v>
      </c>
      <c r="D424" s="135">
        <v>30</v>
      </c>
      <c r="E424" s="135">
        <v>1989</v>
      </c>
      <c r="F424" s="137">
        <v>0</v>
      </c>
      <c r="G424" s="135">
        <v>37</v>
      </c>
    </row>
    <row r="425" spans="2:7" x14ac:dyDescent="0.35">
      <c r="B425" s="135">
        <v>0</v>
      </c>
      <c r="C425" s="136">
        <v>1</v>
      </c>
      <c r="D425" s="135">
        <v>17</v>
      </c>
      <c r="E425" s="135">
        <v>2002</v>
      </c>
      <c r="F425" s="137">
        <v>2</v>
      </c>
      <c r="G425" s="135">
        <v>52</v>
      </c>
    </row>
    <row r="426" spans="2:7" x14ac:dyDescent="0.35">
      <c r="B426" s="135">
        <v>0</v>
      </c>
      <c r="C426" s="136">
        <v>2</v>
      </c>
      <c r="D426" s="135">
        <v>28</v>
      </c>
      <c r="E426" s="135">
        <v>1991</v>
      </c>
      <c r="F426" s="137">
        <v>3</v>
      </c>
      <c r="G426" s="135">
        <v>49</v>
      </c>
    </row>
    <row r="427" spans="2:7" x14ac:dyDescent="0.35">
      <c r="B427" s="135">
        <v>0</v>
      </c>
      <c r="C427" s="136">
        <v>2</v>
      </c>
      <c r="D427" s="135">
        <v>28</v>
      </c>
      <c r="E427" s="135">
        <v>1991</v>
      </c>
      <c r="F427" s="137">
        <v>1</v>
      </c>
      <c r="G427" s="135">
        <v>44</v>
      </c>
    </row>
    <row r="428" spans="2:7" x14ac:dyDescent="0.35">
      <c r="B428" s="135">
        <v>1</v>
      </c>
      <c r="C428" s="136">
        <v>1</v>
      </c>
      <c r="D428" s="135">
        <v>17</v>
      </c>
      <c r="E428" s="135">
        <v>2002</v>
      </c>
      <c r="F428" s="137">
        <v>2</v>
      </c>
      <c r="G428" s="135">
        <v>56</v>
      </c>
    </row>
    <row r="429" spans="2:7" x14ac:dyDescent="0.35">
      <c r="B429" s="135">
        <v>0</v>
      </c>
      <c r="C429" s="136">
        <v>2</v>
      </c>
      <c r="D429" s="135">
        <v>26</v>
      </c>
      <c r="E429" s="135">
        <v>1993</v>
      </c>
      <c r="F429" s="137">
        <v>2</v>
      </c>
      <c r="G429" s="135">
        <v>59</v>
      </c>
    </row>
    <row r="430" spans="2:7" x14ac:dyDescent="0.35">
      <c r="B430" s="135">
        <v>0</v>
      </c>
      <c r="C430" s="136">
        <v>4</v>
      </c>
      <c r="D430" s="135">
        <v>49</v>
      </c>
      <c r="E430" s="135">
        <v>1970</v>
      </c>
      <c r="F430" s="137">
        <v>2</v>
      </c>
      <c r="G430" s="135">
        <v>44</v>
      </c>
    </row>
    <row r="431" spans="2:7" x14ac:dyDescent="0.35">
      <c r="B431" s="135">
        <v>0</v>
      </c>
      <c r="C431" s="136">
        <v>6</v>
      </c>
      <c r="D431" s="135">
        <v>69</v>
      </c>
      <c r="E431" s="135">
        <v>1950</v>
      </c>
      <c r="F431" s="137">
        <v>0</v>
      </c>
      <c r="G431" s="135">
        <v>54</v>
      </c>
    </row>
    <row r="432" spans="2:7" x14ac:dyDescent="0.35">
      <c r="B432" s="135">
        <v>0</v>
      </c>
      <c r="C432" s="136">
        <v>6</v>
      </c>
      <c r="D432" s="135">
        <v>69</v>
      </c>
      <c r="E432" s="135">
        <v>1950</v>
      </c>
      <c r="F432" s="137">
        <v>1</v>
      </c>
      <c r="G432" s="135">
        <v>52</v>
      </c>
    </row>
    <row r="433" spans="2:7" x14ac:dyDescent="0.35">
      <c r="B433" s="135">
        <v>1</v>
      </c>
      <c r="C433" s="136">
        <v>6</v>
      </c>
      <c r="D433" s="135">
        <v>66</v>
      </c>
      <c r="E433" s="135">
        <v>1953</v>
      </c>
      <c r="F433" s="137">
        <v>1</v>
      </c>
      <c r="G433" s="135">
        <v>58</v>
      </c>
    </row>
    <row r="434" spans="2:7" x14ac:dyDescent="0.35">
      <c r="B434" s="135">
        <v>0</v>
      </c>
      <c r="C434" s="136">
        <v>6</v>
      </c>
      <c r="D434" s="135">
        <v>69</v>
      </c>
      <c r="E434" s="135">
        <v>1950</v>
      </c>
      <c r="F434" s="137">
        <v>1</v>
      </c>
      <c r="G434" s="135">
        <v>49</v>
      </c>
    </row>
    <row r="435" spans="2:7" x14ac:dyDescent="0.35">
      <c r="B435" s="135">
        <v>0</v>
      </c>
      <c r="C435" s="136">
        <v>6</v>
      </c>
      <c r="D435" s="135">
        <v>68</v>
      </c>
      <c r="E435" s="135">
        <v>1951</v>
      </c>
      <c r="F435" s="137">
        <v>0</v>
      </c>
      <c r="G435" s="135">
        <v>58</v>
      </c>
    </row>
  </sheetData>
  <mergeCells count="2">
    <mergeCell ref="I4:I5"/>
    <mergeCell ref="J4:K4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W337"/>
  <sheetViews>
    <sheetView topLeftCell="K27" workbookViewId="0">
      <selection activeCell="X4" sqref="X4"/>
    </sheetView>
  </sheetViews>
  <sheetFormatPr defaultRowHeight="14.5" x14ac:dyDescent="0.35"/>
  <cols>
    <col min="5" max="5" width="11.26953125" customWidth="1"/>
    <col min="6" max="6" width="12.7265625" customWidth="1"/>
    <col min="12" max="12" width="10.453125" customWidth="1"/>
    <col min="13" max="13" width="11" customWidth="1"/>
    <col min="15" max="15" width="13.26953125" customWidth="1"/>
    <col min="16" max="16" width="9.26953125" customWidth="1"/>
  </cols>
  <sheetData>
    <row r="1" spans="1:23" ht="30.75" customHeight="1" thickTop="1" thickBot="1" x14ac:dyDescent="0.4">
      <c r="A1" s="17" t="s">
        <v>256</v>
      </c>
      <c r="B1" s="17" t="s">
        <v>257</v>
      </c>
      <c r="C1" s="17" t="s">
        <v>258</v>
      </c>
      <c r="D1" s="17" t="s">
        <v>94</v>
      </c>
      <c r="E1" s="17" t="s">
        <v>259</v>
      </c>
      <c r="F1" s="17" t="s">
        <v>265</v>
      </c>
      <c r="H1" s="88" t="s">
        <v>260</v>
      </c>
      <c r="I1" s="88" t="s">
        <v>264</v>
      </c>
      <c r="J1" s="88" t="s">
        <v>263</v>
      </c>
      <c r="K1" s="88" t="s">
        <v>262</v>
      </c>
      <c r="L1" s="88" t="s">
        <v>261</v>
      </c>
      <c r="M1" s="88" t="s">
        <v>266</v>
      </c>
      <c r="O1" t="s">
        <v>278</v>
      </c>
      <c r="P1">
        <v>50</v>
      </c>
      <c r="S1" s="92" t="s">
        <v>94</v>
      </c>
      <c r="T1" s="93" t="s">
        <v>267</v>
      </c>
      <c r="U1" s="93" t="s">
        <v>269</v>
      </c>
      <c r="V1" s="90" t="s">
        <v>268</v>
      </c>
      <c r="W1" s="90" t="s">
        <v>270</v>
      </c>
    </row>
    <row r="2" spans="1:23" ht="15.5" thickTop="1" thickBot="1" x14ac:dyDescent="0.4">
      <c r="A2" s="35">
        <v>1</v>
      </c>
      <c r="B2" s="96">
        <v>5</v>
      </c>
      <c r="C2" s="35">
        <v>49</v>
      </c>
      <c r="D2" s="35">
        <v>28</v>
      </c>
      <c r="E2" s="97">
        <v>-2.0840940064504001</v>
      </c>
      <c r="F2" s="98">
        <f t="shared" ref="F2:F33" si="0">E2*$P$2+$P$1</f>
        <v>29.159059935496</v>
      </c>
      <c r="G2" s="35"/>
      <c r="H2" s="35">
        <v>0</v>
      </c>
      <c r="I2" s="96">
        <v>4</v>
      </c>
      <c r="J2" s="35">
        <v>47</v>
      </c>
      <c r="K2" s="35">
        <v>29</v>
      </c>
      <c r="L2" s="89">
        <v>-2.1718176598748364</v>
      </c>
      <c r="M2" s="98">
        <f>L2*$P$2+$P$1</f>
        <v>28.281823401251636</v>
      </c>
      <c r="O2" t="s">
        <v>279</v>
      </c>
      <c r="P2">
        <v>10</v>
      </c>
      <c r="S2" s="148">
        <v>23</v>
      </c>
      <c r="T2" s="149">
        <v>-2.5188944579160757</v>
      </c>
      <c r="U2" s="150">
        <v>24.811055420839242</v>
      </c>
      <c r="V2" s="151">
        <v>-2.7533126560997951</v>
      </c>
      <c r="W2" s="152">
        <v>22.46687343900205</v>
      </c>
    </row>
    <row r="3" spans="1:23" ht="15.5" thickTop="1" thickBot="1" x14ac:dyDescent="0.4">
      <c r="A3" s="35">
        <v>1</v>
      </c>
      <c r="B3" s="96">
        <v>4</v>
      </c>
      <c r="C3" s="35">
        <v>35</v>
      </c>
      <c r="D3" s="35">
        <v>28</v>
      </c>
      <c r="E3" s="97">
        <v>-2.0840940064503961</v>
      </c>
      <c r="F3" s="98">
        <f t="shared" si="0"/>
        <v>29.159059935496039</v>
      </c>
      <c r="G3" s="35"/>
      <c r="H3" s="35">
        <v>0</v>
      </c>
      <c r="I3" s="96" t="s">
        <v>114</v>
      </c>
      <c r="J3" s="35">
        <v>23</v>
      </c>
      <c r="K3" s="35">
        <v>29</v>
      </c>
      <c r="L3" s="89">
        <v>-2.1718176598748364</v>
      </c>
      <c r="M3" s="98">
        <f t="shared" ref="M3:M66" si="1">L3*$P$2+$P$1</f>
        <v>28.281823401251636</v>
      </c>
      <c r="S3" s="148">
        <v>24</v>
      </c>
      <c r="T3" s="149">
        <v>-2.433369204228693</v>
      </c>
      <c r="U3" s="150">
        <v>25.666307957713069</v>
      </c>
      <c r="V3" s="151">
        <v>-2.6569366739714972</v>
      </c>
      <c r="W3" s="152">
        <v>23.430633260285028</v>
      </c>
    </row>
    <row r="4" spans="1:23" ht="15.5" thickTop="1" thickBot="1" x14ac:dyDescent="0.4">
      <c r="A4" s="35">
        <v>1</v>
      </c>
      <c r="B4" s="96" t="s">
        <v>114</v>
      </c>
      <c r="C4" s="35">
        <v>28</v>
      </c>
      <c r="D4" s="35">
        <v>28</v>
      </c>
      <c r="E4" s="97">
        <v>-2.0840940064503961</v>
      </c>
      <c r="F4" s="98">
        <f t="shared" si="0"/>
        <v>29.159059935496039</v>
      </c>
      <c r="G4" s="35"/>
      <c r="H4" s="35">
        <v>0</v>
      </c>
      <c r="I4" s="96">
        <v>3</v>
      </c>
      <c r="J4" s="35">
        <v>38</v>
      </c>
      <c r="K4" s="35">
        <v>30</v>
      </c>
      <c r="L4" s="89">
        <v>-2.0755852012545088</v>
      </c>
      <c r="M4" s="98">
        <f t="shared" si="1"/>
        <v>29.244147987454912</v>
      </c>
      <c r="S4" s="148">
        <v>25</v>
      </c>
      <c r="T4" s="149">
        <v>-2.3478439505413098</v>
      </c>
      <c r="U4" s="150">
        <v>26.5215604945869</v>
      </c>
      <c r="V4" s="151">
        <v>-2.5605606918431993</v>
      </c>
      <c r="W4" s="152">
        <v>24.394393081568005</v>
      </c>
    </row>
    <row r="5" spans="1:23" ht="15.5" thickTop="1" thickBot="1" x14ac:dyDescent="0.4">
      <c r="A5" s="35">
        <v>1</v>
      </c>
      <c r="B5" s="96">
        <v>2</v>
      </c>
      <c r="C5" s="35">
        <v>23</v>
      </c>
      <c r="D5" s="35">
        <v>30</v>
      </c>
      <c r="E5" s="97">
        <v>-1.913630294998431</v>
      </c>
      <c r="F5" s="98">
        <f t="shared" si="0"/>
        <v>30.863697050015691</v>
      </c>
      <c r="G5" s="35"/>
      <c r="H5" s="35">
        <v>0</v>
      </c>
      <c r="I5" s="96">
        <v>4</v>
      </c>
      <c r="J5" s="35">
        <v>50</v>
      </c>
      <c r="K5" s="35">
        <v>30</v>
      </c>
      <c r="L5" s="89">
        <v>-2.0755852012545088</v>
      </c>
      <c r="M5" s="98">
        <f t="shared" si="1"/>
        <v>29.244147987454912</v>
      </c>
      <c r="O5" t="s">
        <v>273</v>
      </c>
      <c r="P5" s="56">
        <f>AVERAGE(D2:D147)</f>
        <v>52.452054794520549</v>
      </c>
      <c r="S5" s="148">
        <v>26</v>
      </c>
      <c r="T5" s="149">
        <v>-2.2623186968539266</v>
      </c>
      <c r="U5" s="150">
        <v>27.376813031460735</v>
      </c>
      <c r="V5" s="151">
        <v>-2.4641847097149014</v>
      </c>
      <c r="W5" s="152">
        <v>25.358152902850986</v>
      </c>
    </row>
    <row r="6" spans="1:23" ht="15.5" thickTop="1" thickBot="1" x14ac:dyDescent="0.4">
      <c r="A6" s="35">
        <v>1</v>
      </c>
      <c r="B6" s="96" t="s">
        <v>114</v>
      </c>
      <c r="C6" s="35">
        <v>25</v>
      </c>
      <c r="D6" s="35">
        <v>31</v>
      </c>
      <c r="E6" s="97">
        <v>-1.8283984392724484</v>
      </c>
      <c r="F6" s="98">
        <f t="shared" si="0"/>
        <v>31.716015607275516</v>
      </c>
      <c r="G6" s="35"/>
      <c r="H6" s="35">
        <v>0</v>
      </c>
      <c r="I6" s="96">
        <v>4</v>
      </c>
      <c r="J6" s="35">
        <v>52</v>
      </c>
      <c r="K6" s="35">
        <v>30</v>
      </c>
      <c r="L6" s="89">
        <v>-2.0755852012545088</v>
      </c>
      <c r="M6" s="98">
        <f t="shared" si="1"/>
        <v>29.244147987454912</v>
      </c>
      <c r="O6" t="s">
        <v>275</v>
      </c>
      <c r="P6" s="56">
        <f>_xlfn.STDEV.P(D2:D147)</f>
        <v>11.692452894150529</v>
      </c>
      <c r="S6" s="148">
        <v>27</v>
      </c>
      <c r="T6" s="149">
        <v>-2.1767934431665439</v>
      </c>
      <c r="U6" s="150">
        <v>28.232065568334562</v>
      </c>
      <c r="V6" s="151">
        <v>-2.3678087275866035</v>
      </c>
      <c r="W6" s="152">
        <v>26.321912724133966</v>
      </c>
    </row>
    <row r="7" spans="1:23" ht="15.5" thickTop="1" thickBot="1" x14ac:dyDescent="0.4">
      <c r="A7" s="35">
        <v>1</v>
      </c>
      <c r="B7" s="96">
        <v>2</v>
      </c>
      <c r="C7" s="35">
        <v>29</v>
      </c>
      <c r="D7" s="35">
        <v>33</v>
      </c>
      <c r="E7" s="97">
        <v>-1.657934727820483</v>
      </c>
      <c r="F7" s="98">
        <f t="shared" si="0"/>
        <v>33.420652721795172</v>
      </c>
      <c r="G7" s="35"/>
      <c r="H7" s="35">
        <v>0</v>
      </c>
      <c r="I7" s="96">
        <v>2</v>
      </c>
      <c r="J7" s="35">
        <v>31</v>
      </c>
      <c r="K7" s="35">
        <v>31</v>
      </c>
      <c r="L7" s="89">
        <v>-1.9793527426341813</v>
      </c>
      <c r="M7" s="98">
        <f t="shared" si="1"/>
        <v>30.206472573658189</v>
      </c>
      <c r="P7" s="56"/>
      <c r="S7" s="95">
        <v>28</v>
      </c>
      <c r="T7" s="94">
        <v>-2.0840940064504001</v>
      </c>
      <c r="U7" s="147">
        <v>29.159059935496</v>
      </c>
      <c r="V7" s="91">
        <v>-2.2714327454583061</v>
      </c>
      <c r="W7" s="146">
        <v>27.28567254541694</v>
      </c>
    </row>
    <row r="8" spans="1:23" ht="15.5" thickTop="1" thickBot="1" x14ac:dyDescent="0.4">
      <c r="A8" s="35">
        <v>1</v>
      </c>
      <c r="B8" s="96">
        <v>4</v>
      </c>
      <c r="C8" s="35">
        <v>35</v>
      </c>
      <c r="D8" s="35">
        <v>33</v>
      </c>
      <c r="E8" s="97">
        <v>-1.657934727820483</v>
      </c>
      <c r="F8" s="98">
        <f t="shared" si="0"/>
        <v>33.420652721795172</v>
      </c>
      <c r="G8" s="35"/>
      <c r="H8" s="35">
        <v>0</v>
      </c>
      <c r="I8" s="96" t="s">
        <v>114</v>
      </c>
      <c r="J8" s="35">
        <v>20</v>
      </c>
      <c r="K8" s="35">
        <v>31</v>
      </c>
      <c r="L8" s="89">
        <v>-1.9793527426341813</v>
      </c>
      <c r="M8" s="98">
        <f t="shared" si="1"/>
        <v>30.206472573658189</v>
      </c>
      <c r="O8" t="s">
        <v>276</v>
      </c>
      <c r="P8" s="56">
        <f>AVERAGE(K2:K337)</f>
        <v>51.56845238095238</v>
      </c>
      <c r="S8" s="95">
        <v>29</v>
      </c>
      <c r="T8" s="94">
        <v>-2.0057429357917775</v>
      </c>
      <c r="U8" s="147">
        <v>29.942570642082224</v>
      </c>
      <c r="V8" s="91">
        <v>-2.17181765987484</v>
      </c>
      <c r="W8" s="146">
        <v>28.2818234012516</v>
      </c>
    </row>
    <row r="9" spans="1:23" ht="15.5" thickTop="1" thickBot="1" x14ac:dyDescent="0.4">
      <c r="A9" s="35">
        <v>1</v>
      </c>
      <c r="B9" s="96" t="s">
        <v>114</v>
      </c>
      <c r="C9" s="35">
        <v>37</v>
      </c>
      <c r="D9" s="35">
        <v>33</v>
      </c>
      <c r="E9" s="97">
        <v>-1.657934727820483</v>
      </c>
      <c r="F9" s="98">
        <f t="shared" si="0"/>
        <v>33.420652721795172</v>
      </c>
      <c r="G9" s="35"/>
      <c r="H9" s="35">
        <v>0</v>
      </c>
      <c r="I9" s="96">
        <v>6</v>
      </c>
      <c r="J9" s="35">
        <v>72</v>
      </c>
      <c r="K9" s="35">
        <v>31</v>
      </c>
      <c r="L9" s="89">
        <v>-1.9793527426341813</v>
      </c>
      <c r="M9" s="98">
        <f t="shared" si="1"/>
        <v>30.206472573658189</v>
      </c>
      <c r="O9" t="s">
        <v>277</v>
      </c>
      <c r="P9" s="56">
        <f>_xlfn.STDEV.P(K2:K337)</f>
        <v>10.37602915079794</v>
      </c>
      <c r="S9" s="95">
        <v>30</v>
      </c>
      <c r="T9" s="94">
        <v>-1.9136302949984301</v>
      </c>
      <c r="U9" s="147">
        <v>30.863697050015691</v>
      </c>
      <c r="V9" s="91">
        <v>-2.0755852012545088</v>
      </c>
      <c r="W9" s="146">
        <v>29.244147987454912</v>
      </c>
    </row>
    <row r="10" spans="1:23" ht="15.5" thickTop="1" thickBot="1" x14ac:dyDescent="0.4">
      <c r="A10" s="35">
        <v>1</v>
      </c>
      <c r="B10" s="96">
        <v>2</v>
      </c>
      <c r="C10" s="35">
        <v>49</v>
      </c>
      <c r="D10" s="35">
        <v>34</v>
      </c>
      <c r="E10" s="97">
        <v>-1.5727028720945004</v>
      </c>
      <c r="F10" s="98">
        <f t="shared" si="0"/>
        <v>34.272971279055</v>
      </c>
      <c r="G10" s="35"/>
      <c r="H10" s="35">
        <v>0</v>
      </c>
      <c r="I10" s="96">
        <v>5</v>
      </c>
      <c r="J10" s="35">
        <v>63</v>
      </c>
      <c r="K10" s="35">
        <v>32</v>
      </c>
      <c r="L10" s="89">
        <v>-1.8831202840138537</v>
      </c>
      <c r="M10" s="98">
        <f t="shared" si="1"/>
        <v>31.168797159861462</v>
      </c>
      <c r="P10" s="56"/>
      <c r="S10" s="95">
        <v>31</v>
      </c>
      <c r="T10" s="94">
        <v>-1.8283984392724484</v>
      </c>
      <c r="U10" s="147">
        <v>31.716015607275516</v>
      </c>
      <c r="V10" s="91">
        <v>-1.9793527426341813</v>
      </c>
      <c r="W10" s="146">
        <v>30.206472573658189</v>
      </c>
    </row>
    <row r="11" spans="1:23" ht="15.5" thickTop="1" thickBot="1" x14ac:dyDescent="0.4">
      <c r="A11" s="35">
        <v>1</v>
      </c>
      <c r="B11" s="96">
        <v>2</v>
      </c>
      <c r="C11" s="35">
        <v>30</v>
      </c>
      <c r="D11" s="35">
        <v>35</v>
      </c>
      <c r="E11" s="97">
        <v>-1.4874710163685179</v>
      </c>
      <c r="F11" s="98">
        <f t="shared" si="0"/>
        <v>35.12528983631482</v>
      </c>
      <c r="G11" s="35"/>
      <c r="H11" s="35">
        <v>0</v>
      </c>
      <c r="I11" s="96">
        <v>5</v>
      </c>
      <c r="J11" s="35">
        <v>63</v>
      </c>
      <c r="K11" s="35">
        <v>32</v>
      </c>
      <c r="L11" s="89">
        <v>-1.8831202840138537</v>
      </c>
      <c r="M11" s="98">
        <f t="shared" si="1"/>
        <v>31.168797159861462</v>
      </c>
      <c r="P11" s="56"/>
      <c r="S11" s="95">
        <v>32</v>
      </c>
      <c r="T11" s="94">
        <v>-1.7491671747296285</v>
      </c>
      <c r="U11" s="147">
        <v>32.50832825270372</v>
      </c>
      <c r="V11" s="91">
        <v>-1.8831202840138537</v>
      </c>
      <c r="W11" s="146">
        <v>31.168797159861462</v>
      </c>
    </row>
    <row r="12" spans="1:23" ht="15.5" thickTop="1" thickBot="1" x14ac:dyDescent="0.4">
      <c r="A12" s="35">
        <v>1</v>
      </c>
      <c r="B12" s="96" t="s">
        <v>114</v>
      </c>
      <c r="C12" s="35">
        <v>40</v>
      </c>
      <c r="D12" s="35">
        <v>36</v>
      </c>
      <c r="E12" s="97">
        <v>-1.4022391606425353</v>
      </c>
      <c r="F12" s="98">
        <f t="shared" si="0"/>
        <v>35.977608393574648</v>
      </c>
      <c r="G12" s="35"/>
      <c r="H12" s="35">
        <v>0</v>
      </c>
      <c r="I12" s="96">
        <v>2</v>
      </c>
      <c r="J12" s="35">
        <v>27</v>
      </c>
      <c r="K12" s="35">
        <v>33</v>
      </c>
      <c r="L12" s="89">
        <v>-1.7868878253935259</v>
      </c>
      <c r="M12" s="98">
        <f t="shared" si="1"/>
        <v>32.131121746064743</v>
      </c>
      <c r="P12" s="56"/>
      <c r="S12" s="95">
        <v>33</v>
      </c>
      <c r="T12" s="94">
        <v>-1.657934727820483</v>
      </c>
      <c r="U12" s="147">
        <v>33.420652721795172</v>
      </c>
      <c r="V12" s="91">
        <v>-1.7868878253935259</v>
      </c>
      <c r="W12" s="146">
        <v>32.131121746064743</v>
      </c>
    </row>
    <row r="13" spans="1:23" ht="15.5" thickTop="1" thickBot="1" x14ac:dyDescent="0.4">
      <c r="A13" s="35">
        <v>1</v>
      </c>
      <c r="B13" s="96" t="s">
        <v>114</v>
      </c>
      <c r="C13" s="35">
        <v>50</v>
      </c>
      <c r="D13" s="35">
        <v>36</v>
      </c>
      <c r="E13" s="97">
        <v>-1.4022391606425353</v>
      </c>
      <c r="F13" s="98">
        <f t="shared" si="0"/>
        <v>35.977608393574648</v>
      </c>
      <c r="G13" s="35"/>
      <c r="H13" s="35">
        <v>0</v>
      </c>
      <c r="I13" s="96" t="s">
        <v>114</v>
      </c>
      <c r="J13" s="35">
        <v>19</v>
      </c>
      <c r="K13" s="35">
        <v>33</v>
      </c>
      <c r="L13" s="89">
        <v>-1.7868878253935259</v>
      </c>
      <c r="M13" s="98">
        <f t="shared" si="1"/>
        <v>32.131121746064743</v>
      </c>
      <c r="P13" s="56"/>
      <c r="S13" s="95">
        <v>34</v>
      </c>
      <c r="T13" s="94">
        <v>-1.5727028720945004</v>
      </c>
      <c r="U13" s="147">
        <v>34.272971279055</v>
      </c>
      <c r="V13" s="91">
        <v>-1.6906553667731983</v>
      </c>
      <c r="W13" s="146">
        <v>33.093446332268016</v>
      </c>
    </row>
    <row r="14" spans="1:23" ht="15.5" thickTop="1" thickBot="1" x14ac:dyDescent="0.4">
      <c r="A14" s="35">
        <v>1</v>
      </c>
      <c r="B14" s="96">
        <v>2</v>
      </c>
      <c r="C14" s="35">
        <v>52</v>
      </c>
      <c r="D14" s="35">
        <v>36</v>
      </c>
      <c r="E14" s="97">
        <v>-1.4022391606425353</v>
      </c>
      <c r="F14" s="98">
        <f t="shared" si="0"/>
        <v>35.977608393574648</v>
      </c>
      <c r="G14" s="35"/>
      <c r="H14" s="35">
        <v>0</v>
      </c>
      <c r="I14" s="96">
        <v>2</v>
      </c>
      <c r="J14" s="35">
        <v>28</v>
      </c>
      <c r="K14" s="35">
        <v>33</v>
      </c>
      <c r="L14" s="89">
        <v>-1.7868878253935259</v>
      </c>
      <c r="M14" s="98">
        <f t="shared" si="1"/>
        <v>32.131121746064743</v>
      </c>
      <c r="P14" s="56"/>
      <c r="S14" s="95">
        <v>35</v>
      </c>
      <c r="T14" s="94">
        <v>-1.4874710163685179</v>
      </c>
      <c r="U14" s="147">
        <v>35.12528983631482</v>
      </c>
      <c r="V14" s="91">
        <v>-1.5944229081528707</v>
      </c>
      <c r="W14" s="146">
        <v>34.055770918471296</v>
      </c>
    </row>
    <row r="15" spans="1:23" ht="15.5" thickTop="1" thickBot="1" x14ac:dyDescent="0.4">
      <c r="A15" s="35">
        <v>1</v>
      </c>
      <c r="B15" s="96" t="s">
        <v>114</v>
      </c>
      <c r="C15" s="35">
        <v>39</v>
      </c>
      <c r="D15" s="35">
        <v>37</v>
      </c>
      <c r="E15" s="97">
        <v>-1.3170073049165527</v>
      </c>
      <c r="F15" s="98">
        <f t="shared" si="0"/>
        <v>36.829926950834476</v>
      </c>
      <c r="G15" s="35"/>
      <c r="H15" s="35">
        <v>0</v>
      </c>
      <c r="I15" s="96" t="s">
        <v>114</v>
      </c>
      <c r="J15" s="35">
        <v>22</v>
      </c>
      <c r="K15" s="35">
        <v>34</v>
      </c>
      <c r="L15" s="89">
        <v>-1.6906553667731983</v>
      </c>
      <c r="M15" s="98">
        <f t="shared" si="1"/>
        <v>33.093446332268016</v>
      </c>
      <c r="P15" s="56"/>
      <c r="S15" s="95">
        <v>36</v>
      </c>
      <c r="T15" s="94">
        <v>-1.4022391606425353</v>
      </c>
      <c r="U15" s="147">
        <v>35.977608393574648</v>
      </c>
      <c r="V15" s="91">
        <v>-1.4981904495325431</v>
      </c>
      <c r="W15" s="146">
        <v>35.018095504674569</v>
      </c>
    </row>
    <row r="16" spans="1:23" ht="15.5" thickTop="1" thickBot="1" x14ac:dyDescent="0.4">
      <c r="A16" s="35">
        <v>1</v>
      </c>
      <c r="B16" s="96" t="s">
        <v>114</v>
      </c>
      <c r="C16" s="35">
        <v>35</v>
      </c>
      <c r="D16" s="35">
        <v>37</v>
      </c>
      <c r="E16" s="97">
        <v>-1.3170073049165527</v>
      </c>
      <c r="F16" s="98">
        <f t="shared" si="0"/>
        <v>36.829926950834476</v>
      </c>
      <c r="G16" s="35"/>
      <c r="H16" s="35">
        <v>0</v>
      </c>
      <c r="I16" s="96">
        <v>3</v>
      </c>
      <c r="J16" s="35">
        <v>44</v>
      </c>
      <c r="K16" s="35">
        <v>34</v>
      </c>
      <c r="L16" s="89">
        <v>-1.6906553667731983</v>
      </c>
      <c r="M16" s="98">
        <f t="shared" si="1"/>
        <v>33.093446332268016</v>
      </c>
      <c r="P16" s="56"/>
      <c r="S16" s="95">
        <v>37</v>
      </c>
      <c r="T16" s="94">
        <v>-1.3170073049165527</v>
      </c>
      <c r="U16" s="147">
        <v>36.829926950834476</v>
      </c>
      <c r="V16" s="91">
        <v>-1.4019579909122155</v>
      </c>
      <c r="W16" s="146">
        <v>35.980420090877843</v>
      </c>
    </row>
    <row r="17" spans="1:23" ht="15.5" thickTop="1" thickBot="1" x14ac:dyDescent="0.4">
      <c r="A17" s="35">
        <v>1</v>
      </c>
      <c r="B17" s="96">
        <v>4</v>
      </c>
      <c r="C17" s="35">
        <v>53</v>
      </c>
      <c r="D17" s="35">
        <v>38</v>
      </c>
      <c r="E17" s="97">
        <v>-1.2317754491905701</v>
      </c>
      <c r="F17" s="98">
        <f t="shared" si="0"/>
        <v>37.682245508094297</v>
      </c>
      <c r="G17" s="35"/>
      <c r="H17" s="35">
        <v>0</v>
      </c>
      <c r="I17" s="96" t="s">
        <v>114</v>
      </c>
      <c r="J17" s="35">
        <v>21</v>
      </c>
      <c r="K17" s="35">
        <v>34</v>
      </c>
      <c r="L17" s="89">
        <v>-1.6906553667731983</v>
      </c>
      <c r="M17" s="98">
        <f t="shared" si="1"/>
        <v>33.093446332268016</v>
      </c>
      <c r="P17" s="56"/>
      <c r="S17" s="95">
        <v>38</v>
      </c>
      <c r="T17" s="94">
        <v>-1.2317754491905701</v>
      </c>
      <c r="U17" s="147">
        <v>37.682245508094297</v>
      </c>
      <c r="V17" s="91">
        <v>-1.3057255322918877</v>
      </c>
      <c r="W17" s="146">
        <v>36.942744677081123</v>
      </c>
    </row>
    <row r="18" spans="1:23" ht="15.5" thickTop="1" thickBot="1" x14ac:dyDescent="0.4">
      <c r="A18" s="35">
        <v>1</v>
      </c>
      <c r="B18" s="96">
        <v>3</v>
      </c>
      <c r="C18" s="35">
        <v>35</v>
      </c>
      <c r="D18" s="35">
        <v>38</v>
      </c>
      <c r="E18" s="97">
        <v>-1.2317754491905701</v>
      </c>
      <c r="F18" s="98">
        <f t="shared" si="0"/>
        <v>37.682245508094297</v>
      </c>
      <c r="G18" s="35"/>
      <c r="H18" s="35">
        <v>0</v>
      </c>
      <c r="I18" s="96">
        <v>2</v>
      </c>
      <c r="J18" s="35">
        <v>26</v>
      </c>
      <c r="K18" s="35">
        <v>34</v>
      </c>
      <c r="L18" s="89">
        <v>-1.6906553667731983</v>
      </c>
      <c r="M18" s="98">
        <f t="shared" si="1"/>
        <v>33.093446332268016</v>
      </c>
      <c r="P18" s="56"/>
      <c r="S18" s="95">
        <v>39</v>
      </c>
      <c r="T18" s="94">
        <v>-1.1465435934645876</v>
      </c>
      <c r="U18" s="147">
        <v>38.534564065354125</v>
      </c>
      <c r="V18" s="91">
        <v>-1.2094930736715601</v>
      </c>
      <c r="W18" s="146">
        <v>37.905069263284403</v>
      </c>
    </row>
    <row r="19" spans="1:23" ht="15.5" thickTop="1" thickBot="1" x14ac:dyDescent="0.4">
      <c r="A19" s="35">
        <v>1</v>
      </c>
      <c r="B19" s="96">
        <v>2</v>
      </c>
      <c r="C19" s="35">
        <v>30</v>
      </c>
      <c r="D19" s="35">
        <v>38</v>
      </c>
      <c r="E19" s="97">
        <v>-1.2317754491905701</v>
      </c>
      <c r="F19" s="98">
        <f t="shared" si="0"/>
        <v>37.682245508094297</v>
      </c>
      <c r="G19" s="35"/>
      <c r="H19" s="35">
        <v>0</v>
      </c>
      <c r="I19" s="96" t="s">
        <v>114</v>
      </c>
      <c r="J19" s="35">
        <v>22</v>
      </c>
      <c r="K19" s="35">
        <v>35</v>
      </c>
      <c r="L19" s="89">
        <v>-1.5944229081528707</v>
      </c>
      <c r="M19" s="98">
        <f t="shared" si="1"/>
        <v>34.055770918471296</v>
      </c>
      <c r="P19" s="56"/>
      <c r="S19" s="95">
        <v>40</v>
      </c>
      <c r="T19" s="94">
        <v>-1.0613117377386048</v>
      </c>
      <c r="U19" s="147">
        <v>39.386882622613953</v>
      </c>
      <c r="V19" s="91">
        <v>-1.1132606150512325</v>
      </c>
      <c r="W19" s="146">
        <v>38.867393849487677</v>
      </c>
    </row>
    <row r="20" spans="1:23" ht="15.5" thickTop="1" thickBot="1" x14ac:dyDescent="0.4">
      <c r="A20" s="35">
        <v>1</v>
      </c>
      <c r="B20" s="96" t="s">
        <v>114</v>
      </c>
      <c r="C20" s="35">
        <v>47</v>
      </c>
      <c r="D20" s="35">
        <v>38</v>
      </c>
      <c r="E20" s="97">
        <v>-1.2317754491905701</v>
      </c>
      <c r="F20" s="98">
        <f t="shared" si="0"/>
        <v>37.682245508094297</v>
      </c>
      <c r="G20" s="35"/>
      <c r="H20" s="35">
        <v>0</v>
      </c>
      <c r="I20" s="96">
        <v>2</v>
      </c>
      <c r="J20" s="35">
        <v>31</v>
      </c>
      <c r="K20" s="35">
        <v>35</v>
      </c>
      <c r="L20" s="89">
        <v>-1.5944229081528707</v>
      </c>
      <c r="M20" s="98">
        <f t="shared" si="1"/>
        <v>34.055770918471296</v>
      </c>
      <c r="S20" s="95">
        <v>41</v>
      </c>
      <c r="T20" s="94">
        <v>-0.9760798820126223</v>
      </c>
      <c r="U20" s="147">
        <v>40.239201179873774</v>
      </c>
      <c r="V20" s="91">
        <v>-1.0170281564309049</v>
      </c>
      <c r="W20" s="146">
        <v>39.82971843569095</v>
      </c>
    </row>
    <row r="21" spans="1:23" ht="15.5" thickTop="1" thickBot="1" x14ac:dyDescent="0.4">
      <c r="A21" s="35">
        <v>1</v>
      </c>
      <c r="B21" s="96">
        <v>3</v>
      </c>
      <c r="C21" s="35">
        <v>37</v>
      </c>
      <c r="D21" s="35">
        <v>38</v>
      </c>
      <c r="E21" s="97">
        <v>-1.2317754491905701</v>
      </c>
      <c r="F21" s="98">
        <f t="shared" si="0"/>
        <v>37.682245508094297</v>
      </c>
      <c r="G21" s="35"/>
      <c r="H21" s="35">
        <v>0</v>
      </c>
      <c r="I21" s="96">
        <v>2</v>
      </c>
      <c r="J21" s="35">
        <v>27</v>
      </c>
      <c r="K21" s="35">
        <v>36</v>
      </c>
      <c r="L21" s="89">
        <v>-1.4981904495325431</v>
      </c>
      <c r="M21" s="98">
        <f t="shared" si="1"/>
        <v>35.018095504674569</v>
      </c>
      <c r="S21" s="95">
        <v>42</v>
      </c>
      <c r="T21" s="94">
        <v>-0.89</v>
      </c>
      <c r="U21" s="147">
        <v>41.06</v>
      </c>
      <c r="V21" s="91">
        <v>-0.92079569781057724</v>
      </c>
      <c r="W21" s="146">
        <v>40.79204302189423</v>
      </c>
    </row>
    <row r="22" spans="1:23" ht="15.5" thickTop="1" thickBot="1" x14ac:dyDescent="0.4">
      <c r="A22" s="35">
        <v>1</v>
      </c>
      <c r="B22" s="96">
        <v>2</v>
      </c>
      <c r="C22" s="35">
        <v>23</v>
      </c>
      <c r="D22" s="35">
        <v>39</v>
      </c>
      <c r="E22" s="97">
        <v>-1.1465435934645876</v>
      </c>
      <c r="F22" s="98">
        <f t="shared" si="0"/>
        <v>38.534564065354125</v>
      </c>
      <c r="G22" s="35"/>
      <c r="H22" s="35">
        <v>0</v>
      </c>
      <c r="I22" s="96" t="s">
        <v>114</v>
      </c>
      <c r="J22" s="35">
        <v>23</v>
      </c>
      <c r="K22" s="35">
        <v>36</v>
      </c>
      <c r="L22" s="89">
        <v>-1.4981904495325431</v>
      </c>
      <c r="M22" s="98">
        <f t="shared" si="1"/>
        <v>35.018095504674569</v>
      </c>
      <c r="S22" s="95">
        <v>43</v>
      </c>
      <c r="T22" s="94">
        <v>-0.80561617056065704</v>
      </c>
      <c r="U22" s="147">
        <v>41.94383829439343</v>
      </c>
      <c r="V22" s="91">
        <v>-0.82456323919024965</v>
      </c>
      <c r="W22" s="146">
        <v>41.754367608097503</v>
      </c>
    </row>
    <row r="23" spans="1:23" ht="15.5" thickTop="1" thickBot="1" x14ac:dyDescent="0.4">
      <c r="A23" s="35">
        <v>1</v>
      </c>
      <c r="B23" s="96">
        <v>2</v>
      </c>
      <c r="C23" s="35">
        <v>44</v>
      </c>
      <c r="D23" s="35">
        <v>39</v>
      </c>
      <c r="E23" s="97">
        <v>-1.1465435934645876</v>
      </c>
      <c r="F23" s="98">
        <f t="shared" si="0"/>
        <v>38.534564065354125</v>
      </c>
      <c r="G23" s="35"/>
      <c r="H23" s="35">
        <v>0</v>
      </c>
      <c r="I23" s="96">
        <v>3</v>
      </c>
      <c r="J23" s="35">
        <v>45</v>
      </c>
      <c r="K23" s="35">
        <v>37</v>
      </c>
      <c r="L23" s="89">
        <v>-1.4019579909122155</v>
      </c>
      <c r="M23" s="98">
        <f t="shared" si="1"/>
        <v>35.980420090877843</v>
      </c>
      <c r="S23" s="95">
        <v>44</v>
      </c>
      <c r="T23" s="94">
        <v>-0.72038431483467447</v>
      </c>
      <c r="U23" s="147">
        <v>42.796156851653258</v>
      </c>
      <c r="V23" s="91">
        <v>-0.72833078056992206</v>
      </c>
      <c r="W23" s="146">
        <v>42.716692194300776</v>
      </c>
    </row>
    <row r="24" spans="1:23" ht="15.5" thickTop="1" thickBot="1" x14ac:dyDescent="0.4">
      <c r="A24" s="35">
        <v>1</v>
      </c>
      <c r="B24" s="96" t="s">
        <v>114</v>
      </c>
      <c r="C24" s="35">
        <v>32</v>
      </c>
      <c r="D24" s="35">
        <v>40</v>
      </c>
      <c r="E24" s="97">
        <v>-1.0613117377386048</v>
      </c>
      <c r="F24" s="98">
        <f t="shared" si="0"/>
        <v>39.386882622613953</v>
      </c>
      <c r="G24" s="35"/>
      <c r="H24" s="35">
        <v>0</v>
      </c>
      <c r="I24" s="96">
        <v>4</v>
      </c>
      <c r="J24" s="35">
        <v>47</v>
      </c>
      <c r="K24" s="35">
        <v>37</v>
      </c>
      <c r="L24" s="89">
        <v>-1.4019579909122155</v>
      </c>
      <c r="M24" s="98">
        <f t="shared" si="1"/>
        <v>35.980420090877843</v>
      </c>
      <c r="S24" s="95">
        <v>45</v>
      </c>
      <c r="T24" s="94">
        <v>-0.63515245910869178</v>
      </c>
      <c r="U24" s="147">
        <v>43.648475408913086</v>
      </c>
      <c r="V24" s="91">
        <v>-0.63209832194959437</v>
      </c>
      <c r="W24" s="146">
        <v>43.679016780504057</v>
      </c>
    </row>
    <row r="25" spans="1:23" ht="15.5" thickTop="1" thickBot="1" x14ac:dyDescent="0.4">
      <c r="A25" s="35">
        <v>1</v>
      </c>
      <c r="B25" s="96" t="s">
        <v>114</v>
      </c>
      <c r="C25" s="35">
        <v>34</v>
      </c>
      <c r="D25" s="35">
        <v>40</v>
      </c>
      <c r="E25" s="97">
        <v>-1.0613117377386048</v>
      </c>
      <c r="F25" s="98">
        <f t="shared" si="0"/>
        <v>39.386882622613953</v>
      </c>
      <c r="G25" s="35"/>
      <c r="H25" s="35">
        <v>0</v>
      </c>
      <c r="I25" s="96" t="s">
        <v>114</v>
      </c>
      <c r="J25" s="35">
        <v>24</v>
      </c>
      <c r="K25" s="35">
        <v>37</v>
      </c>
      <c r="L25" s="89">
        <v>-1.4019579909122155</v>
      </c>
      <c r="M25" s="98">
        <f t="shared" si="1"/>
        <v>35.980420090877843</v>
      </c>
      <c r="S25" s="95">
        <v>46</v>
      </c>
      <c r="T25" s="94">
        <v>-0.54992060338270921</v>
      </c>
      <c r="U25" s="147">
        <v>44.500793966172907</v>
      </c>
      <c r="V25" s="91">
        <v>-0.53586586332926678</v>
      </c>
      <c r="W25" s="146">
        <v>44.64134136670733</v>
      </c>
    </row>
    <row r="26" spans="1:23" ht="15.5" thickTop="1" thickBot="1" x14ac:dyDescent="0.4">
      <c r="A26" s="35">
        <v>1</v>
      </c>
      <c r="B26" s="96">
        <v>3</v>
      </c>
      <c r="C26" s="35">
        <v>27</v>
      </c>
      <c r="D26" s="35">
        <v>40</v>
      </c>
      <c r="E26" s="97">
        <v>-1.0613117377386048</v>
      </c>
      <c r="F26" s="98">
        <f t="shared" si="0"/>
        <v>39.386882622613953</v>
      </c>
      <c r="G26" s="35"/>
      <c r="H26" s="35">
        <v>0</v>
      </c>
      <c r="I26" s="96" t="s">
        <v>114</v>
      </c>
      <c r="J26" s="35">
        <v>24</v>
      </c>
      <c r="K26" s="35">
        <v>37</v>
      </c>
      <c r="L26" s="89">
        <v>-1.4019579909122155</v>
      </c>
      <c r="M26" s="98">
        <f t="shared" si="1"/>
        <v>35.980420090877843</v>
      </c>
      <c r="S26" s="95">
        <v>47</v>
      </c>
      <c r="T26" s="94">
        <v>-0.46468874765672663</v>
      </c>
      <c r="U26" s="147">
        <v>45.353112523432735</v>
      </c>
      <c r="V26" s="91">
        <v>-0.43963340470893914</v>
      </c>
      <c r="W26" s="146">
        <v>45.60366595291061</v>
      </c>
    </row>
    <row r="27" spans="1:23" ht="15.5" thickTop="1" thickBot="1" x14ac:dyDescent="0.4">
      <c r="A27" s="35">
        <v>1</v>
      </c>
      <c r="B27" s="96">
        <v>4</v>
      </c>
      <c r="C27" s="35">
        <v>47</v>
      </c>
      <c r="D27" s="35">
        <v>40</v>
      </c>
      <c r="E27" s="97">
        <v>-1.0613117377386048</v>
      </c>
      <c r="F27" s="98">
        <f t="shared" si="0"/>
        <v>39.386882622613953</v>
      </c>
      <c r="G27" s="35"/>
      <c r="H27" s="35">
        <v>0</v>
      </c>
      <c r="I27" s="96">
        <v>2</v>
      </c>
      <c r="J27" s="35">
        <v>31</v>
      </c>
      <c r="K27" s="35">
        <v>37</v>
      </c>
      <c r="L27" s="89">
        <v>-1.4019579909122155</v>
      </c>
      <c r="M27" s="98">
        <f t="shared" si="1"/>
        <v>35.980420090877843</v>
      </c>
      <c r="S27" s="95">
        <v>48</v>
      </c>
      <c r="T27" s="94">
        <v>-0.379456891930744</v>
      </c>
      <c r="U27" s="147">
        <v>46.205431080692563</v>
      </c>
      <c r="V27" s="91">
        <v>-0.34340094608861155</v>
      </c>
      <c r="W27" s="146">
        <v>46.565990539113884</v>
      </c>
    </row>
    <row r="28" spans="1:23" ht="15.5" thickTop="1" thickBot="1" x14ac:dyDescent="0.4">
      <c r="A28" s="35">
        <v>1</v>
      </c>
      <c r="B28" s="96">
        <v>3</v>
      </c>
      <c r="C28" s="35">
        <v>36</v>
      </c>
      <c r="D28" s="35">
        <v>41</v>
      </c>
      <c r="E28" s="97">
        <v>-0.9760798820126223</v>
      </c>
      <c r="F28" s="98">
        <f t="shared" si="0"/>
        <v>40.239201179873774</v>
      </c>
      <c r="G28" s="35"/>
      <c r="H28" s="35">
        <v>0</v>
      </c>
      <c r="I28" s="96">
        <v>4</v>
      </c>
      <c r="J28" s="35">
        <v>50</v>
      </c>
      <c r="K28" s="35">
        <v>37</v>
      </c>
      <c r="L28" s="89">
        <v>-1.4019579909122155</v>
      </c>
      <c r="M28" s="98">
        <f t="shared" si="1"/>
        <v>35.980420090877843</v>
      </c>
      <c r="S28" s="95">
        <v>49</v>
      </c>
      <c r="T28" s="94">
        <v>-0.29422503620476137</v>
      </c>
      <c r="U28" s="147">
        <v>47.057749637952384</v>
      </c>
      <c r="V28" s="91">
        <v>-0.2471684874682839</v>
      </c>
      <c r="W28" s="146">
        <v>47.528315125317164</v>
      </c>
    </row>
    <row r="29" spans="1:23" ht="15.5" thickTop="1" thickBot="1" x14ac:dyDescent="0.4">
      <c r="A29" s="35">
        <v>1</v>
      </c>
      <c r="B29" s="96">
        <v>3</v>
      </c>
      <c r="C29" s="35">
        <v>21</v>
      </c>
      <c r="D29" s="35">
        <v>41</v>
      </c>
      <c r="E29" s="97">
        <v>-0.9760798820126223</v>
      </c>
      <c r="F29" s="98">
        <f t="shared" si="0"/>
        <v>40.239201179873774</v>
      </c>
      <c r="G29" s="35"/>
      <c r="H29" s="35">
        <v>0</v>
      </c>
      <c r="I29" s="96">
        <v>3</v>
      </c>
      <c r="J29" s="35">
        <v>41</v>
      </c>
      <c r="K29" s="35">
        <v>38</v>
      </c>
      <c r="L29" s="89">
        <v>-1.3057255322918877</v>
      </c>
      <c r="M29" s="98">
        <f t="shared" si="1"/>
        <v>36.942744677081123</v>
      </c>
      <c r="S29" s="95">
        <v>50</v>
      </c>
      <c r="T29" s="94">
        <v>-0.2089931804787788</v>
      </c>
      <c r="U29" s="147">
        <v>47.910068195212212</v>
      </c>
      <c r="V29" s="91">
        <v>-0.15093602884795626</v>
      </c>
      <c r="W29" s="146">
        <v>48.490639711520437</v>
      </c>
    </row>
    <row r="30" spans="1:23" ht="15.5" thickTop="1" thickBot="1" x14ac:dyDescent="0.4">
      <c r="A30" s="35">
        <v>1</v>
      </c>
      <c r="B30" s="96">
        <v>4</v>
      </c>
      <c r="C30" s="35">
        <v>44</v>
      </c>
      <c r="D30" s="35">
        <v>41</v>
      </c>
      <c r="E30" s="97">
        <v>-0.9760798820126223</v>
      </c>
      <c r="F30" s="98">
        <f t="shared" si="0"/>
        <v>40.239201179873774</v>
      </c>
      <c r="G30" s="35"/>
      <c r="H30" s="35">
        <v>0</v>
      </c>
      <c r="I30" s="96">
        <v>3</v>
      </c>
      <c r="J30" s="35">
        <v>39</v>
      </c>
      <c r="K30" s="35">
        <v>38</v>
      </c>
      <c r="L30" s="89">
        <v>-1.3057255322918877</v>
      </c>
      <c r="M30" s="98">
        <f t="shared" si="1"/>
        <v>36.942744677081123</v>
      </c>
      <c r="S30" s="95">
        <v>51</v>
      </c>
      <c r="T30" s="94">
        <v>-0.12376132475279618</v>
      </c>
      <c r="U30" s="147">
        <v>48.76238675247204</v>
      </c>
      <c r="V30" s="91">
        <v>-5.4703570227628638E-2</v>
      </c>
      <c r="W30" s="146">
        <v>49.45296429772371</v>
      </c>
    </row>
    <row r="31" spans="1:23" ht="15.5" thickTop="1" thickBot="1" x14ac:dyDescent="0.4">
      <c r="A31" s="35">
        <v>1</v>
      </c>
      <c r="B31" s="96">
        <v>3</v>
      </c>
      <c r="C31" s="35">
        <v>19</v>
      </c>
      <c r="D31" s="35">
        <v>41</v>
      </c>
      <c r="E31" s="97">
        <v>-0.9760798820126223</v>
      </c>
      <c r="F31" s="98">
        <f t="shared" si="0"/>
        <v>40.239201179873774</v>
      </c>
      <c r="G31" s="35"/>
      <c r="H31" s="35">
        <v>0</v>
      </c>
      <c r="I31" s="96" t="s">
        <v>114</v>
      </c>
      <c r="J31" s="35">
        <v>23</v>
      </c>
      <c r="K31" s="35">
        <v>38</v>
      </c>
      <c r="L31" s="89">
        <v>-1.3057255322918877</v>
      </c>
      <c r="M31" s="98">
        <f t="shared" si="1"/>
        <v>36.942744677081123</v>
      </c>
      <c r="S31" s="95">
        <v>52</v>
      </c>
      <c r="T31" s="94">
        <v>-3.8529469026813569E-2</v>
      </c>
      <c r="U31" s="147">
        <v>49.614705309731868</v>
      </c>
      <c r="V31" s="91">
        <v>4.1528888392698991E-2</v>
      </c>
      <c r="W31" s="146">
        <v>50.415288883926991</v>
      </c>
    </row>
    <row r="32" spans="1:23" ht="15.5" thickTop="1" thickBot="1" x14ac:dyDescent="0.4">
      <c r="A32" s="35">
        <v>1</v>
      </c>
      <c r="B32" s="96" t="s">
        <v>114</v>
      </c>
      <c r="C32" s="35">
        <v>32</v>
      </c>
      <c r="D32" s="35">
        <v>43</v>
      </c>
      <c r="E32" s="97">
        <v>-0.80561617056065704</v>
      </c>
      <c r="F32" s="98">
        <f t="shared" si="0"/>
        <v>41.94383829439343</v>
      </c>
      <c r="G32" s="35"/>
      <c r="H32" s="35">
        <v>0</v>
      </c>
      <c r="I32" s="96" t="s">
        <v>114</v>
      </c>
      <c r="J32" s="35">
        <v>21</v>
      </c>
      <c r="K32" s="35">
        <v>38</v>
      </c>
      <c r="L32" s="89">
        <v>-1.3057255322918877</v>
      </c>
      <c r="M32" s="98">
        <f t="shared" si="1"/>
        <v>36.942744677081123</v>
      </c>
      <c r="S32" s="95">
        <v>53</v>
      </c>
      <c r="T32" s="94">
        <v>4.6702386699169041E-2</v>
      </c>
      <c r="U32" s="147">
        <v>50.467023866991688</v>
      </c>
      <c r="V32" s="91">
        <v>0.13776134701302661</v>
      </c>
      <c r="W32" s="146">
        <v>51.377613470130264</v>
      </c>
    </row>
    <row r="33" spans="1:23" ht="15.5" thickTop="1" thickBot="1" x14ac:dyDescent="0.4">
      <c r="A33" s="35">
        <v>1</v>
      </c>
      <c r="B33" s="96">
        <v>2</v>
      </c>
      <c r="C33" s="35">
        <v>26</v>
      </c>
      <c r="D33" s="35">
        <v>43</v>
      </c>
      <c r="E33" s="97">
        <v>-0.80561617056065704</v>
      </c>
      <c r="F33" s="98">
        <f t="shared" si="0"/>
        <v>41.94383829439343</v>
      </c>
      <c r="G33" s="35"/>
      <c r="H33" s="35">
        <v>0</v>
      </c>
      <c r="I33" s="96">
        <v>2</v>
      </c>
      <c r="J33" s="35">
        <v>27</v>
      </c>
      <c r="K33" s="35">
        <v>38</v>
      </c>
      <c r="L33" s="89">
        <v>-1.3057255322918877</v>
      </c>
      <c r="M33" s="98">
        <f t="shared" si="1"/>
        <v>36.942744677081123</v>
      </c>
      <c r="S33" s="95">
        <v>54</v>
      </c>
      <c r="T33" s="94">
        <v>0.13193424242515164</v>
      </c>
      <c r="U33" s="147">
        <v>51.319342424251516</v>
      </c>
      <c r="V33" s="91">
        <v>0.23399380563335426</v>
      </c>
      <c r="W33" s="146">
        <v>52.339938056333544</v>
      </c>
    </row>
    <row r="34" spans="1:23" ht="15.5" thickTop="1" thickBot="1" x14ac:dyDescent="0.4">
      <c r="A34" s="35">
        <v>1</v>
      </c>
      <c r="B34" s="96">
        <v>3</v>
      </c>
      <c r="C34" s="35">
        <v>41</v>
      </c>
      <c r="D34" s="35">
        <v>44</v>
      </c>
      <c r="E34" s="97">
        <v>-0.72038431483467447</v>
      </c>
      <c r="F34" s="98">
        <f t="shared" ref="F34:F65" si="2">E34*$P$2+$P$1</f>
        <v>42.796156851653258</v>
      </c>
      <c r="G34" s="35"/>
      <c r="H34" s="35">
        <v>0</v>
      </c>
      <c r="I34" s="96" t="s">
        <v>114</v>
      </c>
      <c r="J34" s="35">
        <v>20</v>
      </c>
      <c r="K34" s="35">
        <v>38</v>
      </c>
      <c r="L34" s="89">
        <v>-1.3057255322918877</v>
      </c>
      <c r="M34" s="98">
        <f t="shared" si="1"/>
        <v>36.942744677081123</v>
      </c>
      <c r="S34" s="95">
        <v>55</v>
      </c>
      <c r="T34" s="94">
        <v>0.21716609815113425</v>
      </c>
      <c r="U34" s="147">
        <v>52.171660981511344</v>
      </c>
      <c r="V34" s="91">
        <v>0.33022626425368184</v>
      </c>
      <c r="W34" s="146">
        <v>53.302262642536817</v>
      </c>
    </row>
    <row r="35" spans="1:23" ht="15.5" thickTop="1" thickBot="1" x14ac:dyDescent="0.4">
      <c r="A35" s="35">
        <v>1</v>
      </c>
      <c r="B35" s="96">
        <v>2</v>
      </c>
      <c r="C35" s="35">
        <v>19</v>
      </c>
      <c r="D35" s="35">
        <v>44</v>
      </c>
      <c r="E35" s="97">
        <v>-0.72038431483467447</v>
      </c>
      <c r="F35" s="98">
        <f t="shared" si="2"/>
        <v>42.796156851653258</v>
      </c>
      <c r="G35" s="35"/>
      <c r="H35" s="35">
        <v>0</v>
      </c>
      <c r="I35" s="96" t="s">
        <v>114</v>
      </c>
      <c r="J35" s="35">
        <v>21</v>
      </c>
      <c r="K35" s="35">
        <v>38</v>
      </c>
      <c r="L35" s="89">
        <v>-1.3057255322918877</v>
      </c>
      <c r="M35" s="98">
        <f t="shared" si="1"/>
        <v>36.942744677081123</v>
      </c>
      <c r="S35" s="95">
        <v>56</v>
      </c>
      <c r="T35" s="94">
        <v>0.30239795387711688</v>
      </c>
      <c r="U35" s="147">
        <v>53.023979538771172</v>
      </c>
      <c r="V35" s="91">
        <v>0.42645872287400949</v>
      </c>
      <c r="W35" s="146">
        <v>54.264587228740098</v>
      </c>
    </row>
    <row r="36" spans="1:23" ht="15.5" thickTop="1" thickBot="1" x14ac:dyDescent="0.4">
      <c r="A36" s="35">
        <v>1</v>
      </c>
      <c r="B36" s="96">
        <v>4</v>
      </c>
      <c r="C36" s="35">
        <v>15</v>
      </c>
      <c r="D36" s="35">
        <v>44</v>
      </c>
      <c r="E36" s="97">
        <v>-0.72038431483467447</v>
      </c>
      <c r="F36" s="98">
        <f t="shared" si="2"/>
        <v>42.796156851653258</v>
      </c>
      <c r="G36" s="35"/>
      <c r="H36" s="35">
        <v>0</v>
      </c>
      <c r="I36" s="96">
        <v>2</v>
      </c>
      <c r="J36" s="35">
        <v>33</v>
      </c>
      <c r="K36" s="35">
        <v>38</v>
      </c>
      <c r="L36" s="89">
        <v>-1.3057255322918877</v>
      </c>
      <c r="M36" s="98">
        <f t="shared" si="1"/>
        <v>36.942744677081123</v>
      </c>
      <c r="S36" s="95">
        <v>57</v>
      </c>
      <c r="T36" s="94">
        <v>0.38762980960309945</v>
      </c>
      <c r="U36" s="147">
        <v>53.876298096030993</v>
      </c>
      <c r="V36" s="91">
        <v>0.52269118149433713</v>
      </c>
      <c r="W36" s="146">
        <v>55.226911814943371</v>
      </c>
    </row>
    <row r="37" spans="1:23" ht="15.5" thickTop="1" thickBot="1" x14ac:dyDescent="0.4">
      <c r="A37" s="35">
        <v>1</v>
      </c>
      <c r="B37" s="96">
        <v>2</v>
      </c>
      <c r="C37" s="35">
        <v>24</v>
      </c>
      <c r="D37" s="35">
        <v>44</v>
      </c>
      <c r="E37" s="97">
        <v>-0.72038431483467447</v>
      </c>
      <c r="F37" s="98">
        <f t="shared" si="2"/>
        <v>42.796156851653258</v>
      </c>
      <c r="G37" s="35"/>
      <c r="H37" s="35">
        <v>0</v>
      </c>
      <c r="I37" s="96" t="s">
        <v>114</v>
      </c>
      <c r="J37" s="35">
        <v>23</v>
      </c>
      <c r="K37" s="35">
        <v>39</v>
      </c>
      <c r="L37" s="89">
        <v>-1.2094930736715601</v>
      </c>
      <c r="M37" s="98">
        <f t="shared" si="1"/>
        <v>37.905069263284403</v>
      </c>
      <c r="S37" s="95">
        <v>58</v>
      </c>
      <c r="T37" s="94">
        <v>0.47286166532908208</v>
      </c>
      <c r="U37" s="147">
        <v>54.728616653290821</v>
      </c>
      <c r="V37" s="91">
        <v>0.61892364011466472</v>
      </c>
      <c r="W37" s="146">
        <v>56.189236401146644</v>
      </c>
    </row>
    <row r="38" spans="1:23" ht="15.5" thickTop="1" thickBot="1" x14ac:dyDescent="0.4">
      <c r="A38" s="35">
        <v>1</v>
      </c>
      <c r="B38" s="96">
        <v>2</v>
      </c>
      <c r="C38" s="35">
        <v>30</v>
      </c>
      <c r="D38" s="35">
        <v>44</v>
      </c>
      <c r="E38" s="97">
        <v>-0.72038431483467447</v>
      </c>
      <c r="F38" s="98">
        <f t="shared" si="2"/>
        <v>42.796156851653258</v>
      </c>
      <c r="G38" s="35"/>
      <c r="H38" s="35">
        <v>0</v>
      </c>
      <c r="I38" s="96">
        <v>2</v>
      </c>
      <c r="J38" s="35">
        <v>32</v>
      </c>
      <c r="K38" s="35">
        <v>39</v>
      </c>
      <c r="L38" s="89">
        <v>-1.2094930736715601</v>
      </c>
      <c r="M38" s="98">
        <f t="shared" si="1"/>
        <v>37.905069263284403</v>
      </c>
      <c r="S38" s="95">
        <v>59</v>
      </c>
      <c r="T38" s="94">
        <v>0.55809352105506471</v>
      </c>
      <c r="U38" s="147">
        <v>55.580935210550649</v>
      </c>
      <c r="V38" s="91">
        <v>0.71515609873499242</v>
      </c>
      <c r="W38" s="146">
        <v>57.151560987349924</v>
      </c>
    </row>
    <row r="39" spans="1:23" ht="15.5" thickTop="1" thickBot="1" x14ac:dyDescent="0.4">
      <c r="A39" s="35">
        <v>1</v>
      </c>
      <c r="B39" s="96">
        <v>2</v>
      </c>
      <c r="C39" s="35">
        <v>24</v>
      </c>
      <c r="D39" s="35">
        <v>45</v>
      </c>
      <c r="E39" s="97">
        <v>-0.63515245910869178</v>
      </c>
      <c r="F39" s="98">
        <f t="shared" si="2"/>
        <v>43.648475408913086</v>
      </c>
      <c r="G39" s="35"/>
      <c r="H39" s="35">
        <v>0</v>
      </c>
      <c r="I39" s="96">
        <v>2</v>
      </c>
      <c r="J39" s="35">
        <v>26</v>
      </c>
      <c r="K39" s="35">
        <v>39</v>
      </c>
      <c r="L39" s="89">
        <v>-1.2094930736715601</v>
      </c>
      <c r="M39" s="98">
        <f t="shared" si="1"/>
        <v>37.905069263284403</v>
      </c>
      <c r="S39" s="95">
        <v>60</v>
      </c>
      <c r="T39" s="94">
        <v>0.64332537678104729</v>
      </c>
      <c r="U39" s="147">
        <v>56.43325376781047</v>
      </c>
      <c r="V39" s="91">
        <v>0.81138855735532001</v>
      </c>
      <c r="W39" s="146">
        <v>58.113885573553198</v>
      </c>
    </row>
    <row r="40" spans="1:23" ht="15.5" thickTop="1" thickBot="1" x14ac:dyDescent="0.4">
      <c r="A40" s="35">
        <v>1</v>
      </c>
      <c r="B40" s="96">
        <v>2</v>
      </c>
      <c r="C40" s="35">
        <v>45</v>
      </c>
      <c r="D40" s="35">
        <v>45</v>
      </c>
      <c r="E40" s="97">
        <v>-0.63515245910869178</v>
      </c>
      <c r="F40" s="98">
        <f t="shared" si="2"/>
        <v>43.648475408913086</v>
      </c>
      <c r="G40" s="35"/>
      <c r="H40" s="35">
        <v>0</v>
      </c>
      <c r="I40" s="96">
        <v>2</v>
      </c>
      <c r="J40" s="35">
        <v>30</v>
      </c>
      <c r="K40" s="35">
        <v>39</v>
      </c>
      <c r="L40" s="89">
        <v>-1.2094930736715601</v>
      </c>
      <c r="M40" s="98">
        <f t="shared" si="1"/>
        <v>37.905069263284403</v>
      </c>
      <c r="S40" s="95">
        <v>61</v>
      </c>
      <c r="T40" s="94">
        <v>0.72855723250702986</v>
      </c>
      <c r="U40" s="147">
        <v>57.285572325070298</v>
      </c>
      <c r="V40" s="91">
        <v>0.90762101597564759</v>
      </c>
      <c r="W40" s="146">
        <v>59.076210159756478</v>
      </c>
    </row>
    <row r="41" spans="1:23" ht="15.5" thickTop="1" thickBot="1" x14ac:dyDescent="0.4">
      <c r="A41" s="35">
        <v>1</v>
      </c>
      <c r="B41" s="96" t="s">
        <v>114</v>
      </c>
      <c r="C41" s="35">
        <v>42</v>
      </c>
      <c r="D41" s="35">
        <v>45</v>
      </c>
      <c r="E41" s="97">
        <v>-0.63515245910869178</v>
      </c>
      <c r="F41" s="98">
        <f t="shared" si="2"/>
        <v>43.648475408913086</v>
      </c>
      <c r="G41" s="35"/>
      <c r="H41" s="35">
        <v>0</v>
      </c>
      <c r="I41" s="96">
        <v>2</v>
      </c>
      <c r="J41" s="35">
        <v>35</v>
      </c>
      <c r="K41" s="35">
        <v>39</v>
      </c>
      <c r="L41" s="89">
        <v>-1.2094930736715601</v>
      </c>
      <c r="M41" s="98">
        <f t="shared" si="1"/>
        <v>37.905069263284403</v>
      </c>
      <c r="S41" s="95">
        <v>62</v>
      </c>
      <c r="T41" s="94">
        <v>0.81378908823301255</v>
      </c>
      <c r="U41" s="147">
        <v>58.137890882330126</v>
      </c>
      <c r="V41" s="91">
        <v>1.0038534745959753</v>
      </c>
      <c r="W41" s="146">
        <v>60.038534745959751</v>
      </c>
    </row>
    <row r="42" spans="1:23" ht="15.5" thickTop="1" thickBot="1" x14ac:dyDescent="0.4">
      <c r="A42" s="35">
        <v>1</v>
      </c>
      <c r="B42" s="96">
        <v>2</v>
      </c>
      <c r="C42" s="35">
        <v>41</v>
      </c>
      <c r="D42" s="35">
        <v>45</v>
      </c>
      <c r="E42" s="97">
        <v>-0.63515245910869178</v>
      </c>
      <c r="F42" s="98">
        <f t="shared" si="2"/>
        <v>43.648475408913086</v>
      </c>
      <c r="G42" s="35"/>
      <c r="H42" s="35">
        <v>0</v>
      </c>
      <c r="I42" s="96" t="s">
        <v>114</v>
      </c>
      <c r="J42" s="35">
        <v>20</v>
      </c>
      <c r="K42" s="35">
        <v>39</v>
      </c>
      <c r="L42" s="89">
        <v>-1.2094930736715601</v>
      </c>
      <c r="M42" s="98">
        <f t="shared" si="1"/>
        <v>37.905069263284403</v>
      </c>
      <c r="S42" s="95">
        <v>63</v>
      </c>
      <c r="T42" s="94">
        <v>0.89902094395899512</v>
      </c>
      <c r="U42" s="147">
        <v>58.990209439589947</v>
      </c>
      <c r="V42" s="91">
        <v>1.1000859332163029</v>
      </c>
      <c r="W42" s="146">
        <v>61.000859332163031</v>
      </c>
    </row>
    <row r="43" spans="1:23" ht="15.5" thickTop="1" thickBot="1" x14ac:dyDescent="0.4">
      <c r="A43" s="35">
        <v>1</v>
      </c>
      <c r="B43" s="96">
        <v>4</v>
      </c>
      <c r="C43" s="35">
        <v>40</v>
      </c>
      <c r="D43" s="35">
        <v>45</v>
      </c>
      <c r="E43" s="97">
        <v>-0.63515245910869178</v>
      </c>
      <c r="F43" s="98">
        <f t="shared" si="2"/>
        <v>43.648475408913086</v>
      </c>
      <c r="G43" s="35"/>
      <c r="H43" s="35">
        <v>0</v>
      </c>
      <c r="I43" s="96">
        <v>3</v>
      </c>
      <c r="J43" s="35">
        <v>42</v>
      </c>
      <c r="K43" s="35">
        <v>40</v>
      </c>
      <c r="L43" s="89">
        <v>-1.1132606150512325</v>
      </c>
      <c r="M43" s="98">
        <f t="shared" si="1"/>
        <v>38.867393849487677</v>
      </c>
      <c r="S43" s="95">
        <v>64</v>
      </c>
      <c r="T43" s="94">
        <v>0.9842527996849777</v>
      </c>
      <c r="U43" s="147">
        <v>59.842527996849775</v>
      </c>
      <c r="V43" s="91">
        <v>1.1963183918366305</v>
      </c>
      <c r="W43" s="146">
        <v>61.963183918366305</v>
      </c>
    </row>
    <row r="44" spans="1:23" ht="15.5" thickTop="1" thickBot="1" x14ac:dyDescent="0.4">
      <c r="A44" s="35">
        <v>1</v>
      </c>
      <c r="B44" s="96" t="s">
        <v>114</v>
      </c>
      <c r="C44" s="35">
        <v>20</v>
      </c>
      <c r="D44" s="35">
        <v>45</v>
      </c>
      <c r="E44" s="97">
        <v>-0.63515245910869178</v>
      </c>
      <c r="F44" s="98">
        <f t="shared" si="2"/>
        <v>43.648475408913086</v>
      </c>
      <c r="G44" s="35"/>
      <c r="H44" s="35">
        <v>0</v>
      </c>
      <c r="I44" s="96">
        <v>3</v>
      </c>
      <c r="J44" s="35">
        <v>41</v>
      </c>
      <c r="K44" s="35">
        <v>40</v>
      </c>
      <c r="L44" s="89">
        <v>-1.1132606150512325</v>
      </c>
      <c r="M44" s="98">
        <f t="shared" si="1"/>
        <v>38.867393849487677</v>
      </c>
      <c r="S44" s="95">
        <v>65</v>
      </c>
      <c r="T44" s="94">
        <v>1.0694846554109603</v>
      </c>
      <c r="U44" s="147">
        <v>60.694846554109603</v>
      </c>
      <c r="V44" s="91">
        <v>1.2925508504569581</v>
      </c>
      <c r="W44" s="146">
        <v>62.925508504569578</v>
      </c>
    </row>
    <row r="45" spans="1:23" ht="15.5" thickTop="1" thickBot="1" x14ac:dyDescent="0.4">
      <c r="A45" s="35">
        <v>1</v>
      </c>
      <c r="B45" s="96" t="s">
        <v>114</v>
      </c>
      <c r="C45" s="35">
        <v>21</v>
      </c>
      <c r="D45" s="35">
        <v>46</v>
      </c>
      <c r="E45" s="97">
        <v>-0.54992060338270921</v>
      </c>
      <c r="F45" s="98">
        <f t="shared" si="2"/>
        <v>44.500793966172907</v>
      </c>
      <c r="G45" s="35"/>
      <c r="H45" s="35">
        <v>0</v>
      </c>
      <c r="I45" s="96">
        <v>4</v>
      </c>
      <c r="J45" s="35">
        <v>49</v>
      </c>
      <c r="K45" s="35">
        <v>40</v>
      </c>
      <c r="L45" s="89">
        <v>-1.1132606150512325</v>
      </c>
      <c r="M45" s="98">
        <f t="shared" si="1"/>
        <v>38.867393849487677</v>
      </c>
      <c r="S45" s="95">
        <v>66</v>
      </c>
      <c r="T45" s="94">
        <v>1.1547165111369428</v>
      </c>
      <c r="U45" s="147">
        <v>61.547165111369431</v>
      </c>
      <c r="V45" s="91">
        <v>1.3887833090772859</v>
      </c>
      <c r="W45" s="146">
        <v>63.887833090772858</v>
      </c>
    </row>
    <row r="46" spans="1:23" ht="15.5" thickTop="1" thickBot="1" x14ac:dyDescent="0.4">
      <c r="A46" s="35">
        <v>1</v>
      </c>
      <c r="B46" s="96">
        <v>2</v>
      </c>
      <c r="C46" s="35">
        <v>22</v>
      </c>
      <c r="D46" s="35">
        <v>47</v>
      </c>
      <c r="E46" s="97">
        <v>-0.46468874765672663</v>
      </c>
      <c r="F46" s="98">
        <f t="shared" si="2"/>
        <v>45.353112523432735</v>
      </c>
      <c r="G46" s="35"/>
      <c r="H46" s="35">
        <v>0</v>
      </c>
      <c r="I46" s="96">
        <v>2</v>
      </c>
      <c r="J46" s="35">
        <v>29</v>
      </c>
      <c r="K46" s="35">
        <v>40</v>
      </c>
      <c r="L46" s="89">
        <v>-1.1132606150512325</v>
      </c>
      <c r="M46" s="98">
        <f t="shared" si="1"/>
        <v>38.867393849487677</v>
      </c>
      <c r="S46" s="95">
        <v>67</v>
      </c>
      <c r="T46" s="94">
        <v>1.2399483668629256</v>
      </c>
      <c r="U46" s="147">
        <v>62.399483668629259</v>
      </c>
      <c r="V46" s="91">
        <v>1.4850157676976135</v>
      </c>
      <c r="W46" s="146">
        <v>64.850157676976139</v>
      </c>
    </row>
    <row r="47" spans="1:23" ht="15.5" thickTop="1" thickBot="1" x14ac:dyDescent="0.4">
      <c r="A47" s="35">
        <v>1</v>
      </c>
      <c r="B47" s="96" t="s">
        <v>114</v>
      </c>
      <c r="C47" s="35">
        <v>26</v>
      </c>
      <c r="D47" s="35">
        <v>47</v>
      </c>
      <c r="E47" s="97">
        <v>-0.46468874765672663</v>
      </c>
      <c r="F47" s="98">
        <f t="shared" si="2"/>
        <v>45.353112523432735</v>
      </c>
      <c r="G47" s="35"/>
      <c r="H47" s="35">
        <v>0</v>
      </c>
      <c r="I47" s="96">
        <v>2</v>
      </c>
      <c r="J47" s="35">
        <v>26</v>
      </c>
      <c r="K47" s="35">
        <v>40</v>
      </c>
      <c r="L47" s="89">
        <v>-1.1132606150512325</v>
      </c>
      <c r="M47" s="98">
        <f t="shared" si="1"/>
        <v>38.867393849487677</v>
      </c>
      <c r="S47" s="95">
        <v>68</v>
      </c>
      <c r="T47" s="94">
        <v>1.3251802225889082</v>
      </c>
      <c r="U47" s="147">
        <v>63.25180222588908</v>
      </c>
      <c r="V47" s="91">
        <v>1.581248226317941</v>
      </c>
      <c r="W47" s="146">
        <v>65.812482263179405</v>
      </c>
    </row>
    <row r="48" spans="1:23" ht="15.5" thickTop="1" thickBot="1" x14ac:dyDescent="0.4">
      <c r="A48" s="35">
        <v>1</v>
      </c>
      <c r="B48" s="96">
        <v>2</v>
      </c>
      <c r="C48" s="35">
        <v>22</v>
      </c>
      <c r="D48" s="35">
        <v>48</v>
      </c>
      <c r="E48" s="97">
        <v>-0.379456891930744</v>
      </c>
      <c r="F48" s="98">
        <f t="shared" si="2"/>
        <v>46.205431080692563</v>
      </c>
      <c r="G48" s="35"/>
      <c r="H48" s="35">
        <v>0</v>
      </c>
      <c r="I48" s="96">
        <v>4</v>
      </c>
      <c r="J48" s="35">
        <v>53</v>
      </c>
      <c r="K48" s="35">
        <v>40</v>
      </c>
      <c r="L48" s="89">
        <v>-1.1132606150512325</v>
      </c>
      <c r="M48" s="98">
        <f t="shared" si="1"/>
        <v>38.867393849487677</v>
      </c>
      <c r="S48" s="95">
        <v>69</v>
      </c>
      <c r="T48" s="94">
        <v>1.4104120783148908</v>
      </c>
      <c r="U48" s="147">
        <v>64.104120783148915</v>
      </c>
      <c r="V48" s="91">
        <v>1.6774806849382686</v>
      </c>
      <c r="W48" s="146">
        <v>66.774806849382685</v>
      </c>
    </row>
    <row r="49" spans="1:23" ht="15.5" thickTop="1" thickBot="1" x14ac:dyDescent="0.4">
      <c r="A49" s="35">
        <v>1</v>
      </c>
      <c r="B49" s="96" t="s">
        <v>114</v>
      </c>
      <c r="C49" s="35">
        <v>29</v>
      </c>
      <c r="D49" s="35">
        <v>48</v>
      </c>
      <c r="E49" s="97">
        <v>-0.379456891930744</v>
      </c>
      <c r="F49" s="98">
        <f t="shared" si="2"/>
        <v>46.205431080692563</v>
      </c>
      <c r="G49" s="35"/>
      <c r="H49" s="35">
        <v>0</v>
      </c>
      <c r="I49" s="96">
        <v>2</v>
      </c>
      <c r="J49" s="35">
        <v>26</v>
      </c>
      <c r="K49" s="35">
        <v>40</v>
      </c>
      <c r="L49" s="89">
        <v>-1.1132606150512325</v>
      </c>
      <c r="M49" s="98">
        <f t="shared" si="1"/>
        <v>38.867393849487677</v>
      </c>
      <c r="S49" s="95">
        <v>70</v>
      </c>
      <c r="T49" s="94">
        <v>1.4956439340408734</v>
      </c>
      <c r="U49" s="147">
        <v>64.956439340408735</v>
      </c>
      <c r="V49" s="91">
        <v>1.7737131435585962</v>
      </c>
      <c r="W49" s="146">
        <v>67.737131435585965</v>
      </c>
    </row>
    <row r="50" spans="1:23" ht="15.5" thickTop="1" thickBot="1" x14ac:dyDescent="0.4">
      <c r="A50" s="35">
        <v>1</v>
      </c>
      <c r="B50" s="96">
        <v>4</v>
      </c>
      <c r="C50" s="35">
        <v>31</v>
      </c>
      <c r="D50" s="35">
        <v>48</v>
      </c>
      <c r="E50" s="97">
        <v>-0.379456891930744</v>
      </c>
      <c r="F50" s="98">
        <f t="shared" si="2"/>
        <v>46.205431080692563</v>
      </c>
      <c r="G50" s="35"/>
      <c r="H50" s="35">
        <v>0</v>
      </c>
      <c r="I50" s="96" t="s">
        <v>114</v>
      </c>
      <c r="J50" s="35">
        <v>19</v>
      </c>
      <c r="K50" s="35">
        <v>40</v>
      </c>
      <c r="L50" s="89">
        <v>-1.1132606150512325</v>
      </c>
      <c r="M50" s="98">
        <f t="shared" si="1"/>
        <v>38.867393849487677</v>
      </c>
      <c r="S50" s="95">
        <v>73</v>
      </c>
      <c r="T50" s="94">
        <v>1.7513395012188211</v>
      </c>
      <c r="U50" s="147">
        <v>67.513395012188212</v>
      </c>
      <c r="V50" s="91">
        <v>2.0624105194195792</v>
      </c>
      <c r="W50" s="146">
        <v>70.624105194195792</v>
      </c>
    </row>
    <row r="51" spans="1:23" ht="15.5" thickTop="1" thickBot="1" x14ac:dyDescent="0.4">
      <c r="A51" s="35">
        <v>1</v>
      </c>
      <c r="B51" s="96">
        <v>3</v>
      </c>
      <c r="C51" s="35">
        <v>29</v>
      </c>
      <c r="D51" s="35">
        <v>48</v>
      </c>
      <c r="E51" s="97">
        <v>-0.379456891930744</v>
      </c>
      <c r="F51" s="98">
        <f t="shared" si="2"/>
        <v>46.205431080692563</v>
      </c>
      <c r="G51" s="35"/>
      <c r="H51" s="35">
        <v>0</v>
      </c>
      <c r="I51" s="96" t="s">
        <v>114</v>
      </c>
      <c r="J51" s="35">
        <v>19</v>
      </c>
      <c r="K51" s="35">
        <v>40</v>
      </c>
      <c r="L51" s="89">
        <v>-1.1132606150512325</v>
      </c>
      <c r="M51" s="98">
        <f t="shared" si="1"/>
        <v>38.867393849487677</v>
      </c>
      <c r="S51" s="95">
        <v>74</v>
      </c>
      <c r="T51" s="94">
        <v>1.8365713569448039</v>
      </c>
      <c r="U51" s="147">
        <v>68.365713569448047</v>
      </c>
      <c r="V51" s="91">
        <v>2.16</v>
      </c>
      <c r="W51" s="146">
        <v>71.62</v>
      </c>
    </row>
    <row r="52" spans="1:23" ht="15.5" thickTop="1" thickBot="1" x14ac:dyDescent="0.4">
      <c r="A52" s="35">
        <v>1</v>
      </c>
      <c r="B52" s="96">
        <v>2</v>
      </c>
      <c r="C52" s="35">
        <v>44</v>
      </c>
      <c r="D52" s="35">
        <v>48</v>
      </c>
      <c r="E52" s="97">
        <v>-0.379456891930744</v>
      </c>
      <c r="F52" s="98">
        <f t="shared" si="2"/>
        <v>46.205431080692563</v>
      </c>
      <c r="G52" s="35"/>
      <c r="H52" s="35">
        <v>0</v>
      </c>
      <c r="I52" s="96">
        <v>2</v>
      </c>
      <c r="J52" s="35">
        <v>28</v>
      </c>
      <c r="K52" s="35">
        <v>41</v>
      </c>
      <c r="L52" s="89">
        <v>-1.0170281564309049</v>
      </c>
      <c r="M52" s="98">
        <f t="shared" si="1"/>
        <v>39.82971843569095</v>
      </c>
      <c r="S52" s="95">
        <v>75</v>
      </c>
      <c r="T52" s="94">
        <v>1.9218032126707865</v>
      </c>
      <c r="U52" s="147">
        <v>69.218032126707868</v>
      </c>
      <c r="V52" s="91">
        <v>2.2548754366602344</v>
      </c>
      <c r="W52" s="146">
        <v>72.548754366602338</v>
      </c>
    </row>
    <row r="53" spans="1:23" ht="15.5" thickTop="1" thickBot="1" x14ac:dyDescent="0.4">
      <c r="A53" s="35">
        <v>1</v>
      </c>
      <c r="B53" s="35"/>
      <c r="C53" s="35">
        <v>24</v>
      </c>
      <c r="D53" s="35">
        <v>48</v>
      </c>
      <c r="E53" s="97">
        <v>-0.379456891930744</v>
      </c>
      <c r="F53" s="98">
        <f t="shared" si="2"/>
        <v>46.205431080692563</v>
      </c>
      <c r="G53" s="35"/>
      <c r="H53" s="35">
        <v>0</v>
      </c>
      <c r="I53" s="96" t="s">
        <v>114</v>
      </c>
      <c r="J53" s="35">
        <v>21</v>
      </c>
      <c r="K53" s="35">
        <v>41</v>
      </c>
      <c r="L53" s="89">
        <v>-1.0170281564309049</v>
      </c>
      <c r="M53" s="98">
        <f t="shared" si="1"/>
        <v>39.82971843569095</v>
      </c>
      <c r="S53" s="95">
        <v>76</v>
      </c>
      <c r="T53" s="94">
        <v>2.0070350683967688</v>
      </c>
      <c r="U53" s="147">
        <v>70.070350683967689</v>
      </c>
      <c r="V53" s="91">
        <v>2.351107895280562</v>
      </c>
      <c r="W53" s="146">
        <v>73.511078952805619</v>
      </c>
    </row>
    <row r="54" spans="1:23" ht="15.5" thickTop="1" thickBot="1" x14ac:dyDescent="0.4">
      <c r="A54" s="35">
        <v>1</v>
      </c>
      <c r="B54" s="35"/>
      <c r="C54" s="35">
        <v>30</v>
      </c>
      <c r="D54" s="35">
        <v>48</v>
      </c>
      <c r="E54" s="97">
        <v>-0.379456891930744</v>
      </c>
      <c r="F54" s="98">
        <f t="shared" si="2"/>
        <v>46.205431080692563</v>
      </c>
      <c r="G54" s="35"/>
      <c r="H54" s="35">
        <v>0</v>
      </c>
      <c r="I54" s="96">
        <v>3</v>
      </c>
      <c r="J54" s="35">
        <v>38</v>
      </c>
      <c r="K54" s="35">
        <v>41</v>
      </c>
      <c r="L54" s="89">
        <v>-1.0170281564309049</v>
      </c>
      <c r="M54" s="98">
        <f t="shared" si="1"/>
        <v>39.82971843569095</v>
      </c>
      <c r="S54" s="95">
        <v>77</v>
      </c>
      <c r="T54" s="94">
        <v>2.0922669241227516</v>
      </c>
      <c r="U54" s="147">
        <v>70.92266924122751</v>
      </c>
      <c r="V54" s="91">
        <v>2.4500000000000002</v>
      </c>
      <c r="W54" s="146">
        <v>74.510000000000005</v>
      </c>
    </row>
    <row r="55" spans="1:23" ht="15.5" thickTop="1" thickBot="1" x14ac:dyDescent="0.4">
      <c r="A55" s="35">
        <v>1</v>
      </c>
      <c r="B55" s="35"/>
      <c r="C55" s="35">
        <v>28</v>
      </c>
      <c r="D55" s="35">
        <v>49</v>
      </c>
      <c r="E55" s="97">
        <v>-0.29422503620476137</v>
      </c>
      <c r="F55" s="98">
        <f t="shared" si="2"/>
        <v>47.057749637952384</v>
      </c>
      <c r="G55" s="35"/>
      <c r="H55" s="35">
        <v>0</v>
      </c>
      <c r="I55" s="96" t="s">
        <v>114</v>
      </c>
      <c r="J55" s="35">
        <v>21</v>
      </c>
      <c r="K55" s="35">
        <v>41</v>
      </c>
      <c r="L55" s="89">
        <v>-1.0170281564309049</v>
      </c>
      <c r="M55" s="98">
        <f t="shared" si="1"/>
        <v>39.82971843569095</v>
      </c>
      <c r="S55" s="95">
        <v>78</v>
      </c>
      <c r="T55" s="94">
        <v>2.1800000000000002</v>
      </c>
      <c r="U55" s="147">
        <v>71.849999999999994</v>
      </c>
      <c r="V55" s="91">
        <v>2.5435728125212171</v>
      </c>
      <c r="W55" s="146">
        <v>75.435728125212165</v>
      </c>
    </row>
    <row r="56" spans="1:23" ht="15.5" thickTop="1" thickBot="1" x14ac:dyDescent="0.4">
      <c r="A56" s="35">
        <v>1</v>
      </c>
      <c r="B56" s="35"/>
      <c r="C56" s="35">
        <v>20</v>
      </c>
      <c r="D56" s="35">
        <v>49</v>
      </c>
      <c r="E56" s="97">
        <v>-0.29422503620476137</v>
      </c>
      <c r="F56" s="98">
        <f t="shared" si="2"/>
        <v>47.057749637952384</v>
      </c>
      <c r="G56" s="35"/>
      <c r="H56" s="35">
        <v>0</v>
      </c>
      <c r="I56" s="96">
        <v>2</v>
      </c>
      <c r="J56" s="35">
        <v>27</v>
      </c>
      <c r="K56" s="35">
        <v>41</v>
      </c>
      <c r="L56" s="89">
        <v>-1.0170281564309049</v>
      </c>
      <c r="M56" s="98">
        <f t="shared" si="1"/>
        <v>39.82971843569095</v>
      </c>
      <c r="S56" s="95">
        <v>79</v>
      </c>
      <c r="T56" s="94">
        <v>2.2627306355747168</v>
      </c>
      <c r="U56" s="147">
        <v>72.627306355747166</v>
      </c>
      <c r="V56" s="91">
        <v>2.64</v>
      </c>
      <c r="W56" s="146">
        <v>76.44</v>
      </c>
    </row>
    <row r="57" spans="1:23" ht="15.5" thickTop="1" thickBot="1" x14ac:dyDescent="0.4">
      <c r="A57" s="35">
        <v>1</v>
      </c>
      <c r="B57" s="35"/>
      <c r="C57" s="35">
        <v>26</v>
      </c>
      <c r="D57" s="35">
        <v>49</v>
      </c>
      <c r="E57" s="97">
        <v>-0.29422503620476137</v>
      </c>
      <c r="F57" s="98">
        <f t="shared" si="2"/>
        <v>47.057749637952384</v>
      </c>
      <c r="G57" s="35"/>
      <c r="H57" s="35">
        <v>0</v>
      </c>
      <c r="I57" s="96">
        <v>2</v>
      </c>
      <c r="J57" s="35">
        <v>27</v>
      </c>
      <c r="K57" s="35">
        <v>41</v>
      </c>
      <c r="L57" s="89">
        <v>-1.0170281564309049</v>
      </c>
      <c r="M57" s="98">
        <f t="shared" si="1"/>
        <v>39.82971843569095</v>
      </c>
      <c r="S57" s="95">
        <v>80</v>
      </c>
      <c r="T57" s="94">
        <v>2.3560450022647572</v>
      </c>
      <c r="U57" s="147">
        <v>73.560450022647572</v>
      </c>
      <c r="V57" s="91">
        <v>2.7401183252131833</v>
      </c>
      <c r="W57" s="146">
        <v>77.40118325213183</v>
      </c>
    </row>
    <row r="58" spans="1:23" ht="15.5" thickTop="1" thickBot="1" x14ac:dyDescent="0.4">
      <c r="A58" s="35">
        <v>1</v>
      </c>
      <c r="B58" s="35"/>
      <c r="C58" s="35">
        <v>39</v>
      </c>
      <c r="D58" s="35">
        <v>49</v>
      </c>
      <c r="E58" s="97">
        <v>-0.29422503620476137</v>
      </c>
      <c r="F58" s="98">
        <f t="shared" si="2"/>
        <v>47.057749637952384</v>
      </c>
      <c r="G58" s="35"/>
      <c r="H58" s="35">
        <v>0</v>
      </c>
      <c r="I58" s="96" t="s">
        <v>114</v>
      </c>
      <c r="J58" s="35">
        <v>22</v>
      </c>
      <c r="K58" s="35">
        <v>41</v>
      </c>
      <c r="L58" s="89">
        <v>-1.0170281564309049</v>
      </c>
      <c r="M58" s="98">
        <f t="shared" si="1"/>
        <v>39.82971843569095</v>
      </c>
      <c r="S58" s="95">
        <v>81</v>
      </c>
      <c r="T58" s="94">
        <v>2.4415702559521404</v>
      </c>
      <c r="U58" s="147">
        <v>74.415702559521407</v>
      </c>
      <c r="V58" s="91">
        <v>2.8364943073414812</v>
      </c>
      <c r="W58" s="146">
        <v>78.364943073414821</v>
      </c>
    </row>
    <row r="59" spans="1:23" ht="15.5" thickTop="1" thickBot="1" x14ac:dyDescent="0.4">
      <c r="A59" s="35">
        <v>1</v>
      </c>
      <c r="B59" s="35"/>
      <c r="C59" s="35">
        <v>41</v>
      </c>
      <c r="D59" s="35">
        <v>49</v>
      </c>
      <c r="E59" s="97">
        <v>-0.29422503620476137</v>
      </c>
      <c r="F59" s="98">
        <f t="shared" si="2"/>
        <v>47.057749637952384</v>
      </c>
      <c r="G59" s="35"/>
      <c r="H59" s="35">
        <v>0</v>
      </c>
      <c r="I59" s="96">
        <v>2</v>
      </c>
      <c r="J59" s="35">
        <v>28</v>
      </c>
      <c r="K59" s="35">
        <v>41</v>
      </c>
      <c r="L59" s="89">
        <v>-1.0170281564309049</v>
      </c>
      <c r="M59" s="98">
        <f t="shared" si="1"/>
        <v>39.82971843569095</v>
      </c>
      <c r="S59" s="95">
        <v>82</v>
      </c>
      <c r="T59" s="94">
        <v>2.5270955096395231</v>
      </c>
      <c r="U59" s="147">
        <v>75.270955096395227</v>
      </c>
      <c r="V59" s="91">
        <v>2.9328702894697791</v>
      </c>
      <c r="W59" s="146">
        <v>79.328702894697784</v>
      </c>
    </row>
    <row r="60" spans="1:23" ht="15.5" thickTop="1" thickBot="1" x14ac:dyDescent="0.4">
      <c r="A60" s="35">
        <v>1</v>
      </c>
      <c r="B60" s="35"/>
      <c r="C60" s="35">
        <v>25</v>
      </c>
      <c r="D60" s="35">
        <v>49</v>
      </c>
      <c r="E60" s="97">
        <v>-0.29422503620476137</v>
      </c>
      <c r="F60" s="98">
        <f t="shared" si="2"/>
        <v>47.057749637952384</v>
      </c>
      <c r="G60" s="35"/>
      <c r="H60" s="35">
        <v>0</v>
      </c>
      <c r="I60" s="96" t="s">
        <v>114</v>
      </c>
      <c r="J60" s="35">
        <v>20</v>
      </c>
      <c r="K60" s="35">
        <v>41</v>
      </c>
      <c r="L60" s="89">
        <v>-1.0170281564309049</v>
      </c>
      <c r="M60" s="98">
        <f t="shared" si="1"/>
        <v>39.82971843569095</v>
      </c>
      <c r="S60" s="95">
        <v>83</v>
      </c>
      <c r="T60" s="94">
        <v>2.6126207633269063</v>
      </c>
      <c r="U60" s="147">
        <v>76.126207633269061</v>
      </c>
      <c r="V60" s="91">
        <v>3.029246271598077</v>
      </c>
      <c r="W60" s="146">
        <v>80.292462715980776</v>
      </c>
    </row>
    <row r="61" spans="1:23" ht="15.5" thickTop="1" thickBot="1" x14ac:dyDescent="0.4">
      <c r="A61" s="35">
        <v>1</v>
      </c>
      <c r="B61" s="35"/>
      <c r="C61" s="35">
        <v>22</v>
      </c>
      <c r="D61" s="35">
        <v>49</v>
      </c>
      <c r="E61" s="97">
        <v>-0.29422503620476137</v>
      </c>
      <c r="F61" s="98">
        <f t="shared" si="2"/>
        <v>47.057749637952384</v>
      </c>
      <c r="G61" s="35"/>
      <c r="H61" s="35">
        <v>0</v>
      </c>
      <c r="I61" s="96">
        <v>2</v>
      </c>
      <c r="J61" s="35">
        <v>27</v>
      </c>
      <c r="K61" s="35">
        <v>42</v>
      </c>
      <c r="L61" s="89">
        <v>-0.92079569781057724</v>
      </c>
      <c r="M61" s="98">
        <f t="shared" si="1"/>
        <v>40.79204302189423</v>
      </c>
      <c r="S61" s="95">
        <v>84</v>
      </c>
      <c r="T61" s="94">
        <v>2.6981460170142895</v>
      </c>
      <c r="U61" s="147">
        <v>76.981460170142896</v>
      </c>
      <c r="V61" s="91">
        <v>3.1256222537263749</v>
      </c>
      <c r="W61" s="146">
        <v>81.256222537263753</v>
      </c>
    </row>
    <row r="62" spans="1:23" ht="15.5" thickTop="1" thickBot="1" x14ac:dyDescent="0.4">
      <c r="A62" s="35">
        <v>1</v>
      </c>
      <c r="B62" s="35"/>
      <c r="C62" s="35">
        <v>33</v>
      </c>
      <c r="D62" s="35">
        <v>50</v>
      </c>
      <c r="E62" s="97">
        <v>-0.2089931804787788</v>
      </c>
      <c r="F62" s="98">
        <f t="shared" si="2"/>
        <v>47.910068195212212</v>
      </c>
      <c r="G62" s="35"/>
      <c r="H62" s="35">
        <v>0</v>
      </c>
      <c r="I62" s="96" t="s">
        <v>114</v>
      </c>
      <c r="J62" s="35">
        <v>21</v>
      </c>
      <c r="K62" s="35">
        <v>42</v>
      </c>
      <c r="L62" s="89">
        <v>-0.92079569781057724</v>
      </c>
      <c r="M62" s="98">
        <f t="shared" si="1"/>
        <v>40.79204302189423</v>
      </c>
      <c r="S62" s="95">
        <v>85</v>
      </c>
      <c r="T62" s="94">
        <v>2.77412176993061</v>
      </c>
      <c r="U62" s="147">
        <v>77.741217699306105</v>
      </c>
      <c r="V62" s="91">
        <v>3.2219982358546728</v>
      </c>
      <c r="W62" s="146">
        <v>82.21998235854673</v>
      </c>
    </row>
    <row r="63" spans="1:23" ht="15.5" thickTop="1" thickBot="1" x14ac:dyDescent="0.4">
      <c r="A63" s="35">
        <v>1</v>
      </c>
      <c r="B63" s="35"/>
      <c r="C63" s="35">
        <v>25</v>
      </c>
      <c r="D63" s="35">
        <v>50</v>
      </c>
      <c r="E63" s="97">
        <v>-0.2089931804787788</v>
      </c>
      <c r="F63" s="98">
        <f t="shared" si="2"/>
        <v>47.910068195212212</v>
      </c>
      <c r="G63" s="35"/>
      <c r="H63" s="35">
        <v>0</v>
      </c>
      <c r="I63" s="96" t="s">
        <v>114</v>
      </c>
      <c r="J63" s="35">
        <v>17</v>
      </c>
      <c r="K63" s="35">
        <v>42</v>
      </c>
      <c r="L63" s="89">
        <v>-0.92079569781057724</v>
      </c>
      <c r="M63" s="98">
        <f t="shared" si="1"/>
        <v>40.79204302189423</v>
      </c>
      <c r="S63" s="95">
        <v>86</v>
      </c>
      <c r="T63" s="94">
        <v>2.8691965243890554</v>
      </c>
      <c r="U63" s="147">
        <v>78.69196524389055</v>
      </c>
      <c r="V63" s="91">
        <v>3.3183742179829703</v>
      </c>
      <c r="W63" s="146">
        <v>83.183742179829693</v>
      </c>
    </row>
    <row r="64" spans="1:23" ht="15.5" thickTop="1" thickBot="1" x14ac:dyDescent="0.4">
      <c r="A64" s="35">
        <v>1</v>
      </c>
      <c r="B64" s="35"/>
      <c r="C64" s="35">
        <v>34</v>
      </c>
      <c r="D64" s="35">
        <v>50</v>
      </c>
      <c r="E64" s="97">
        <v>-0.2089931804787788</v>
      </c>
      <c r="F64" s="98">
        <f t="shared" si="2"/>
        <v>47.910068195212212</v>
      </c>
      <c r="G64" s="35"/>
      <c r="H64" s="35">
        <v>0</v>
      </c>
      <c r="I64" s="96">
        <v>2</v>
      </c>
      <c r="J64" s="35">
        <v>27</v>
      </c>
      <c r="K64" s="35">
        <v>42</v>
      </c>
      <c r="L64" s="89">
        <v>-0.92079569781057724</v>
      </c>
      <c r="M64" s="98">
        <f t="shared" si="1"/>
        <v>40.79204302189423</v>
      </c>
      <c r="S64" s="95">
        <v>87</v>
      </c>
      <c r="T64" s="94">
        <v>2.94458548138258</v>
      </c>
      <c r="U64" s="147">
        <v>79.445854813825804</v>
      </c>
      <c r="V64" s="91">
        <v>3.4147502001112682</v>
      </c>
      <c r="W64" s="146">
        <v>84.147502001112684</v>
      </c>
    </row>
    <row r="65" spans="1:13" ht="15" thickTop="1" x14ac:dyDescent="0.35">
      <c r="A65" s="35">
        <v>1</v>
      </c>
      <c r="B65" s="35"/>
      <c r="C65" s="35">
        <v>49</v>
      </c>
      <c r="D65" s="35">
        <v>51</v>
      </c>
      <c r="E65" s="97">
        <v>-0.12376132475279618</v>
      </c>
      <c r="F65" s="98">
        <f t="shared" si="2"/>
        <v>48.76238675247204</v>
      </c>
      <c r="G65" s="35"/>
      <c r="H65" s="35">
        <v>0</v>
      </c>
      <c r="I65" s="96" t="s">
        <v>114</v>
      </c>
      <c r="J65" s="35">
        <v>20</v>
      </c>
      <c r="K65" s="35">
        <v>42</v>
      </c>
      <c r="L65" s="89">
        <v>-0.92079569781057724</v>
      </c>
      <c r="M65" s="98">
        <f t="shared" si="1"/>
        <v>40.79204302189423</v>
      </c>
    </row>
    <row r="66" spans="1:13" x14ac:dyDescent="0.35">
      <c r="A66" s="35">
        <v>1</v>
      </c>
      <c r="B66" s="35"/>
      <c r="C66" s="35">
        <v>26</v>
      </c>
      <c r="D66" s="35">
        <v>51</v>
      </c>
      <c r="E66" s="97">
        <v>-0.12376132475279618</v>
      </c>
      <c r="F66" s="98">
        <f t="shared" ref="F66:F97" si="3">E66*$P$2+$P$1</f>
        <v>48.76238675247204</v>
      </c>
      <c r="G66" s="35"/>
      <c r="H66" s="35">
        <v>0</v>
      </c>
      <c r="I66" s="96" t="s">
        <v>114</v>
      </c>
      <c r="J66" s="35">
        <v>23</v>
      </c>
      <c r="K66" s="35">
        <v>42</v>
      </c>
      <c r="L66" s="89">
        <v>-0.92079569781057724</v>
      </c>
      <c r="M66" s="98">
        <f t="shared" si="1"/>
        <v>40.79204302189423</v>
      </c>
    </row>
    <row r="67" spans="1:13" x14ac:dyDescent="0.35">
      <c r="A67" s="35">
        <v>1</v>
      </c>
      <c r="B67" s="35"/>
      <c r="C67" s="35">
        <v>29</v>
      </c>
      <c r="D67" s="35">
        <v>51</v>
      </c>
      <c r="E67" s="97">
        <v>-0.12376132475279618</v>
      </c>
      <c r="F67" s="98">
        <f t="shared" si="3"/>
        <v>48.76238675247204</v>
      </c>
      <c r="G67" s="35"/>
      <c r="H67" s="35">
        <v>0</v>
      </c>
      <c r="I67" s="96" t="s">
        <v>114</v>
      </c>
      <c r="J67" s="35">
        <v>22</v>
      </c>
      <c r="K67" s="35">
        <v>42</v>
      </c>
      <c r="L67" s="89">
        <v>-0.92079569781057724</v>
      </c>
      <c r="M67" s="98">
        <f t="shared" ref="M67:M130" si="4">L67*$P$2+$P$1</f>
        <v>40.79204302189423</v>
      </c>
    </row>
    <row r="68" spans="1:13" x14ac:dyDescent="0.35">
      <c r="A68" s="35">
        <v>1</v>
      </c>
      <c r="B68" s="35"/>
      <c r="C68" s="35">
        <v>33</v>
      </c>
      <c r="D68" s="35">
        <v>51</v>
      </c>
      <c r="E68" s="97">
        <v>-0.12376132475279618</v>
      </c>
      <c r="F68" s="98">
        <f t="shared" si="3"/>
        <v>48.76238675247204</v>
      </c>
      <c r="G68" s="35"/>
      <c r="H68" s="35">
        <v>0</v>
      </c>
      <c r="I68" s="96">
        <v>5</v>
      </c>
      <c r="J68" s="35">
        <v>62</v>
      </c>
      <c r="K68" s="35">
        <v>42</v>
      </c>
      <c r="L68" s="89">
        <v>-0.92079569781057724</v>
      </c>
      <c r="M68" s="98">
        <f t="shared" si="4"/>
        <v>40.79204302189423</v>
      </c>
    </row>
    <row r="69" spans="1:13" x14ac:dyDescent="0.35">
      <c r="A69" s="35">
        <v>1</v>
      </c>
      <c r="B69" s="35"/>
      <c r="C69" s="35">
        <v>36</v>
      </c>
      <c r="D69" s="35">
        <v>52</v>
      </c>
      <c r="E69" s="97">
        <v>-3.8529469026813569E-2</v>
      </c>
      <c r="F69" s="98">
        <f t="shared" si="3"/>
        <v>49.614705309731868</v>
      </c>
      <c r="G69" s="35"/>
      <c r="H69" s="35">
        <v>0</v>
      </c>
      <c r="I69" s="96">
        <v>3</v>
      </c>
      <c r="J69" s="35">
        <v>40</v>
      </c>
      <c r="K69" s="35">
        <v>42</v>
      </c>
      <c r="L69" s="89">
        <v>-0.92079569781057724</v>
      </c>
      <c r="M69" s="98">
        <f t="shared" si="4"/>
        <v>40.79204302189423</v>
      </c>
    </row>
    <row r="70" spans="1:13" x14ac:dyDescent="0.35">
      <c r="A70" s="35">
        <v>1</v>
      </c>
      <c r="B70" s="35"/>
      <c r="C70" s="35">
        <v>47</v>
      </c>
      <c r="D70" s="35">
        <v>52</v>
      </c>
      <c r="E70" s="97">
        <v>-3.8529469026813569E-2</v>
      </c>
      <c r="F70" s="98">
        <f t="shared" si="3"/>
        <v>49.614705309731868</v>
      </c>
      <c r="G70" s="35"/>
      <c r="H70" s="35">
        <v>0</v>
      </c>
      <c r="I70" s="96">
        <v>5</v>
      </c>
      <c r="J70" s="35">
        <v>58</v>
      </c>
      <c r="K70" s="35">
        <v>42</v>
      </c>
      <c r="L70" s="89">
        <v>-0.92079569781057724</v>
      </c>
      <c r="M70" s="98">
        <f t="shared" si="4"/>
        <v>40.79204302189423</v>
      </c>
    </row>
    <row r="71" spans="1:13" x14ac:dyDescent="0.35">
      <c r="A71" s="35">
        <v>1</v>
      </c>
      <c r="B71" s="35"/>
      <c r="C71" s="35">
        <v>22</v>
      </c>
      <c r="D71" s="35">
        <v>52</v>
      </c>
      <c r="E71" s="97">
        <v>-3.8529469026813569E-2</v>
      </c>
      <c r="F71" s="98">
        <f t="shared" si="3"/>
        <v>49.614705309731868</v>
      </c>
      <c r="G71" s="35"/>
      <c r="H71" s="35">
        <v>0</v>
      </c>
      <c r="I71" s="96" t="s">
        <v>114</v>
      </c>
      <c r="J71" s="35">
        <v>22</v>
      </c>
      <c r="K71" s="35">
        <v>43</v>
      </c>
      <c r="L71" s="89">
        <v>-0.82456323919024965</v>
      </c>
      <c r="M71" s="98">
        <f t="shared" si="4"/>
        <v>41.754367608097503</v>
      </c>
    </row>
    <row r="72" spans="1:13" x14ac:dyDescent="0.35">
      <c r="A72" s="35">
        <v>1</v>
      </c>
      <c r="B72" s="35"/>
      <c r="C72" s="35">
        <v>19</v>
      </c>
      <c r="D72" s="35">
        <v>52</v>
      </c>
      <c r="E72" s="97">
        <v>-3.8529469026813569E-2</v>
      </c>
      <c r="F72" s="98">
        <f t="shared" si="3"/>
        <v>49.614705309731868</v>
      </c>
      <c r="G72" s="35"/>
      <c r="H72" s="35">
        <v>0</v>
      </c>
      <c r="I72" s="96">
        <v>3</v>
      </c>
      <c r="J72" s="35">
        <v>39</v>
      </c>
      <c r="K72" s="35">
        <v>43</v>
      </c>
      <c r="L72" s="89">
        <v>-0.82456323919024965</v>
      </c>
      <c r="M72" s="98">
        <f t="shared" si="4"/>
        <v>41.754367608097503</v>
      </c>
    </row>
    <row r="73" spans="1:13" x14ac:dyDescent="0.35">
      <c r="A73" s="35">
        <v>1</v>
      </c>
      <c r="B73" s="35"/>
      <c r="C73" s="35">
        <v>37</v>
      </c>
      <c r="D73" s="35">
        <v>52</v>
      </c>
      <c r="E73" s="97">
        <v>-3.8529469026813569E-2</v>
      </c>
      <c r="F73" s="98">
        <f t="shared" si="3"/>
        <v>49.614705309731868</v>
      </c>
      <c r="G73" s="35"/>
      <c r="H73" s="35">
        <v>0</v>
      </c>
      <c r="I73" s="96" t="s">
        <v>114</v>
      </c>
      <c r="J73" s="35">
        <v>23</v>
      </c>
      <c r="K73" s="35">
        <v>43</v>
      </c>
      <c r="L73" s="89">
        <v>-0.82456323919024965</v>
      </c>
      <c r="M73" s="98">
        <f t="shared" si="4"/>
        <v>41.754367608097503</v>
      </c>
    </row>
    <row r="74" spans="1:13" x14ac:dyDescent="0.35">
      <c r="A74" s="35">
        <v>1</v>
      </c>
      <c r="B74" s="35"/>
      <c r="C74" s="35">
        <v>18</v>
      </c>
      <c r="D74" s="35">
        <v>52</v>
      </c>
      <c r="E74" s="97">
        <v>-3.8529469026813569E-2</v>
      </c>
      <c r="F74" s="98">
        <f t="shared" si="3"/>
        <v>49.614705309731868</v>
      </c>
      <c r="G74" s="35"/>
      <c r="H74" s="35">
        <v>0</v>
      </c>
      <c r="I74" s="96">
        <v>2</v>
      </c>
      <c r="J74" s="35">
        <v>27</v>
      </c>
      <c r="K74" s="35">
        <v>43</v>
      </c>
      <c r="L74" s="89">
        <v>-0.82456323919024965</v>
      </c>
      <c r="M74" s="98">
        <f t="shared" si="4"/>
        <v>41.754367608097503</v>
      </c>
    </row>
    <row r="75" spans="1:13" x14ac:dyDescent="0.35">
      <c r="A75" s="35">
        <v>1</v>
      </c>
      <c r="B75" s="35"/>
      <c r="C75" s="35">
        <v>21</v>
      </c>
      <c r="D75" s="35">
        <v>53</v>
      </c>
      <c r="E75" s="97">
        <v>4.6702386699169041E-2</v>
      </c>
      <c r="F75" s="98">
        <f t="shared" si="3"/>
        <v>50.467023866991688</v>
      </c>
      <c r="G75" s="35"/>
      <c r="H75" s="35">
        <v>0</v>
      </c>
      <c r="I75" s="96" t="s">
        <v>114</v>
      </c>
      <c r="J75" s="35">
        <v>24</v>
      </c>
      <c r="K75" s="35">
        <v>43</v>
      </c>
      <c r="L75" s="89">
        <v>-0.82456323919024965</v>
      </c>
      <c r="M75" s="98">
        <f t="shared" si="4"/>
        <v>41.754367608097503</v>
      </c>
    </row>
    <row r="76" spans="1:13" x14ac:dyDescent="0.35">
      <c r="A76" s="35">
        <v>1</v>
      </c>
      <c r="B76" s="35"/>
      <c r="C76" s="35">
        <v>23</v>
      </c>
      <c r="D76" s="35">
        <v>53</v>
      </c>
      <c r="E76" s="97">
        <v>4.6702386699169041E-2</v>
      </c>
      <c r="F76" s="98">
        <f t="shared" si="3"/>
        <v>50.467023866991688</v>
      </c>
      <c r="G76" s="35"/>
      <c r="H76" s="35">
        <v>0</v>
      </c>
      <c r="I76" s="96">
        <v>3</v>
      </c>
      <c r="J76" s="35">
        <v>39</v>
      </c>
      <c r="K76" s="35">
        <v>43</v>
      </c>
      <c r="L76" s="89">
        <v>-0.82456323919024965</v>
      </c>
      <c r="M76" s="98">
        <f t="shared" si="4"/>
        <v>41.754367608097503</v>
      </c>
    </row>
    <row r="77" spans="1:13" x14ac:dyDescent="0.35">
      <c r="A77" s="35">
        <v>1</v>
      </c>
      <c r="B77" s="35"/>
      <c r="C77" s="35">
        <v>50</v>
      </c>
      <c r="D77" s="35">
        <v>53</v>
      </c>
      <c r="E77" s="97">
        <v>4.6702386699169041E-2</v>
      </c>
      <c r="F77" s="98">
        <f t="shared" si="3"/>
        <v>50.467023866991688</v>
      </c>
      <c r="G77" s="35"/>
      <c r="H77" s="35">
        <v>0</v>
      </c>
      <c r="I77" s="96">
        <v>4</v>
      </c>
      <c r="J77" s="35">
        <v>52</v>
      </c>
      <c r="K77" s="35">
        <v>43</v>
      </c>
      <c r="L77" s="89">
        <v>-0.82456323919024965</v>
      </c>
      <c r="M77" s="98">
        <f t="shared" si="4"/>
        <v>41.754367608097503</v>
      </c>
    </row>
    <row r="78" spans="1:13" x14ac:dyDescent="0.35">
      <c r="A78" s="35">
        <v>1</v>
      </c>
      <c r="B78" s="35"/>
      <c r="C78" s="35">
        <v>19</v>
      </c>
      <c r="D78" s="35">
        <v>53</v>
      </c>
      <c r="E78" s="97">
        <v>4.6702386699169041E-2</v>
      </c>
      <c r="F78" s="98">
        <f t="shared" si="3"/>
        <v>50.467023866991688</v>
      </c>
      <c r="G78" s="35"/>
      <c r="H78" s="35">
        <v>0</v>
      </c>
      <c r="I78" s="96">
        <v>4</v>
      </c>
      <c r="J78" s="35">
        <v>48</v>
      </c>
      <c r="K78" s="35">
        <v>44</v>
      </c>
      <c r="L78" s="89">
        <v>-0.72833078056992206</v>
      </c>
      <c r="M78" s="98">
        <f t="shared" si="4"/>
        <v>42.716692194300776</v>
      </c>
    </row>
    <row r="79" spans="1:13" x14ac:dyDescent="0.35">
      <c r="A79" s="35">
        <v>1</v>
      </c>
      <c r="B79" s="35"/>
      <c r="C79" s="35">
        <v>22</v>
      </c>
      <c r="D79" s="35">
        <v>53</v>
      </c>
      <c r="E79" s="97">
        <v>4.6702386699169041E-2</v>
      </c>
      <c r="F79" s="98">
        <f t="shared" si="3"/>
        <v>50.467023866991688</v>
      </c>
      <c r="G79" s="35"/>
      <c r="H79" s="35">
        <v>0</v>
      </c>
      <c r="I79" s="96">
        <v>3</v>
      </c>
      <c r="J79" s="35">
        <v>42</v>
      </c>
      <c r="K79" s="35">
        <v>44</v>
      </c>
      <c r="L79" s="89">
        <v>-0.72833078056992206</v>
      </c>
      <c r="M79" s="98">
        <f t="shared" si="4"/>
        <v>42.716692194300776</v>
      </c>
    </row>
    <row r="80" spans="1:13" x14ac:dyDescent="0.35">
      <c r="A80" s="35">
        <v>1</v>
      </c>
      <c r="B80" s="35"/>
      <c r="C80" s="35">
        <v>22</v>
      </c>
      <c r="D80" s="35">
        <v>54</v>
      </c>
      <c r="E80" s="97">
        <v>0.13193424242515164</v>
      </c>
      <c r="F80" s="98">
        <f t="shared" si="3"/>
        <v>51.319342424251516</v>
      </c>
      <c r="G80" s="35"/>
      <c r="H80" s="35">
        <v>0</v>
      </c>
      <c r="I80" s="96">
        <v>2</v>
      </c>
      <c r="J80" s="35">
        <v>34</v>
      </c>
      <c r="K80" s="35">
        <v>44</v>
      </c>
      <c r="L80" s="89">
        <v>-0.72833078056992206</v>
      </c>
      <c r="M80" s="98">
        <f t="shared" si="4"/>
        <v>42.716692194300776</v>
      </c>
    </row>
    <row r="81" spans="1:13" x14ac:dyDescent="0.35">
      <c r="A81" s="35">
        <v>1</v>
      </c>
      <c r="B81" s="35"/>
      <c r="C81" s="35">
        <v>21</v>
      </c>
      <c r="D81" s="35">
        <v>54</v>
      </c>
      <c r="E81" s="97">
        <v>0.13193424242515164</v>
      </c>
      <c r="F81" s="98">
        <f t="shared" si="3"/>
        <v>51.319342424251516</v>
      </c>
      <c r="G81" s="35"/>
      <c r="H81" s="35">
        <v>0</v>
      </c>
      <c r="I81" s="96">
        <v>5</v>
      </c>
      <c r="J81" s="35">
        <v>61</v>
      </c>
      <c r="K81" s="35">
        <v>44</v>
      </c>
      <c r="L81" s="89">
        <v>-0.72833078056992206</v>
      </c>
      <c r="M81" s="98">
        <f t="shared" si="4"/>
        <v>42.716692194300776</v>
      </c>
    </row>
    <row r="82" spans="1:13" x14ac:dyDescent="0.35">
      <c r="A82" s="35">
        <v>1</v>
      </c>
      <c r="B82" s="35"/>
      <c r="C82" s="35">
        <v>17</v>
      </c>
      <c r="D82" s="35">
        <v>55</v>
      </c>
      <c r="E82" s="97">
        <v>0.21716609815113425</v>
      </c>
      <c r="F82" s="98">
        <f t="shared" si="3"/>
        <v>52.171660981511344</v>
      </c>
      <c r="G82" s="35"/>
      <c r="H82" s="35">
        <v>0</v>
      </c>
      <c r="I82" s="96" t="s">
        <v>114</v>
      </c>
      <c r="J82" s="35">
        <v>23</v>
      </c>
      <c r="K82" s="35">
        <v>44</v>
      </c>
      <c r="L82" s="89">
        <v>-0.72833078056992206</v>
      </c>
      <c r="M82" s="98">
        <f t="shared" si="4"/>
        <v>42.716692194300776</v>
      </c>
    </row>
    <row r="83" spans="1:13" x14ac:dyDescent="0.35">
      <c r="A83" s="35">
        <v>1</v>
      </c>
      <c r="B83" s="35"/>
      <c r="C83" s="35">
        <v>27</v>
      </c>
      <c r="D83" s="35">
        <v>55</v>
      </c>
      <c r="E83" s="97">
        <v>0.21716609815113425</v>
      </c>
      <c r="F83" s="98">
        <f t="shared" si="3"/>
        <v>52.171660981511344</v>
      </c>
      <c r="G83" s="35"/>
      <c r="H83" s="35">
        <v>0</v>
      </c>
      <c r="I83" s="96">
        <v>4</v>
      </c>
      <c r="J83" s="35">
        <v>55</v>
      </c>
      <c r="K83" s="35">
        <v>44</v>
      </c>
      <c r="L83" s="89">
        <v>-0.72833078056992206</v>
      </c>
      <c r="M83" s="98">
        <f t="shared" si="4"/>
        <v>42.716692194300776</v>
      </c>
    </row>
    <row r="84" spans="1:13" x14ac:dyDescent="0.35">
      <c r="A84" s="35">
        <v>1</v>
      </c>
      <c r="B84" s="35"/>
      <c r="C84" s="35">
        <v>49</v>
      </c>
      <c r="D84" s="35">
        <v>55</v>
      </c>
      <c r="E84" s="97">
        <v>0.21716609815113425</v>
      </c>
      <c r="F84" s="98">
        <f t="shared" si="3"/>
        <v>52.171660981511344</v>
      </c>
      <c r="G84" s="35"/>
      <c r="H84" s="35">
        <v>0</v>
      </c>
      <c r="I84" s="96" t="s">
        <v>114</v>
      </c>
      <c r="J84" s="35">
        <v>21</v>
      </c>
      <c r="K84" s="35">
        <v>44</v>
      </c>
      <c r="L84" s="89">
        <v>-0.72833078056992206</v>
      </c>
      <c r="M84" s="98">
        <f t="shared" si="4"/>
        <v>42.716692194300776</v>
      </c>
    </row>
    <row r="85" spans="1:13" x14ac:dyDescent="0.35">
      <c r="A85" s="35">
        <v>1</v>
      </c>
      <c r="B85" s="35"/>
      <c r="C85" s="35">
        <v>23</v>
      </c>
      <c r="D85" s="35">
        <v>55</v>
      </c>
      <c r="E85" s="97">
        <v>0.21716609815113425</v>
      </c>
      <c r="F85" s="98">
        <f t="shared" si="3"/>
        <v>52.171660981511344</v>
      </c>
      <c r="G85" s="35"/>
      <c r="H85" s="35">
        <v>0</v>
      </c>
      <c r="I85" s="96">
        <v>3</v>
      </c>
      <c r="J85" s="35">
        <v>42</v>
      </c>
      <c r="K85" s="35">
        <v>44</v>
      </c>
      <c r="L85" s="89">
        <v>-0.72833078056992206</v>
      </c>
      <c r="M85" s="98">
        <f t="shared" si="4"/>
        <v>42.716692194300776</v>
      </c>
    </row>
    <row r="86" spans="1:13" x14ac:dyDescent="0.35">
      <c r="A86" s="35">
        <v>1</v>
      </c>
      <c r="B86" s="35"/>
      <c r="C86" s="35">
        <v>43</v>
      </c>
      <c r="D86" s="35">
        <v>55</v>
      </c>
      <c r="E86" s="97">
        <v>0.21716609815113425</v>
      </c>
      <c r="F86" s="98">
        <f t="shared" si="3"/>
        <v>52.171660981511344</v>
      </c>
      <c r="G86" s="35"/>
      <c r="H86" s="35">
        <v>0</v>
      </c>
      <c r="I86" s="96" t="s">
        <v>114</v>
      </c>
      <c r="J86" s="35">
        <v>22</v>
      </c>
      <c r="K86" s="35">
        <v>44</v>
      </c>
      <c r="L86" s="89">
        <v>-0.72833078056992206</v>
      </c>
      <c r="M86" s="98">
        <f t="shared" si="4"/>
        <v>42.716692194300776</v>
      </c>
    </row>
    <row r="87" spans="1:13" x14ac:dyDescent="0.35">
      <c r="A87" s="35">
        <v>1</v>
      </c>
      <c r="B87" s="35"/>
      <c r="C87" s="35">
        <v>57</v>
      </c>
      <c r="D87" s="35">
        <v>56</v>
      </c>
      <c r="E87" s="97">
        <v>0.30239795387711688</v>
      </c>
      <c r="F87" s="98">
        <f t="shared" si="3"/>
        <v>53.023979538771172</v>
      </c>
      <c r="G87" s="35"/>
      <c r="H87" s="35">
        <v>0</v>
      </c>
      <c r="I87" s="96">
        <v>3</v>
      </c>
      <c r="J87" s="35">
        <v>36</v>
      </c>
      <c r="K87" s="35">
        <v>44</v>
      </c>
      <c r="L87" s="89">
        <v>-0.72833078056992206</v>
      </c>
      <c r="M87" s="98">
        <f t="shared" si="4"/>
        <v>42.716692194300776</v>
      </c>
    </row>
    <row r="88" spans="1:13" x14ac:dyDescent="0.35">
      <c r="A88" s="35">
        <v>1</v>
      </c>
      <c r="B88" s="35"/>
      <c r="C88" s="35">
        <v>30</v>
      </c>
      <c r="D88" s="35">
        <v>56</v>
      </c>
      <c r="E88" s="97">
        <v>0.30239795387711688</v>
      </c>
      <c r="F88" s="98">
        <f t="shared" si="3"/>
        <v>53.023979538771172</v>
      </c>
      <c r="G88" s="35"/>
      <c r="H88" s="35">
        <v>0</v>
      </c>
      <c r="I88" s="96">
        <v>4</v>
      </c>
      <c r="J88" s="35">
        <v>50</v>
      </c>
      <c r="K88" s="35">
        <v>44</v>
      </c>
      <c r="L88" s="89">
        <v>-0.72833078056992206</v>
      </c>
      <c r="M88" s="98">
        <f t="shared" si="4"/>
        <v>42.716692194300776</v>
      </c>
    </row>
    <row r="89" spans="1:13" x14ac:dyDescent="0.35">
      <c r="A89" s="35">
        <v>1</v>
      </c>
      <c r="B89" s="35"/>
      <c r="C89" s="35">
        <v>26</v>
      </c>
      <c r="D89" s="35">
        <v>56</v>
      </c>
      <c r="E89" s="97">
        <v>0.30239795387711688</v>
      </c>
      <c r="F89" s="98">
        <f t="shared" si="3"/>
        <v>53.023979538771172</v>
      </c>
      <c r="G89" s="35"/>
      <c r="H89" s="35">
        <v>0</v>
      </c>
      <c r="I89" s="96" t="s">
        <v>114</v>
      </c>
      <c r="J89" s="35">
        <v>21</v>
      </c>
      <c r="K89" s="35">
        <v>44</v>
      </c>
      <c r="L89" s="89">
        <v>-0.72833078056992206</v>
      </c>
      <c r="M89" s="98">
        <f t="shared" si="4"/>
        <v>42.716692194300776</v>
      </c>
    </row>
    <row r="90" spans="1:13" x14ac:dyDescent="0.35">
      <c r="A90" s="35">
        <v>1</v>
      </c>
      <c r="B90" s="35"/>
      <c r="C90" s="35">
        <v>50</v>
      </c>
      <c r="D90" s="35">
        <v>56</v>
      </c>
      <c r="E90" s="97">
        <v>0.30239795387711688</v>
      </c>
      <c r="F90" s="98">
        <f t="shared" si="3"/>
        <v>53.023979538771172</v>
      </c>
      <c r="G90" s="35"/>
      <c r="H90" s="35">
        <v>0</v>
      </c>
      <c r="I90" s="96" t="s">
        <v>114</v>
      </c>
      <c r="J90" s="35">
        <v>21</v>
      </c>
      <c r="K90" s="35">
        <v>44</v>
      </c>
      <c r="L90" s="89">
        <v>-0.72833078056992206</v>
      </c>
      <c r="M90" s="98">
        <f t="shared" si="4"/>
        <v>42.716692194300776</v>
      </c>
    </row>
    <row r="91" spans="1:13" x14ac:dyDescent="0.35">
      <c r="A91" s="35">
        <v>1</v>
      </c>
      <c r="B91" s="35"/>
      <c r="C91" s="35">
        <v>21</v>
      </c>
      <c r="D91" s="35">
        <v>56</v>
      </c>
      <c r="E91" s="97">
        <v>0.30239795387711688</v>
      </c>
      <c r="F91" s="98">
        <f t="shared" si="3"/>
        <v>53.023979538771172</v>
      </c>
      <c r="G91" s="35"/>
      <c r="H91" s="35">
        <v>0</v>
      </c>
      <c r="I91" s="96">
        <v>4</v>
      </c>
      <c r="J91" s="35">
        <v>55</v>
      </c>
      <c r="K91" s="35">
        <v>44</v>
      </c>
      <c r="L91" s="89">
        <v>-0.72833078056992206</v>
      </c>
      <c r="M91" s="98">
        <f t="shared" si="4"/>
        <v>42.716692194300776</v>
      </c>
    </row>
    <row r="92" spans="1:13" x14ac:dyDescent="0.35">
      <c r="A92" s="35">
        <v>1</v>
      </c>
      <c r="B92" s="35"/>
      <c r="C92" s="35">
        <v>41</v>
      </c>
      <c r="D92" s="35">
        <v>56</v>
      </c>
      <c r="E92" s="97">
        <v>0.30239795387711688</v>
      </c>
      <c r="F92" s="98">
        <f t="shared" si="3"/>
        <v>53.023979538771172</v>
      </c>
      <c r="G92" s="35"/>
      <c r="H92" s="35">
        <v>0</v>
      </c>
      <c r="I92" s="96">
        <v>2</v>
      </c>
      <c r="J92" s="35">
        <v>28</v>
      </c>
      <c r="K92" s="35">
        <v>44</v>
      </c>
      <c r="L92" s="89">
        <v>-0.72833078056992206</v>
      </c>
      <c r="M92" s="98">
        <f t="shared" si="4"/>
        <v>42.716692194300776</v>
      </c>
    </row>
    <row r="93" spans="1:13" x14ac:dyDescent="0.35">
      <c r="A93" s="35">
        <v>1</v>
      </c>
      <c r="B93" s="35"/>
      <c r="C93" s="35">
        <v>23</v>
      </c>
      <c r="D93" s="35">
        <v>57</v>
      </c>
      <c r="E93" s="97">
        <v>0.38762980960309945</v>
      </c>
      <c r="F93" s="98">
        <f t="shared" si="3"/>
        <v>53.876298096030993</v>
      </c>
      <c r="G93" s="35"/>
      <c r="H93" s="35">
        <v>0</v>
      </c>
      <c r="I93" s="96">
        <v>4</v>
      </c>
      <c r="J93" s="35">
        <v>49</v>
      </c>
      <c r="K93" s="35">
        <v>44</v>
      </c>
      <c r="L93" s="89">
        <v>-0.72833078056992206</v>
      </c>
      <c r="M93" s="98">
        <f t="shared" si="4"/>
        <v>42.716692194300776</v>
      </c>
    </row>
    <row r="94" spans="1:13" x14ac:dyDescent="0.35">
      <c r="A94" s="35">
        <v>1</v>
      </c>
      <c r="B94" s="35"/>
      <c r="C94" s="35">
        <v>17</v>
      </c>
      <c r="D94" s="35">
        <v>57</v>
      </c>
      <c r="E94" s="97">
        <v>0.38762980960309945</v>
      </c>
      <c r="F94" s="98">
        <f t="shared" si="3"/>
        <v>53.876298096030993</v>
      </c>
      <c r="G94" s="35"/>
      <c r="H94" s="35">
        <v>0</v>
      </c>
      <c r="I94" s="96">
        <v>5</v>
      </c>
      <c r="J94" s="35">
        <v>56</v>
      </c>
      <c r="K94" s="35">
        <v>45</v>
      </c>
      <c r="L94" s="89">
        <v>-0.63209832194959437</v>
      </c>
      <c r="M94" s="98">
        <f t="shared" si="4"/>
        <v>43.679016780504057</v>
      </c>
    </row>
    <row r="95" spans="1:13" x14ac:dyDescent="0.35">
      <c r="A95" s="35">
        <v>1</v>
      </c>
      <c r="B95" s="35"/>
      <c r="C95" s="35">
        <v>22</v>
      </c>
      <c r="D95" s="35">
        <v>57</v>
      </c>
      <c r="E95" s="97">
        <v>0.38762980960309945</v>
      </c>
      <c r="F95" s="98">
        <f t="shared" si="3"/>
        <v>53.876298096030993</v>
      </c>
      <c r="G95" s="35"/>
      <c r="H95" s="35">
        <v>0</v>
      </c>
      <c r="I95" s="96" t="s">
        <v>114</v>
      </c>
      <c r="J95" s="35">
        <v>18</v>
      </c>
      <c r="K95" s="35">
        <v>45</v>
      </c>
      <c r="L95" s="89">
        <v>-0.63209832194959437</v>
      </c>
      <c r="M95" s="98">
        <f t="shared" si="4"/>
        <v>43.679016780504057</v>
      </c>
    </row>
    <row r="96" spans="1:13" x14ac:dyDescent="0.35">
      <c r="A96" s="35">
        <v>1</v>
      </c>
      <c r="B96" s="35"/>
      <c r="C96" s="35">
        <v>47</v>
      </c>
      <c r="D96" s="35">
        <v>57</v>
      </c>
      <c r="E96" s="97">
        <v>0.38762980960309945</v>
      </c>
      <c r="F96" s="98">
        <f t="shared" si="3"/>
        <v>53.876298096030993</v>
      </c>
      <c r="G96" s="35"/>
      <c r="H96" s="35">
        <v>0</v>
      </c>
      <c r="I96" s="96">
        <v>2</v>
      </c>
      <c r="J96" s="35">
        <v>26</v>
      </c>
      <c r="K96" s="35">
        <v>45</v>
      </c>
      <c r="L96" s="89">
        <v>-0.63209832194959437</v>
      </c>
      <c r="M96" s="98">
        <f t="shared" si="4"/>
        <v>43.679016780504057</v>
      </c>
    </row>
    <row r="97" spans="1:13" x14ac:dyDescent="0.35">
      <c r="A97" s="35">
        <v>1</v>
      </c>
      <c r="B97" s="35"/>
      <c r="C97" s="35">
        <v>24</v>
      </c>
      <c r="D97" s="35">
        <v>57</v>
      </c>
      <c r="E97" s="97">
        <v>0.38762980960309945</v>
      </c>
      <c r="F97" s="98">
        <f t="shared" si="3"/>
        <v>53.876298096030993</v>
      </c>
      <c r="G97" s="35"/>
      <c r="H97" s="35">
        <v>0</v>
      </c>
      <c r="I97" s="96">
        <v>2</v>
      </c>
      <c r="J97" s="35">
        <v>27</v>
      </c>
      <c r="K97" s="35">
        <v>45</v>
      </c>
      <c r="L97" s="89">
        <v>-0.63209832194959437</v>
      </c>
      <c r="M97" s="98">
        <f t="shared" si="4"/>
        <v>43.679016780504057</v>
      </c>
    </row>
    <row r="98" spans="1:13" x14ac:dyDescent="0.35">
      <c r="A98" s="35">
        <v>1</v>
      </c>
      <c r="B98" s="35"/>
      <c r="C98" s="35">
        <v>49</v>
      </c>
      <c r="D98" s="35">
        <v>57</v>
      </c>
      <c r="E98" s="97">
        <v>0.38762980960309945</v>
      </c>
      <c r="F98" s="98">
        <f t="shared" ref="F98:F129" si="5">E98*$P$2+$P$1</f>
        <v>53.876298096030993</v>
      </c>
      <c r="G98" s="35"/>
      <c r="H98" s="35">
        <v>0</v>
      </c>
      <c r="I98" s="96">
        <v>3</v>
      </c>
      <c r="J98" s="35">
        <v>42</v>
      </c>
      <c r="K98" s="35">
        <v>45</v>
      </c>
      <c r="L98" s="89">
        <v>-0.63209832194959437</v>
      </c>
      <c r="M98" s="98">
        <f t="shared" si="4"/>
        <v>43.679016780504057</v>
      </c>
    </row>
    <row r="99" spans="1:13" x14ac:dyDescent="0.35">
      <c r="A99" s="35">
        <v>1</v>
      </c>
      <c r="B99" s="35"/>
      <c r="C99" s="35">
        <v>63</v>
      </c>
      <c r="D99" s="35">
        <v>58</v>
      </c>
      <c r="E99" s="97">
        <v>0.47286166532908208</v>
      </c>
      <c r="F99" s="98">
        <f t="shared" si="5"/>
        <v>54.728616653290821</v>
      </c>
      <c r="G99" s="35"/>
      <c r="H99" s="35">
        <v>0</v>
      </c>
      <c r="I99" s="96">
        <v>4</v>
      </c>
      <c r="J99" s="35">
        <v>48</v>
      </c>
      <c r="K99" s="35">
        <v>45</v>
      </c>
      <c r="L99" s="89">
        <v>-0.63209832194959437</v>
      </c>
      <c r="M99" s="98">
        <f t="shared" si="4"/>
        <v>43.679016780504057</v>
      </c>
    </row>
    <row r="100" spans="1:13" x14ac:dyDescent="0.35">
      <c r="A100" s="35">
        <v>1</v>
      </c>
      <c r="B100" s="35"/>
      <c r="C100" s="35">
        <v>35</v>
      </c>
      <c r="D100" s="35">
        <v>58</v>
      </c>
      <c r="E100" s="97">
        <v>0.47286166532908208</v>
      </c>
      <c r="F100" s="98">
        <f t="shared" si="5"/>
        <v>54.728616653290821</v>
      </c>
      <c r="G100" s="35"/>
      <c r="H100" s="35">
        <v>0</v>
      </c>
      <c r="I100" s="96" t="s">
        <v>114</v>
      </c>
      <c r="J100" s="35">
        <v>20</v>
      </c>
      <c r="K100" s="35">
        <v>46</v>
      </c>
      <c r="L100" s="89">
        <v>-0.53586586332926678</v>
      </c>
      <c r="M100" s="98">
        <f t="shared" si="4"/>
        <v>44.64134136670733</v>
      </c>
    </row>
    <row r="101" spans="1:13" x14ac:dyDescent="0.35">
      <c r="A101" s="35">
        <v>1</v>
      </c>
      <c r="B101" s="35"/>
      <c r="C101" s="35">
        <v>47</v>
      </c>
      <c r="D101" s="35">
        <v>58</v>
      </c>
      <c r="E101" s="97">
        <v>0.47286166532908208</v>
      </c>
      <c r="F101" s="98">
        <f t="shared" si="5"/>
        <v>54.728616653290821</v>
      </c>
      <c r="G101" s="35"/>
      <c r="H101" s="35">
        <v>0</v>
      </c>
      <c r="I101" s="96" t="s">
        <v>114</v>
      </c>
      <c r="J101" s="35">
        <v>20</v>
      </c>
      <c r="K101" s="35">
        <v>46</v>
      </c>
      <c r="L101" s="89">
        <v>-0.53586586332926678</v>
      </c>
      <c r="M101" s="98">
        <f t="shared" si="4"/>
        <v>44.64134136670733</v>
      </c>
    </row>
    <row r="102" spans="1:13" x14ac:dyDescent="0.35">
      <c r="A102" s="35">
        <v>1</v>
      </c>
      <c r="B102" s="35"/>
      <c r="C102" s="35">
        <v>49</v>
      </c>
      <c r="D102" s="35">
        <v>58</v>
      </c>
      <c r="E102" s="97">
        <v>0.47286166532908208</v>
      </c>
      <c r="F102" s="98">
        <f t="shared" si="5"/>
        <v>54.728616653290821</v>
      </c>
      <c r="G102" s="35"/>
      <c r="H102" s="35">
        <v>0</v>
      </c>
      <c r="I102" s="96" t="s">
        <v>114</v>
      </c>
      <c r="J102" s="35">
        <v>23</v>
      </c>
      <c r="K102" s="35">
        <v>46</v>
      </c>
      <c r="L102" s="89">
        <v>-0.53586586332926678</v>
      </c>
      <c r="M102" s="98">
        <f t="shared" si="4"/>
        <v>44.64134136670733</v>
      </c>
    </row>
    <row r="103" spans="1:13" x14ac:dyDescent="0.35">
      <c r="A103" s="35">
        <v>1</v>
      </c>
      <c r="B103" s="35"/>
      <c r="C103" s="35">
        <v>32</v>
      </c>
      <c r="D103" s="35">
        <v>58</v>
      </c>
      <c r="E103" s="97">
        <v>0.47286166532908208</v>
      </c>
      <c r="F103" s="98">
        <f t="shared" si="5"/>
        <v>54.728616653290821</v>
      </c>
      <c r="G103" s="35"/>
      <c r="H103" s="35">
        <v>0</v>
      </c>
      <c r="I103" s="96" t="s">
        <v>114</v>
      </c>
      <c r="J103" s="35">
        <v>22</v>
      </c>
      <c r="K103" s="35">
        <v>46</v>
      </c>
      <c r="L103" s="89">
        <v>-0.53586586332926678</v>
      </c>
      <c r="M103" s="98">
        <f t="shared" si="4"/>
        <v>44.64134136670733</v>
      </c>
    </row>
    <row r="104" spans="1:13" x14ac:dyDescent="0.35">
      <c r="A104" s="35">
        <v>1</v>
      </c>
      <c r="B104" s="35"/>
      <c r="C104" s="35">
        <v>39</v>
      </c>
      <c r="D104" s="35">
        <v>58</v>
      </c>
      <c r="E104" s="97">
        <v>0.47286166532908208</v>
      </c>
      <c r="F104" s="98">
        <f t="shared" si="5"/>
        <v>54.728616653290821</v>
      </c>
      <c r="G104" s="35"/>
      <c r="H104" s="35">
        <v>0</v>
      </c>
      <c r="I104" s="96" t="s">
        <v>114</v>
      </c>
      <c r="J104" s="35">
        <v>22</v>
      </c>
      <c r="K104" s="35">
        <v>46</v>
      </c>
      <c r="L104" s="89">
        <v>-0.53586586332926678</v>
      </c>
      <c r="M104" s="98">
        <f t="shared" si="4"/>
        <v>44.64134136670733</v>
      </c>
    </row>
    <row r="105" spans="1:13" x14ac:dyDescent="0.35">
      <c r="A105" s="35">
        <v>1</v>
      </c>
      <c r="B105" s="35"/>
      <c r="C105" s="35">
        <v>23</v>
      </c>
      <c r="D105" s="35">
        <v>58</v>
      </c>
      <c r="E105" s="97">
        <v>0.47286166532908208</v>
      </c>
      <c r="F105" s="98">
        <f t="shared" si="5"/>
        <v>54.728616653290821</v>
      </c>
      <c r="G105" s="35"/>
      <c r="H105" s="35">
        <v>0</v>
      </c>
      <c r="I105" s="96">
        <v>2</v>
      </c>
      <c r="J105" s="35">
        <v>26</v>
      </c>
      <c r="K105" s="35">
        <v>46</v>
      </c>
      <c r="L105" s="89">
        <v>-0.53586586332926678</v>
      </c>
      <c r="M105" s="98">
        <f t="shared" si="4"/>
        <v>44.64134136670733</v>
      </c>
    </row>
    <row r="106" spans="1:13" x14ac:dyDescent="0.35">
      <c r="A106" s="35">
        <v>1</v>
      </c>
      <c r="B106" s="35"/>
      <c r="C106" s="35">
        <v>23</v>
      </c>
      <c r="D106" s="35">
        <v>59</v>
      </c>
      <c r="E106" s="97">
        <v>0.55809352105506471</v>
      </c>
      <c r="F106" s="98">
        <f t="shared" si="5"/>
        <v>55.580935210550649</v>
      </c>
      <c r="G106" s="35"/>
      <c r="H106" s="35">
        <v>0</v>
      </c>
      <c r="I106" s="96" t="s">
        <v>114</v>
      </c>
      <c r="J106" s="35">
        <v>21</v>
      </c>
      <c r="K106" s="35">
        <v>46</v>
      </c>
      <c r="L106" s="89">
        <v>-0.53586586332926678</v>
      </c>
      <c r="M106" s="98">
        <f t="shared" si="4"/>
        <v>44.64134136670733</v>
      </c>
    </row>
    <row r="107" spans="1:13" x14ac:dyDescent="0.35">
      <c r="A107" s="35">
        <v>1</v>
      </c>
      <c r="B107" s="35"/>
      <c r="C107" s="35">
        <v>19</v>
      </c>
      <c r="D107" s="35">
        <v>59</v>
      </c>
      <c r="E107" s="97">
        <v>0.55809352105506471</v>
      </c>
      <c r="F107" s="98">
        <f t="shared" si="5"/>
        <v>55.580935210550649</v>
      </c>
      <c r="G107" s="35"/>
      <c r="H107" s="35">
        <v>0</v>
      </c>
      <c r="I107" s="96" t="s">
        <v>114</v>
      </c>
      <c r="J107" s="35">
        <v>23</v>
      </c>
      <c r="K107" s="35">
        <v>46</v>
      </c>
      <c r="L107" s="89">
        <v>-0.53586586332926678</v>
      </c>
      <c r="M107" s="98">
        <f t="shared" si="4"/>
        <v>44.64134136670733</v>
      </c>
    </row>
    <row r="108" spans="1:13" x14ac:dyDescent="0.35">
      <c r="A108" s="35">
        <v>1</v>
      </c>
      <c r="B108" s="35"/>
      <c r="C108" s="35">
        <v>24</v>
      </c>
      <c r="D108" s="35">
        <v>59</v>
      </c>
      <c r="E108" s="97">
        <v>0.55809352105506471</v>
      </c>
      <c r="F108" s="98">
        <f t="shared" si="5"/>
        <v>55.580935210550649</v>
      </c>
      <c r="G108" s="35"/>
      <c r="H108" s="35">
        <v>0</v>
      </c>
      <c r="I108" s="96" t="s">
        <v>114</v>
      </c>
      <c r="J108" s="35">
        <v>20</v>
      </c>
      <c r="K108" s="35">
        <v>46</v>
      </c>
      <c r="L108" s="89">
        <v>-0.53586586332926678</v>
      </c>
      <c r="M108" s="98">
        <f t="shared" si="4"/>
        <v>44.64134136670733</v>
      </c>
    </row>
    <row r="109" spans="1:13" x14ac:dyDescent="0.35">
      <c r="A109" s="35">
        <v>1</v>
      </c>
      <c r="B109" s="35"/>
      <c r="C109" s="35">
        <v>22</v>
      </c>
      <c r="D109" s="35">
        <v>59</v>
      </c>
      <c r="E109" s="97">
        <v>0.55809352105506471</v>
      </c>
      <c r="F109" s="98">
        <f t="shared" si="5"/>
        <v>55.580935210550649</v>
      </c>
      <c r="G109" s="35"/>
      <c r="H109" s="35">
        <v>0</v>
      </c>
      <c r="I109" s="96" t="s">
        <v>114</v>
      </c>
      <c r="J109" s="35">
        <v>21</v>
      </c>
      <c r="K109" s="35">
        <v>46</v>
      </c>
      <c r="L109" s="89">
        <v>-0.53586586332926678</v>
      </c>
      <c r="M109" s="98">
        <f t="shared" si="4"/>
        <v>44.64134136670733</v>
      </c>
    </row>
    <row r="110" spans="1:13" x14ac:dyDescent="0.35">
      <c r="A110" s="35">
        <v>1</v>
      </c>
      <c r="B110" s="35"/>
      <c r="C110" s="35">
        <v>31</v>
      </c>
      <c r="D110" s="35">
        <v>59</v>
      </c>
      <c r="E110" s="97">
        <v>0.55809352105506471</v>
      </c>
      <c r="F110" s="98">
        <f t="shared" si="5"/>
        <v>55.580935210550649</v>
      </c>
      <c r="G110" s="35"/>
      <c r="H110" s="35">
        <v>0</v>
      </c>
      <c r="I110" s="96" t="s">
        <v>114</v>
      </c>
      <c r="J110" s="35">
        <v>24</v>
      </c>
      <c r="K110" s="35">
        <v>46</v>
      </c>
      <c r="L110" s="89">
        <v>-0.53586586332926678</v>
      </c>
      <c r="M110" s="98">
        <f t="shared" si="4"/>
        <v>44.64134136670733</v>
      </c>
    </row>
    <row r="111" spans="1:13" x14ac:dyDescent="0.35">
      <c r="A111" s="35">
        <v>1</v>
      </c>
      <c r="B111" s="35"/>
      <c r="C111" s="35">
        <v>23</v>
      </c>
      <c r="D111" s="35">
        <v>59</v>
      </c>
      <c r="E111" s="97">
        <v>0.55809352105506471</v>
      </c>
      <c r="F111" s="98">
        <f t="shared" si="5"/>
        <v>55.580935210550649</v>
      </c>
      <c r="G111" s="35"/>
      <c r="H111" s="35">
        <v>0</v>
      </c>
      <c r="I111" s="96">
        <v>2</v>
      </c>
      <c r="J111" s="35">
        <v>27</v>
      </c>
      <c r="K111" s="35">
        <v>47</v>
      </c>
      <c r="L111" s="89">
        <v>-0.43963340470893914</v>
      </c>
      <c r="M111" s="98">
        <f t="shared" si="4"/>
        <v>45.60366595291061</v>
      </c>
    </row>
    <row r="112" spans="1:13" x14ac:dyDescent="0.35">
      <c r="A112" s="35">
        <v>1</v>
      </c>
      <c r="B112" s="35"/>
      <c r="C112" s="35">
        <v>21</v>
      </c>
      <c r="D112" s="35">
        <v>59</v>
      </c>
      <c r="E112" s="97">
        <v>0.55809352105506471</v>
      </c>
      <c r="F112" s="98">
        <f t="shared" si="5"/>
        <v>55.580935210550649</v>
      </c>
      <c r="G112" s="35"/>
      <c r="H112" s="35">
        <v>0</v>
      </c>
      <c r="I112" s="96" t="s">
        <v>114</v>
      </c>
      <c r="J112" s="35">
        <v>20</v>
      </c>
      <c r="K112" s="35">
        <v>47</v>
      </c>
      <c r="L112" s="89">
        <v>-0.43963340470893914</v>
      </c>
      <c r="M112" s="98">
        <f t="shared" si="4"/>
        <v>45.60366595291061</v>
      </c>
    </row>
    <row r="113" spans="1:13" x14ac:dyDescent="0.35">
      <c r="A113" s="35">
        <v>1</v>
      </c>
      <c r="B113" s="35"/>
      <c r="C113" s="35">
        <v>44</v>
      </c>
      <c r="D113" s="35">
        <v>60</v>
      </c>
      <c r="E113" s="97">
        <v>0.64332537678104729</v>
      </c>
      <c r="F113" s="98">
        <f t="shared" si="5"/>
        <v>56.43325376781047</v>
      </c>
      <c r="G113" s="35"/>
      <c r="H113" s="35">
        <v>0</v>
      </c>
      <c r="I113" s="96" t="s">
        <v>114</v>
      </c>
      <c r="J113" s="35">
        <v>21</v>
      </c>
      <c r="K113" s="35">
        <v>47</v>
      </c>
      <c r="L113" s="89">
        <v>-0.43963340470893914</v>
      </c>
      <c r="M113" s="98">
        <f t="shared" si="4"/>
        <v>45.60366595291061</v>
      </c>
    </row>
    <row r="114" spans="1:13" x14ac:dyDescent="0.35">
      <c r="A114" s="35">
        <v>1</v>
      </c>
      <c r="B114" s="35"/>
      <c r="C114" s="35">
        <v>20</v>
      </c>
      <c r="D114" s="35">
        <v>60</v>
      </c>
      <c r="E114" s="97">
        <v>0.64332537678104729</v>
      </c>
      <c r="F114" s="98">
        <f t="shared" si="5"/>
        <v>56.43325376781047</v>
      </c>
      <c r="G114" s="35"/>
      <c r="H114" s="35">
        <v>0</v>
      </c>
      <c r="I114" s="96">
        <v>2</v>
      </c>
      <c r="J114" s="35">
        <v>29</v>
      </c>
      <c r="K114" s="35">
        <v>47</v>
      </c>
      <c r="L114" s="89">
        <v>-0.43963340470893914</v>
      </c>
      <c r="M114" s="98">
        <f t="shared" si="4"/>
        <v>45.60366595291061</v>
      </c>
    </row>
    <row r="115" spans="1:13" x14ac:dyDescent="0.35">
      <c r="A115" s="35">
        <v>1</v>
      </c>
      <c r="B115" s="35"/>
      <c r="C115" s="35">
        <v>17</v>
      </c>
      <c r="D115" s="35">
        <v>60</v>
      </c>
      <c r="E115" s="97">
        <v>0.64332537678104729</v>
      </c>
      <c r="F115" s="98">
        <f t="shared" si="5"/>
        <v>56.43325376781047</v>
      </c>
      <c r="G115" s="35"/>
      <c r="H115" s="35">
        <v>0</v>
      </c>
      <c r="I115" s="96" t="s">
        <v>114</v>
      </c>
      <c r="J115" s="35">
        <v>22</v>
      </c>
      <c r="K115" s="35">
        <v>47</v>
      </c>
      <c r="L115" s="89">
        <v>-0.43963340470893914</v>
      </c>
      <c r="M115" s="98">
        <f t="shared" si="4"/>
        <v>45.60366595291061</v>
      </c>
    </row>
    <row r="116" spans="1:13" x14ac:dyDescent="0.35">
      <c r="A116" s="35">
        <v>1</v>
      </c>
      <c r="B116" s="35"/>
      <c r="C116" s="35">
        <v>19</v>
      </c>
      <c r="D116" s="35">
        <v>61</v>
      </c>
      <c r="E116" s="97">
        <v>0.72855723250702986</v>
      </c>
      <c r="F116" s="98">
        <f t="shared" si="5"/>
        <v>57.285572325070298</v>
      </c>
      <c r="G116" s="35"/>
      <c r="H116" s="35">
        <v>0</v>
      </c>
      <c r="I116" s="96">
        <v>3</v>
      </c>
      <c r="J116" s="35">
        <v>43</v>
      </c>
      <c r="K116" s="35">
        <v>47</v>
      </c>
      <c r="L116" s="89">
        <v>-0.43963340470893914</v>
      </c>
      <c r="M116" s="98">
        <f t="shared" si="4"/>
        <v>45.60366595291061</v>
      </c>
    </row>
    <row r="117" spans="1:13" x14ac:dyDescent="0.35">
      <c r="A117" s="35">
        <v>1</v>
      </c>
      <c r="B117" s="35"/>
      <c r="C117" s="35">
        <v>17</v>
      </c>
      <c r="D117" s="35">
        <v>61</v>
      </c>
      <c r="E117" s="97">
        <v>0.72855723250702986</v>
      </c>
      <c r="F117" s="98">
        <f t="shared" si="5"/>
        <v>57.285572325070298</v>
      </c>
      <c r="G117" s="35"/>
      <c r="H117" s="35">
        <v>0</v>
      </c>
      <c r="I117" s="96" t="s">
        <v>114</v>
      </c>
      <c r="J117" s="35">
        <v>23</v>
      </c>
      <c r="K117" s="35">
        <v>47</v>
      </c>
      <c r="L117" s="89">
        <v>-0.43963340470893914</v>
      </c>
      <c r="M117" s="98">
        <f t="shared" si="4"/>
        <v>45.60366595291061</v>
      </c>
    </row>
    <row r="118" spans="1:13" x14ac:dyDescent="0.35">
      <c r="A118" s="35">
        <v>1</v>
      </c>
      <c r="B118" s="35"/>
      <c r="C118" s="35">
        <v>40</v>
      </c>
      <c r="D118" s="35">
        <v>62</v>
      </c>
      <c r="E118" s="97">
        <v>0.81378908823301255</v>
      </c>
      <c r="F118" s="98">
        <f t="shared" si="5"/>
        <v>58.137890882330126</v>
      </c>
      <c r="G118" s="35"/>
      <c r="H118" s="35">
        <v>0</v>
      </c>
      <c r="I118" s="96">
        <v>2</v>
      </c>
      <c r="J118" s="35">
        <v>34</v>
      </c>
      <c r="K118" s="35">
        <v>47</v>
      </c>
      <c r="L118" s="89">
        <v>-0.43963340470893914</v>
      </c>
      <c r="M118" s="98">
        <f t="shared" si="4"/>
        <v>45.60366595291061</v>
      </c>
    </row>
    <row r="119" spans="1:13" x14ac:dyDescent="0.35">
      <c r="A119" s="35">
        <v>1</v>
      </c>
      <c r="B119" s="35"/>
      <c r="C119" s="35">
        <v>23</v>
      </c>
      <c r="D119" s="35">
        <v>62</v>
      </c>
      <c r="E119" s="97">
        <v>0.81378908823301255</v>
      </c>
      <c r="F119" s="98">
        <f t="shared" si="5"/>
        <v>58.137890882330126</v>
      </c>
      <c r="G119" s="35"/>
      <c r="H119" s="35">
        <v>0</v>
      </c>
      <c r="I119" s="96">
        <v>3</v>
      </c>
      <c r="J119" s="35">
        <v>45</v>
      </c>
      <c r="K119" s="35">
        <v>47</v>
      </c>
      <c r="L119" s="89">
        <v>-0.43963340470893914</v>
      </c>
      <c r="M119" s="98">
        <f t="shared" si="4"/>
        <v>45.60366595291061</v>
      </c>
    </row>
    <row r="120" spans="1:13" x14ac:dyDescent="0.35">
      <c r="A120" s="35">
        <v>1</v>
      </c>
      <c r="B120" s="35"/>
      <c r="C120" s="35">
        <v>31</v>
      </c>
      <c r="D120" s="35">
        <v>62</v>
      </c>
      <c r="E120" s="97">
        <v>0.81378908823301255</v>
      </c>
      <c r="F120" s="98">
        <f t="shared" si="5"/>
        <v>58.137890882330126</v>
      </c>
      <c r="G120" s="35"/>
      <c r="H120" s="35">
        <v>0</v>
      </c>
      <c r="I120" s="96">
        <v>2</v>
      </c>
      <c r="J120" s="35">
        <v>35</v>
      </c>
      <c r="K120" s="35">
        <v>47</v>
      </c>
      <c r="L120" s="89">
        <v>-0.43963340470893914</v>
      </c>
      <c r="M120" s="98">
        <f t="shared" si="4"/>
        <v>45.60366595291061</v>
      </c>
    </row>
    <row r="121" spans="1:13" x14ac:dyDescent="0.35">
      <c r="A121" s="35">
        <v>1</v>
      </c>
      <c r="B121" s="35"/>
      <c r="C121" s="35">
        <v>46</v>
      </c>
      <c r="D121" s="35">
        <v>63</v>
      </c>
      <c r="E121" s="97">
        <v>0.89902094395899512</v>
      </c>
      <c r="F121" s="98">
        <f t="shared" si="5"/>
        <v>58.990209439589947</v>
      </c>
      <c r="G121" s="35"/>
      <c r="H121" s="35">
        <v>0</v>
      </c>
      <c r="I121" s="96" t="s">
        <v>114</v>
      </c>
      <c r="J121" s="35">
        <v>24</v>
      </c>
      <c r="K121" s="35">
        <v>47</v>
      </c>
      <c r="L121" s="89">
        <v>-0.43963340470893914</v>
      </c>
      <c r="M121" s="98">
        <f t="shared" si="4"/>
        <v>45.60366595291061</v>
      </c>
    </row>
    <row r="122" spans="1:13" x14ac:dyDescent="0.35">
      <c r="A122" s="35">
        <v>1</v>
      </c>
      <c r="B122" s="35"/>
      <c r="C122" s="35">
        <v>47</v>
      </c>
      <c r="D122" s="35">
        <v>63</v>
      </c>
      <c r="E122" s="97">
        <v>0.89902094395899512</v>
      </c>
      <c r="F122" s="98">
        <f t="shared" si="5"/>
        <v>58.990209439589947</v>
      </c>
      <c r="G122" s="35"/>
      <c r="H122" s="35">
        <v>0</v>
      </c>
      <c r="I122" s="96" t="s">
        <v>114</v>
      </c>
      <c r="J122" s="35">
        <v>22</v>
      </c>
      <c r="K122" s="35">
        <v>47</v>
      </c>
      <c r="L122" s="89">
        <v>-0.43963340470893914</v>
      </c>
      <c r="M122" s="98">
        <f t="shared" si="4"/>
        <v>45.60366595291061</v>
      </c>
    </row>
    <row r="123" spans="1:13" x14ac:dyDescent="0.35">
      <c r="A123" s="35">
        <v>1</v>
      </c>
      <c r="B123" s="35"/>
      <c r="C123" s="35">
        <v>53</v>
      </c>
      <c r="D123" s="35">
        <v>63</v>
      </c>
      <c r="E123" s="97">
        <v>0.89902094395899512</v>
      </c>
      <c r="F123" s="98">
        <f t="shared" si="5"/>
        <v>58.990209439589947</v>
      </c>
      <c r="G123" s="35"/>
      <c r="H123" s="35">
        <v>0</v>
      </c>
      <c r="I123" s="96">
        <v>4</v>
      </c>
      <c r="J123" s="35">
        <v>48</v>
      </c>
      <c r="K123" s="35">
        <v>48</v>
      </c>
      <c r="L123" s="89">
        <v>-0.34340094608861155</v>
      </c>
      <c r="M123" s="98">
        <f t="shared" si="4"/>
        <v>46.565990539113884</v>
      </c>
    </row>
    <row r="124" spans="1:13" x14ac:dyDescent="0.35">
      <c r="A124" s="35">
        <v>1</v>
      </c>
      <c r="B124" s="35"/>
      <c r="C124" s="35">
        <v>37</v>
      </c>
      <c r="D124" s="35">
        <v>64</v>
      </c>
      <c r="E124" s="97">
        <v>0.9842527996849777</v>
      </c>
      <c r="F124" s="98">
        <f t="shared" si="5"/>
        <v>59.842527996849775</v>
      </c>
      <c r="G124" s="35"/>
      <c r="H124" s="35">
        <v>0</v>
      </c>
      <c r="I124" s="96">
        <v>3</v>
      </c>
      <c r="J124" s="35">
        <v>43</v>
      </c>
      <c r="K124" s="35">
        <v>48</v>
      </c>
      <c r="L124" s="89">
        <v>-0.34340094608861155</v>
      </c>
      <c r="M124" s="98">
        <f t="shared" si="4"/>
        <v>46.565990539113884</v>
      </c>
    </row>
    <row r="125" spans="1:13" x14ac:dyDescent="0.35">
      <c r="A125" s="35">
        <v>1</v>
      </c>
      <c r="B125" s="35"/>
      <c r="C125" s="35">
        <v>19</v>
      </c>
      <c r="D125" s="35">
        <v>64</v>
      </c>
      <c r="E125" s="97">
        <v>0.9842527996849777</v>
      </c>
      <c r="F125" s="98">
        <f t="shared" si="5"/>
        <v>59.842527996849775</v>
      </c>
      <c r="G125" s="35"/>
      <c r="H125" s="35">
        <v>0</v>
      </c>
      <c r="I125" s="96">
        <v>3</v>
      </c>
      <c r="J125" s="35">
        <v>43</v>
      </c>
      <c r="K125" s="35">
        <v>48</v>
      </c>
      <c r="L125" s="89">
        <v>-0.34340094608861155</v>
      </c>
      <c r="M125" s="98">
        <f t="shared" si="4"/>
        <v>46.565990539113884</v>
      </c>
    </row>
    <row r="126" spans="1:13" x14ac:dyDescent="0.35">
      <c r="A126" s="35">
        <v>1</v>
      </c>
      <c r="B126" s="35"/>
      <c r="C126" s="35">
        <v>50</v>
      </c>
      <c r="D126" s="35">
        <v>64</v>
      </c>
      <c r="E126" s="97">
        <v>0.9842527996849777</v>
      </c>
      <c r="F126" s="98">
        <f t="shared" si="5"/>
        <v>59.842527996849775</v>
      </c>
      <c r="G126" s="35"/>
      <c r="H126" s="35">
        <v>0</v>
      </c>
      <c r="I126" s="96" t="s">
        <v>114</v>
      </c>
      <c r="J126" s="35">
        <v>21</v>
      </c>
      <c r="K126" s="35">
        <v>48</v>
      </c>
      <c r="L126" s="89">
        <v>-0.34340094608861155</v>
      </c>
      <c r="M126" s="98">
        <f t="shared" si="4"/>
        <v>46.565990539113884</v>
      </c>
    </row>
    <row r="127" spans="1:13" x14ac:dyDescent="0.35">
      <c r="A127" s="35">
        <v>1</v>
      </c>
      <c r="B127" s="35"/>
      <c r="C127" s="35">
        <v>48</v>
      </c>
      <c r="D127" s="35">
        <v>64</v>
      </c>
      <c r="E127" s="97">
        <v>0.9842527996849777</v>
      </c>
      <c r="F127" s="98">
        <f t="shared" si="5"/>
        <v>59.842527996849775</v>
      </c>
      <c r="G127" s="35"/>
      <c r="H127" s="35">
        <v>0</v>
      </c>
      <c r="I127" s="96" t="s">
        <v>114</v>
      </c>
      <c r="J127" s="35">
        <v>20</v>
      </c>
      <c r="K127" s="35">
        <v>48</v>
      </c>
      <c r="L127" s="89">
        <v>-0.34340094608861155</v>
      </c>
      <c r="M127" s="98">
        <f t="shared" si="4"/>
        <v>46.565990539113884</v>
      </c>
    </row>
    <row r="128" spans="1:13" x14ac:dyDescent="0.35">
      <c r="A128" s="35">
        <v>1</v>
      </c>
      <c r="B128" s="35"/>
      <c r="C128" s="35">
        <v>54</v>
      </c>
      <c r="D128" s="35">
        <v>64</v>
      </c>
      <c r="E128" s="97">
        <v>0.9842527996849777</v>
      </c>
      <c r="F128" s="98">
        <f t="shared" si="5"/>
        <v>59.842527996849775</v>
      </c>
      <c r="G128" s="35"/>
      <c r="H128" s="35">
        <v>0</v>
      </c>
      <c r="I128" s="96" t="s">
        <v>114</v>
      </c>
      <c r="J128" s="35">
        <v>24</v>
      </c>
      <c r="K128" s="35">
        <v>48</v>
      </c>
      <c r="L128" s="89">
        <v>-0.34340094608861155</v>
      </c>
      <c r="M128" s="98">
        <f t="shared" si="4"/>
        <v>46.565990539113884</v>
      </c>
    </row>
    <row r="129" spans="1:13" x14ac:dyDescent="0.35">
      <c r="A129" s="35">
        <v>1</v>
      </c>
      <c r="B129" s="35"/>
      <c r="C129" s="35">
        <v>44</v>
      </c>
      <c r="D129" s="35">
        <v>65</v>
      </c>
      <c r="E129" s="97">
        <v>1.0694846554109603</v>
      </c>
      <c r="F129" s="98">
        <f t="shared" si="5"/>
        <v>60.694846554109603</v>
      </c>
      <c r="G129" s="35"/>
      <c r="H129" s="35">
        <v>0</v>
      </c>
      <c r="I129" s="96">
        <v>2</v>
      </c>
      <c r="J129" s="35">
        <v>27</v>
      </c>
      <c r="K129" s="35">
        <v>48</v>
      </c>
      <c r="L129" s="89">
        <v>-0.34340094608861155</v>
      </c>
      <c r="M129" s="98">
        <f t="shared" si="4"/>
        <v>46.565990539113884</v>
      </c>
    </row>
    <row r="130" spans="1:13" x14ac:dyDescent="0.35">
      <c r="A130" s="35">
        <v>1</v>
      </c>
      <c r="B130" s="35"/>
      <c r="C130" s="35">
        <v>18</v>
      </c>
      <c r="D130" s="35">
        <v>65</v>
      </c>
      <c r="E130" s="97">
        <v>1.0694846554109603</v>
      </c>
      <c r="F130" s="98">
        <f t="shared" ref="F130:F147" si="6">E130*$P$2+$P$1</f>
        <v>60.694846554109603</v>
      </c>
      <c r="G130" s="35"/>
      <c r="H130" s="35">
        <v>0</v>
      </c>
      <c r="I130" s="96">
        <v>2</v>
      </c>
      <c r="J130" s="35">
        <v>35</v>
      </c>
      <c r="K130" s="35">
        <v>48</v>
      </c>
      <c r="L130" s="89">
        <v>-0.34340094608861155</v>
      </c>
      <c r="M130" s="98">
        <f t="shared" si="4"/>
        <v>46.565990539113884</v>
      </c>
    </row>
    <row r="131" spans="1:13" x14ac:dyDescent="0.35">
      <c r="A131" s="35">
        <v>1</v>
      </c>
      <c r="B131" s="35"/>
      <c r="C131" s="35">
        <v>28</v>
      </c>
      <c r="D131" s="35">
        <v>66</v>
      </c>
      <c r="E131" s="97">
        <v>1.1547165111369428</v>
      </c>
      <c r="F131" s="98">
        <f t="shared" si="6"/>
        <v>61.547165111369431</v>
      </c>
      <c r="G131" s="35"/>
      <c r="H131" s="35">
        <v>0</v>
      </c>
      <c r="I131" s="96">
        <v>3</v>
      </c>
      <c r="J131" s="35">
        <v>37</v>
      </c>
      <c r="K131" s="35">
        <v>49</v>
      </c>
      <c r="L131" s="89">
        <v>-0.2471684874682839</v>
      </c>
      <c r="M131" s="98">
        <f t="shared" ref="M131:M194" si="7">L131*$P$2+$P$1</f>
        <v>47.528315125317164</v>
      </c>
    </row>
    <row r="132" spans="1:13" x14ac:dyDescent="0.35">
      <c r="A132" s="35">
        <v>1</v>
      </c>
      <c r="B132" s="35"/>
      <c r="C132" s="35">
        <v>20</v>
      </c>
      <c r="D132" s="35">
        <v>66</v>
      </c>
      <c r="E132" s="97">
        <v>1.1547165111369428</v>
      </c>
      <c r="F132" s="98">
        <f t="shared" si="6"/>
        <v>61.547165111369431</v>
      </c>
      <c r="G132" s="35"/>
      <c r="H132" s="35">
        <v>0</v>
      </c>
      <c r="I132" s="96">
        <v>3</v>
      </c>
      <c r="J132" s="35">
        <v>41</v>
      </c>
      <c r="K132" s="35">
        <v>49</v>
      </c>
      <c r="L132" s="89">
        <v>-0.2471684874682839</v>
      </c>
      <c r="M132" s="98">
        <f t="shared" si="7"/>
        <v>47.528315125317164</v>
      </c>
    </row>
    <row r="133" spans="1:13" x14ac:dyDescent="0.35">
      <c r="A133" s="35">
        <v>1</v>
      </c>
      <c r="B133" s="35"/>
      <c r="C133" s="35">
        <v>24</v>
      </c>
      <c r="D133" s="35">
        <v>67</v>
      </c>
      <c r="E133" s="97">
        <v>1.2399483668629256</v>
      </c>
      <c r="F133" s="98">
        <f t="shared" si="6"/>
        <v>62.399483668629259</v>
      </c>
      <c r="G133" s="35"/>
      <c r="H133" s="35">
        <v>0</v>
      </c>
      <c r="I133" s="96">
        <v>4</v>
      </c>
      <c r="J133" s="35">
        <v>49</v>
      </c>
      <c r="K133" s="35">
        <v>49</v>
      </c>
      <c r="L133" s="89">
        <v>-0.2471684874682839</v>
      </c>
      <c r="M133" s="98">
        <f t="shared" si="7"/>
        <v>47.528315125317164</v>
      </c>
    </row>
    <row r="134" spans="1:13" x14ac:dyDescent="0.35">
      <c r="A134" s="35">
        <v>1</v>
      </c>
      <c r="B134" s="35"/>
      <c r="C134" s="35">
        <v>57</v>
      </c>
      <c r="D134" s="35">
        <v>68</v>
      </c>
      <c r="E134" s="97">
        <v>1.3251802225889082</v>
      </c>
      <c r="F134" s="98">
        <f t="shared" si="6"/>
        <v>63.25180222588908</v>
      </c>
      <c r="G134" s="35"/>
      <c r="H134" s="35">
        <v>0</v>
      </c>
      <c r="I134" s="96" t="s">
        <v>114</v>
      </c>
      <c r="J134" s="35">
        <v>19</v>
      </c>
      <c r="K134" s="35">
        <v>49</v>
      </c>
      <c r="L134" s="89">
        <v>-0.2471684874682839</v>
      </c>
      <c r="M134" s="98">
        <f t="shared" si="7"/>
        <v>47.528315125317164</v>
      </c>
    </row>
    <row r="135" spans="1:13" x14ac:dyDescent="0.35">
      <c r="A135" s="35">
        <v>1</v>
      </c>
      <c r="B135" s="35"/>
      <c r="C135" s="35">
        <v>40</v>
      </c>
      <c r="D135" s="35">
        <v>68</v>
      </c>
      <c r="E135" s="97">
        <v>1.3251802225889082</v>
      </c>
      <c r="F135" s="98">
        <f t="shared" si="6"/>
        <v>63.25180222588908</v>
      </c>
      <c r="G135" s="35"/>
      <c r="H135" s="35">
        <v>0</v>
      </c>
      <c r="I135" s="96">
        <v>3</v>
      </c>
      <c r="J135" s="35">
        <v>40</v>
      </c>
      <c r="K135" s="35">
        <v>49</v>
      </c>
      <c r="L135" s="89">
        <v>-0.2471684874682839</v>
      </c>
      <c r="M135" s="98">
        <f t="shared" si="7"/>
        <v>47.528315125317164</v>
      </c>
    </row>
    <row r="136" spans="1:13" x14ac:dyDescent="0.35">
      <c r="A136" s="35">
        <v>1</v>
      </c>
      <c r="B136" s="35"/>
      <c r="C136" s="35">
        <v>22</v>
      </c>
      <c r="D136" s="35">
        <v>69</v>
      </c>
      <c r="E136" s="97">
        <v>1.4104120783148908</v>
      </c>
      <c r="F136" s="98">
        <f t="shared" si="6"/>
        <v>64.104120783148915</v>
      </c>
      <c r="G136" s="35"/>
      <c r="H136" s="35">
        <v>0</v>
      </c>
      <c r="I136" s="96">
        <v>3</v>
      </c>
      <c r="J136" s="35">
        <v>41</v>
      </c>
      <c r="K136" s="35">
        <v>49</v>
      </c>
      <c r="L136" s="89">
        <v>-0.2471684874682839</v>
      </c>
      <c r="M136" s="98">
        <f t="shared" si="7"/>
        <v>47.528315125317164</v>
      </c>
    </row>
    <row r="137" spans="1:13" x14ac:dyDescent="0.35">
      <c r="A137" s="35">
        <v>1</v>
      </c>
      <c r="B137" s="35"/>
      <c r="C137" s="35">
        <v>22</v>
      </c>
      <c r="D137" s="35">
        <v>69</v>
      </c>
      <c r="E137" s="97">
        <v>1.4104120783148908</v>
      </c>
      <c r="F137" s="98">
        <f t="shared" si="6"/>
        <v>64.104120783148915</v>
      </c>
      <c r="G137" s="35"/>
      <c r="H137" s="35">
        <v>0</v>
      </c>
      <c r="I137" s="96">
        <v>2</v>
      </c>
      <c r="J137" s="35">
        <v>30</v>
      </c>
      <c r="K137" s="35">
        <v>49</v>
      </c>
      <c r="L137" s="89">
        <v>-0.2471684874682839</v>
      </c>
      <c r="M137" s="98">
        <f t="shared" si="7"/>
        <v>47.528315125317164</v>
      </c>
    </row>
    <row r="138" spans="1:13" x14ac:dyDescent="0.35">
      <c r="A138" s="35">
        <v>1</v>
      </c>
      <c r="B138" s="35"/>
      <c r="C138" s="35">
        <v>26</v>
      </c>
      <c r="D138" s="35">
        <v>69</v>
      </c>
      <c r="E138" s="97">
        <v>1.4104120783148908</v>
      </c>
      <c r="F138" s="98">
        <f t="shared" si="6"/>
        <v>64.104120783148915</v>
      </c>
      <c r="G138" s="35"/>
      <c r="H138" s="35">
        <v>0</v>
      </c>
      <c r="I138" s="96" t="s">
        <v>114</v>
      </c>
      <c r="J138" s="35">
        <v>17</v>
      </c>
      <c r="K138" s="35">
        <v>49</v>
      </c>
      <c r="L138" s="89">
        <v>-0.2471684874682839</v>
      </c>
      <c r="M138" s="98">
        <f t="shared" si="7"/>
        <v>47.528315125317164</v>
      </c>
    </row>
    <row r="139" spans="1:13" x14ac:dyDescent="0.35">
      <c r="A139" s="35">
        <v>1</v>
      </c>
      <c r="B139" s="35"/>
      <c r="C139" s="35">
        <v>34</v>
      </c>
      <c r="D139" s="35">
        <v>70</v>
      </c>
      <c r="E139" s="97">
        <v>1.4956439340408734</v>
      </c>
      <c r="F139" s="98">
        <f t="shared" si="6"/>
        <v>64.956439340408735</v>
      </c>
      <c r="G139" s="35"/>
      <c r="H139" s="35">
        <v>0</v>
      </c>
      <c r="I139" s="96" t="s">
        <v>114</v>
      </c>
      <c r="J139" s="35">
        <v>24</v>
      </c>
      <c r="K139" s="35">
        <v>49</v>
      </c>
      <c r="L139" s="89">
        <v>-0.2471684874682839</v>
      </c>
      <c r="M139" s="98">
        <f t="shared" si="7"/>
        <v>47.528315125317164</v>
      </c>
    </row>
    <row r="140" spans="1:13" x14ac:dyDescent="0.35">
      <c r="A140" s="35">
        <v>1</v>
      </c>
      <c r="B140" s="35"/>
      <c r="C140" s="35">
        <v>41</v>
      </c>
      <c r="D140" s="35">
        <v>73</v>
      </c>
      <c r="E140" s="97">
        <v>1.7513395012188211</v>
      </c>
      <c r="F140" s="98">
        <f t="shared" si="6"/>
        <v>67.513395012188212</v>
      </c>
      <c r="G140" s="35"/>
      <c r="H140" s="35">
        <v>0</v>
      </c>
      <c r="I140" s="96" t="s">
        <v>114</v>
      </c>
      <c r="J140" s="35">
        <v>17</v>
      </c>
      <c r="K140" s="35">
        <v>49</v>
      </c>
      <c r="L140" s="89">
        <v>-0.2471684874682839</v>
      </c>
      <c r="M140" s="98">
        <f t="shared" si="7"/>
        <v>47.528315125317164</v>
      </c>
    </row>
    <row r="141" spans="1:13" x14ac:dyDescent="0.35">
      <c r="A141" s="35">
        <v>1</v>
      </c>
      <c r="B141" s="35"/>
      <c r="C141" s="35">
        <v>31</v>
      </c>
      <c r="D141" s="35">
        <v>74</v>
      </c>
      <c r="E141" s="97">
        <v>1.8365713569448039</v>
      </c>
      <c r="F141" s="98">
        <f t="shared" si="6"/>
        <v>68.365713569448047</v>
      </c>
      <c r="G141" s="35"/>
      <c r="H141" s="35">
        <v>0</v>
      </c>
      <c r="I141" s="96">
        <v>5</v>
      </c>
      <c r="J141" s="35">
        <v>63</v>
      </c>
      <c r="K141" s="35">
        <v>49</v>
      </c>
      <c r="L141" s="89">
        <v>-0.2471684874682839</v>
      </c>
      <c r="M141" s="98">
        <f t="shared" si="7"/>
        <v>47.528315125317164</v>
      </c>
    </row>
    <row r="142" spans="1:13" x14ac:dyDescent="0.35">
      <c r="A142" s="35">
        <v>1</v>
      </c>
      <c r="B142" s="35"/>
      <c r="C142" s="35">
        <v>30</v>
      </c>
      <c r="D142" s="35">
        <v>75</v>
      </c>
      <c r="E142" s="97">
        <v>1.9218032126707865</v>
      </c>
      <c r="F142" s="98">
        <f t="shared" si="6"/>
        <v>69.218032126707868</v>
      </c>
      <c r="G142" s="35"/>
      <c r="H142" s="35">
        <v>0</v>
      </c>
      <c r="I142" s="96" t="s">
        <v>114</v>
      </c>
      <c r="J142" s="35">
        <v>21</v>
      </c>
      <c r="K142" s="35">
        <v>49</v>
      </c>
      <c r="L142" s="89">
        <v>-0.2471684874682839</v>
      </c>
      <c r="M142" s="98">
        <f t="shared" si="7"/>
        <v>47.528315125317164</v>
      </c>
    </row>
    <row r="143" spans="1:13" x14ac:dyDescent="0.35">
      <c r="A143" s="35">
        <v>1</v>
      </c>
      <c r="B143" s="35"/>
      <c r="C143" s="35">
        <v>17</v>
      </c>
      <c r="D143" s="35">
        <v>76</v>
      </c>
      <c r="E143" s="97">
        <v>2.0070350683967688</v>
      </c>
      <c r="F143" s="98">
        <f t="shared" si="6"/>
        <v>70.070350683967689</v>
      </c>
      <c r="G143" s="35"/>
      <c r="H143" s="35">
        <v>0</v>
      </c>
      <c r="I143" s="96" t="s">
        <v>114</v>
      </c>
      <c r="J143" s="35">
        <v>20</v>
      </c>
      <c r="K143" s="35">
        <v>49</v>
      </c>
      <c r="L143" s="89">
        <v>-0.2471684874682839</v>
      </c>
      <c r="M143" s="98">
        <f t="shared" si="7"/>
        <v>47.528315125317164</v>
      </c>
    </row>
    <row r="144" spans="1:13" x14ac:dyDescent="0.35">
      <c r="A144" s="35">
        <v>1</v>
      </c>
      <c r="B144" s="35"/>
      <c r="C144" s="35">
        <v>73</v>
      </c>
      <c r="D144" s="35">
        <v>77</v>
      </c>
      <c r="E144" s="97">
        <v>2.0922669241227516</v>
      </c>
      <c r="F144" s="98">
        <f t="shared" si="6"/>
        <v>70.92266924122751</v>
      </c>
      <c r="G144" s="35"/>
      <c r="H144" s="35">
        <v>0</v>
      </c>
      <c r="I144" s="96">
        <v>3</v>
      </c>
      <c r="J144" s="35">
        <v>42</v>
      </c>
      <c r="K144" s="35">
        <v>49</v>
      </c>
      <c r="L144" s="89">
        <v>-0.2471684874682839</v>
      </c>
      <c r="M144" s="98">
        <f t="shared" si="7"/>
        <v>47.528315125317164</v>
      </c>
    </row>
    <row r="145" spans="1:13" x14ac:dyDescent="0.35">
      <c r="A145" s="35">
        <v>1</v>
      </c>
      <c r="B145" s="35"/>
      <c r="C145" s="35">
        <v>66</v>
      </c>
      <c r="D145" s="35">
        <v>79</v>
      </c>
      <c r="E145" s="97">
        <v>2.2627306355747168</v>
      </c>
      <c r="F145" s="98">
        <f t="shared" si="6"/>
        <v>72.627306355747166</v>
      </c>
      <c r="G145" s="35"/>
      <c r="H145" s="35">
        <v>0</v>
      </c>
      <c r="I145" s="96" t="s">
        <v>114</v>
      </c>
      <c r="J145" s="35">
        <v>20</v>
      </c>
      <c r="K145" s="35">
        <v>49</v>
      </c>
      <c r="L145" s="89">
        <v>-0.2471684874682839</v>
      </c>
      <c r="M145" s="98">
        <f t="shared" si="7"/>
        <v>47.528315125317164</v>
      </c>
    </row>
    <row r="146" spans="1:13" x14ac:dyDescent="0.35">
      <c r="A146" s="35">
        <v>1</v>
      </c>
      <c r="B146" s="35"/>
      <c r="C146" s="35">
        <v>67</v>
      </c>
      <c r="D146" s="35">
        <v>85</v>
      </c>
      <c r="E146" s="97">
        <v>2.7741217699306127</v>
      </c>
      <c r="F146" s="98">
        <f t="shared" si="6"/>
        <v>77.741217699306134</v>
      </c>
      <c r="G146" s="35"/>
      <c r="H146" s="35">
        <v>0</v>
      </c>
      <c r="I146" s="96">
        <v>3</v>
      </c>
      <c r="J146" s="35">
        <v>44</v>
      </c>
      <c r="K146" s="35">
        <v>49</v>
      </c>
      <c r="L146" s="89">
        <v>-0.2471684874682839</v>
      </c>
      <c r="M146" s="98">
        <f t="shared" si="7"/>
        <v>47.528315125317164</v>
      </c>
    </row>
    <row r="147" spans="1:13" x14ac:dyDescent="0.35">
      <c r="A147" s="35">
        <v>1</v>
      </c>
      <c r="B147" s="35"/>
      <c r="C147" s="35">
        <v>72</v>
      </c>
      <c r="D147" s="35">
        <v>87</v>
      </c>
      <c r="E147" s="97">
        <v>2.9445854813825778</v>
      </c>
      <c r="F147" s="98">
        <f t="shared" si="6"/>
        <v>79.445854813825775</v>
      </c>
      <c r="G147" s="35"/>
      <c r="H147" s="35">
        <v>0</v>
      </c>
      <c r="I147" s="96">
        <v>3</v>
      </c>
      <c r="J147" s="35">
        <v>38</v>
      </c>
      <c r="K147" s="35">
        <v>49</v>
      </c>
      <c r="L147" s="89">
        <v>-0.2471684874682839</v>
      </c>
      <c r="M147" s="98">
        <f t="shared" si="7"/>
        <v>47.528315125317164</v>
      </c>
    </row>
    <row r="148" spans="1:13" x14ac:dyDescent="0.35">
      <c r="A148" s="35"/>
      <c r="B148" s="35"/>
      <c r="C148" s="35"/>
      <c r="D148" s="35"/>
      <c r="E148" s="35"/>
      <c r="F148" s="35"/>
      <c r="G148" s="35"/>
      <c r="H148" s="35">
        <v>0</v>
      </c>
      <c r="I148" s="96">
        <v>2</v>
      </c>
      <c r="J148" s="35">
        <v>28</v>
      </c>
      <c r="K148" s="35">
        <v>49</v>
      </c>
      <c r="L148" s="89">
        <v>-0.2471684874682839</v>
      </c>
      <c r="M148" s="98">
        <f t="shared" si="7"/>
        <v>47.528315125317164</v>
      </c>
    </row>
    <row r="149" spans="1:13" x14ac:dyDescent="0.35">
      <c r="A149" s="35"/>
      <c r="B149" s="35"/>
      <c r="C149" s="35"/>
      <c r="D149" s="35"/>
      <c r="E149" s="35"/>
      <c r="F149" s="35"/>
      <c r="G149" s="35"/>
      <c r="H149" s="35">
        <v>0</v>
      </c>
      <c r="I149" s="96">
        <v>6</v>
      </c>
      <c r="J149" s="35">
        <v>69</v>
      </c>
      <c r="K149" s="35">
        <v>49</v>
      </c>
      <c r="L149" s="89">
        <v>-0.2471684874682839</v>
      </c>
      <c r="M149" s="98">
        <f t="shared" si="7"/>
        <v>47.528315125317164</v>
      </c>
    </row>
    <row r="150" spans="1:13" x14ac:dyDescent="0.35">
      <c r="A150" s="35"/>
      <c r="B150" s="35"/>
      <c r="C150" s="35"/>
      <c r="D150" s="35"/>
      <c r="E150" s="35"/>
      <c r="F150" s="35"/>
      <c r="G150" s="35"/>
      <c r="H150" s="35">
        <v>0</v>
      </c>
      <c r="I150" s="96">
        <v>5</v>
      </c>
      <c r="J150" s="35">
        <v>62</v>
      </c>
      <c r="K150" s="35">
        <v>50</v>
      </c>
      <c r="L150" s="89">
        <v>-0.15093602884795626</v>
      </c>
      <c r="M150" s="98">
        <f t="shared" si="7"/>
        <v>48.490639711520437</v>
      </c>
    </row>
    <row r="151" spans="1:13" x14ac:dyDescent="0.35">
      <c r="A151" s="35"/>
      <c r="B151" s="35"/>
      <c r="C151" s="35"/>
      <c r="D151" s="35"/>
      <c r="E151" s="35"/>
      <c r="F151" s="35"/>
      <c r="G151" s="35"/>
      <c r="H151" s="35">
        <v>0</v>
      </c>
      <c r="I151" s="96" t="s">
        <v>114</v>
      </c>
      <c r="J151" s="35">
        <v>20</v>
      </c>
      <c r="K151" s="35">
        <v>50</v>
      </c>
      <c r="L151" s="89">
        <v>-0.15093602884795626</v>
      </c>
      <c r="M151" s="98">
        <f t="shared" si="7"/>
        <v>48.490639711520437</v>
      </c>
    </row>
    <row r="152" spans="1:13" x14ac:dyDescent="0.35">
      <c r="A152" s="35"/>
      <c r="B152" s="35"/>
      <c r="C152" s="35"/>
      <c r="D152" s="35"/>
      <c r="E152" s="35"/>
      <c r="F152" s="35"/>
      <c r="G152" s="35"/>
      <c r="H152" s="35">
        <v>0</v>
      </c>
      <c r="I152" s="96">
        <v>4</v>
      </c>
      <c r="J152" s="35">
        <v>52</v>
      </c>
      <c r="K152" s="35">
        <v>50</v>
      </c>
      <c r="L152" s="89">
        <v>-0.15093602884795626</v>
      </c>
      <c r="M152" s="98">
        <f t="shared" si="7"/>
        <v>48.490639711520437</v>
      </c>
    </row>
    <row r="153" spans="1:13" x14ac:dyDescent="0.35">
      <c r="A153" s="35"/>
      <c r="B153" s="35"/>
      <c r="C153" s="35"/>
      <c r="D153" s="35"/>
      <c r="E153" s="35"/>
      <c r="F153" s="35"/>
      <c r="G153" s="35"/>
      <c r="H153" s="35">
        <v>0</v>
      </c>
      <c r="I153" s="96">
        <v>2</v>
      </c>
      <c r="J153" s="35">
        <v>28</v>
      </c>
      <c r="K153" s="35">
        <v>50</v>
      </c>
      <c r="L153" s="89">
        <v>-0.15093602884795626</v>
      </c>
      <c r="M153" s="98">
        <f t="shared" si="7"/>
        <v>48.490639711520437</v>
      </c>
    </row>
    <row r="154" spans="1:13" x14ac:dyDescent="0.35">
      <c r="A154" s="35"/>
      <c r="B154" s="35"/>
      <c r="C154" s="35"/>
      <c r="D154" s="35"/>
      <c r="E154" s="35"/>
      <c r="F154" s="35"/>
      <c r="G154" s="35"/>
      <c r="H154" s="35">
        <v>0</v>
      </c>
      <c r="I154" s="96">
        <v>2</v>
      </c>
      <c r="J154" s="35">
        <v>27</v>
      </c>
      <c r="K154" s="35">
        <v>50</v>
      </c>
      <c r="L154" s="89">
        <v>-0.15093602884795626</v>
      </c>
      <c r="M154" s="98">
        <f t="shared" si="7"/>
        <v>48.490639711520437</v>
      </c>
    </row>
    <row r="155" spans="1:13" x14ac:dyDescent="0.35">
      <c r="A155" s="35"/>
      <c r="B155" s="35"/>
      <c r="C155" s="35"/>
      <c r="D155" s="35"/>
      <c r="E155" s="35"/>
      <c r="F155" s="35"/>
      <c r="G155" s="35"/>
      <c r="H155" s="35">
        <v>0</v>
      </c>
      <c r="I155" s="96" t="s">
        <v>114</v>
      </c>
      <c r="J155" s="35">
        <v>23</v>
      </c>
      <c r="K155" s="35">
        <v>50</v>
      </c>
      <c r="L155" s="89">
        <v>-0.15093602884795626</v>
      </c>
      <c r="M155" s="98">
        <f t="shared" si="7"/>
        <v>48.490639711520437</v>
      </c>
    </row>
    <row r="156" spans="1:13" x14ac:dyDescent="0.35">
      <c r="A156" s="35"/>
      <c r="B156" s="35"/>
      <c r="C156" s="35"/>
      <c r="D156" s="35"/>
      <c r="E156" s="35"/>
      <c r="F156" s="35"/>
      <c r="G156" s="35"/>
      <c r="H156" s="35">
        <v>0</v>
      </c>
      <c r="I156" s="96" t="s">
        <v>114</v>
      </c>
      <c r="J156" s="35">
        <v>25</v>
      </c>
      <c r="K156" s="35">
        <v>50</v>
      </c>
      <c r="L156" s="89">
        <v>-0.15093602884795626</v>
      </c>
      <c r="M156" s="98">
        <f t="shared" si="7"/>
        <v>48.490639711520437</v>
      </c>
    </row>
    <row r="157" spans="1:13" x14ac:dyDescent="0.35">
      <c r="A157" s="35"/>
      <c r="B157" s="35"/>
      <c r="C157" s="35"/>
      <c r="D157" s="35"/>
      <c r="E157" s="35"/>
      <c r="F157" s="35"/>
      <c r="G157" s="35"/>
      <c r="H157" s="35">
        <v>0</v>
      </c>
      <c r="I157" s="96" t="s">
        <v>114</v>
      </c>
      <c r="J157" s="35">
        <v>23</v>
      </c>
      <c r="K157" s="35">
        <v>50</v>
      </c>
      <c r="L157" s="89">
        <v>-0.15093602884795626</v>
      </c>
      <c r="M157" s="98">
        <f t="shared" si="7"/>
        <v>48.490639711520437</v>
      </c>
    </row>
    <row r="158" spans="1:13" x14ac:dyDescent="0.35">
      <c r="A158" s="35"/>
      <c r="B158" s="35"/>
      <c r="C158" s="35"/>
      <c r="D158" s="35"/>
      <c r="E158" s="35"/>
      <c r="F158" s="35"/>
      <c r="G158" s="35"/>
      <c r="H158" s="35">
        <v>0</v>
      </c>
      <c r="I158" s="96" t="s">
        <v>114</v>
      </c>
      <c r="J158" s="35">
        <v>19</v>
      </c>
      <c r="K158" s="35">
        <v>50</v>
      </c>
      <c r="L158" s="89">
        <v>-0.15093602884795626</v>
      </c>
      <c r="M158" s="98">
        <f t="shared" si="7"/>
        <v>48.490639711520437</v>
      </c>
    </row>
    <row r="159" spans="1:13" x14ac:dyDescent="0.35">
      <c r="A159" s="35"/>
      <c r="B159" s="35"/>
      <c r="C159" s="35"/>
      <c r="D159" s="35"/>
      <c r="E159" s="35"/>
      <c r="F159" s="35"/>
      <c r="G159" s="35"/>
      <c r="H159" s="35">
        <v>0</v>
      </c>
      <c r="I159" s="96">
        <v>3</v>
      </c>
      <c r="J159" s="35">
        <v>45</v>
      </c>
      <c r="K159" s="35">
        <v>50</v>
      </c>
      <c r="L159" s="89">
        <v>-0.15093602884795626</v>
      </c>
      <c r="M159" s="98">
        <f t="shared" si="7"/>
        <v>48.490639711520437</v>
      </c>
    </row>
    <row r="160" spans="1:13" x14ac:dyDescent="0.35">
      <c r="A160" s="35"/>
      <c r="B160" s="35"/>
      <c r="C160" s="35"/>
      <c r="D160" s="35"/>
      <c r="E160" s="35"/>
      <c r="F160" s="35"/>
      <c r="G160" s="35"/>
      <c r="H160" s="35">
        <v>0</v>
      </c>
      <c r="I160" s="96">
        <v>4</v>
      </c>
      <c r="J160" s="35">
        <v>46</v>
      </c>
      <c r="K160" s="35">
        <v>50</v>
      </c>
      <c r="L160" s="89">
        <v>-0.15093602884795626</v>
      </c>
      <c r="M160" s="98">
        <f t="shared" si="7"/>
        <v>48.490639711520437</v>
      </c>
    </row>
    <row r="161" spans="1:13" x14ac:dyDescent="0.35">
      <c r="A161" s="35"/>
      <c r="B161" s="35"/>
      <c r="C161" s="35"/>
      <c r="D161" s="35"/>
      <c r="E161" s="35"/>
      <c r="F161" s="35"/>
      <c r="G161" s="35"/>
      <c r="H161" s="35">
        <v>0</v>
      </c>
      <c r="I161" s="96" t="s">
        <v>114</v>
      </c>
      <c r="J161" s="35">
        <v>21</v>
      </c>
      <c r="K161" s="35">
        <v>50</v>
      </c>
      <c r="L161" s="89">
        <v>-0.15093602884795626</v>
      </c>
      <c r="M161" s="98">
        <f t="shared" si="7"/>
        <v>48.490639711520437</v>
      </c>
    </row>
    <row r="162" spans="1:13" x14ac:dyDescent="0.35">
      <c r="A162" s="35"/>
      <c r="B162" s="35"/>
      <c r="C162" s="35"/>
      <c r="D162" s="35"/>
      <c r="E162" s="35"/>
      <c r="F162" s="35"/>
      <c r="G162" s="35"/>
      <c r="H162" s="35">
        <v>0</v>
      </c>
      <c r="I162" s="96">
        <v>4</v>
      </c>
      <c r="J162" s="35">
        <v>52</v>
      </c>
      <c r="K162" s="35">
        <v>50</v>
      </c>
      <c r="L162" s="89">
        <v>-0.15093602884795626</v>
      </c>
      <c r="M162" s="98">
        <f t="shared" si="7"/>
        <v>48.490639711520437</v>
      </c>
    </row>
    <row r="163" spans="1:13" x14ac:dyDescent="0.35">
      <c r="A163" s="35"/>
      <c r="B163" s="35"/>
      <c r="C163" s="35"/>
      <c r="D163" s="35"/>
      <c r="E163" s="35"/>
      <c r="F163" s="35"/>
      <c r="G163" s="35"/>
      <c r="H163" s="35">
        <v>0</v>
      </c>
      <c r="I163" s="96" t="s">
        <v>114</v>
      </c>
      <c r="J163" s="35">
        <v>20</v>
      </c>
      <c r="K163" s="35">
        <v>50</v>
      </c>
      <c r="L163" s="89">
        <v>-0.15093602884795626</v>
      </c>
      <c r="M163" s="98">
        <f t="shared" si="7"/>
        <v>48.490639711520437</v>
      </c>
    </row>
    <row r="164" spans="1:13" x14ac:dyDescent="0.35">
      <c r="A164" s="35"/>
      <c r="B164" s="35"/>
      <c r="C164" s="35"/>
      <c r="D164" s="35"/>
      <c r="E164" s="35"/>
      <c r="F164" s="35"/>
      <c r="G164" s="35"/>
      <c r="H164" s="35">
        <v>0</v>
      </c>
      <c r="I164" s="96" t="s">
        <v>114</v>
      </c>
      <c r="J164" s="35">
        <v>20</v>
      </c>
      <c r="K164" s="35">
        <v>50</v>
      </c>
      <c r="L164" s="89">
        <v>-0.15093602884795626</v>
      </c>
      <c r="M164" s="98">
        <f t="shared" si="7"/>
        <v>48.490639711520437</v>
      </c>
    </row>
    <row r="165" spans="1:13" x14ac:dyDescent="0.35">
      <c r="A165" s="35"/>
      <c r="B165" s="35"/>
      <c r="C165" s="35"/>
      <c r="D165" s="35"/>
      <c r="E165" s="35"/>
      <c r="F165" s="35"/>
      <c r="G165" s="35"/>
      <c r="H165" s="35">
        <v>0</v>
      </c>
      <c r="I165" s="96">
        <v>5</v>
      </c>
      <c r="J165" s="35">
        <v>57</v>
      </c>
      <c r="K165" s="35">
        <v>50</v>
      </c>
      <c r="L165" s="89">
        <v>-0.15093602884795626</v>
      </c>
      <c r="M165" s="98">
        <f t="shared" si="7"/>
        <v>48.490639711520437</v>
      </c>
    </row>
    <row r="166" spans="1:13" x14ac:dyDescent="0.35">
      <c r="A166" s="35"/>
      <c r="B166" s="35"/>
      <c r="C166" s="35"/>
      <c r="D166" s="35"/>
      <c r="E166" s="35"/>
      <c r="F166" s="35"/>
      <c r="G166" s="35"/>
      <c r="H166" s="35">
        <v>0</v>
      </c>
      <c r="I166" s="96">
        <v>4</v>
      </c>
      <c r="J166" s="35">
        <v>49</v>
      </c>
      <c r="K166" s="35">
        <v>50</v>
      </c>
      <c r="L166" s="89">
        <v>-0.15093602884795626</v>
      </c>
      <c r="M166" s="98">
        <f t="shared" si="7"/>
        <v>48.490639711520437</v>
      </c>
    </row>
    <row r="167" spans="1:13" x14ac:dyDescent="0.35">
      <c r="A167" s="35"/>
      <c r="B167" s="35"/>
      <c r="C167" s="35"/>
      <c r="D167" s="35"/>
      <c r="E167" s="35"/>
      <c r="F167" s="35"/>
      <c r="G167" s="35"/>
      <c r="H167" s="35">
        <v>0</v>
      </c>
      <c r="I167" s="96" t="s">
        <v>114</v>
      </c>
      <c r="J167" s="35">
        <v>21</v>
      </c>
      <c r="K167" s="35">
        <v>51</v>
      </c>
      <c r="L167" s="89">
        <v>-5.4703570227628638E-2</v>
      </c>
      <c r="M167" s="98">
        <f t="shared" si="7"/>
        <v>49.45296429772371</v>
      </c>
    </row>
    <row r="168" spans="1:13" x14ac:dyDescent="0.35">
      <c r="A168" s="35"/>
      <c r="B168" s="35"/>
      <c r="C168" s="35"/>
      <c r="D168" s="35"/>
      <c r="E168" s="35"/>
      <c r="F168" s="35"/>
      <c r="G168" s="35"/>
      <c r="H168" s="35">
        <v>0</v>
      </c>
      <c r="I168" s="96">
        <v>5</v>
      </c>
      <c r="J168" s="35">
        <v>62</v>
      </c>
      <c r="K168" s="35">
        <v>51</v>
      </c>
      <c r="L168" s="89">
        <v>-5.4703570227628638E-2</v>
      </c>
      <c r="M168" s="98">
        <f t="shared" si="7"/>
        <v>49.45296429772371</v>
      </c>
    </row>
    <row r="169" spans="1:13" x14ac:dyDescent="0.35">
      <c r="A169" s="35"/>
      <c r="B169" s="35"/>
      <c r="C169" s="35"/>
      <c r="D169" s="35"/>
      <c r="E169" s="35"/>
      <c r="F169" s="35"/>
      <c r="G169" s="35"/>
      <c r="H169" s="35">
        <v>0</v>
      </c>
      <c r="I169" s="96" t="s">
        <v>114</v>
      </c>
      <c r="J169" s="35">
        <v>21</v>
      </c>
      <c r="K169" s="35">
        <v>51</v>
      </c>
      <c r="L169" s="89">
        <v>-5.4703570227628638E-2</v>
      </c>
      <c r="M169" s="98">
        <f t="shared" si="7"/>
        <v>49.45296429772371</v>
      </c>
    </row>
    <row r="170" spans="1:13" x14ac:dyDescent="0.35">
      <c r="A170" s="35"/>
      <c r="B170" s="35"/>
      <c r="C170" s="35"/>
      <c r="D170" s="35"/>
      <c r="E170" s="35"/>
      <c r="F170" s="35"/>
      <c r="G170" s="35"/>
      <c r="H170" s="35">
        <v>0</v>
      </c>
      <c r="I170" s="96" t="s">
        <v>114</v>
      </c>
      <c r="J170" s="35">
        <v>22</v>
      </c>
      <c r="K170" s="35">
        <v>51</v>
      </c>
      <c r="L170" s="89">
        <v>-5.4703570227628638E-2</v>
      </c>
      <c r="M170" s="98">
        <f t="shared" si="7"/>
        <v>49.45296429772371</v>
      </c>
    </row>
    <row r="171" spans="1:13" x14ac:dyDescent="0.35">
      <c r="A171" s="35"/>
      <c r="B171" s="35"/>
      <c r="C171" s="35"/>
      <c r="D171" s="35"/>
      <c r="E171" s="35"/>
      <c r="F171" s="35"/>
      <c r="G171" s="35"/>
      <c r="H171" s="35">
        <v>0</v>
      </c>
      <c r="I171" s="96">
        <v>4</v>
      </c>
      <c r="J171" s="35">
        <v>55</v>
      </c>
      <c r="K171" s="35">
        <v>51</v>
      </c>
      <c r="L171" s="89">
        <v>-5.4703570227628638E-2</v>
      </c>
      <c r="M171" s="98">
        <f t="shared" si="7"/>
        <v>49.45296429772371</v>
      </c>
    </row>
    <row r="172" spans="1:13" x14ac:dyDescent="0.35">
      <c r="A172" s="35"/>
      <c r="B172" s="35"/>
      <c r="C172" s="35"/>
      <c r="D172" s="35"/>
      <c r="E172" s="35"/>
      <c r="F172" s="35"/>
      <c r="G172" s="35"/>
      <c r="H172" s="35">
        <v>0</v>
      </c>
      <c r="I172" s="96">
        <v>4</v>
      </c>
      <c r="J172" s="35">
        <v>46</v>
      </c>
      <c r="K172" s="35">
        <v>51</v>
      </c>
      <c r="L172" s="89">
        <v>-5.4703570227628638E-2</v>
      </c>
      <c r="M172" s="98">
        <f t="shared" si="7"/>
        <v>49.45296429772371</v>
      </c>
    </row>
    <row r="173" spans="1:13" x14ac:dyDescent="0.35">
      <c r="A173" s="35"/>
      <c r="B173" s="35"/>
      <c r="C173" s="35"/>
      <c r="D173" s="35"/>
      <c r="E173" s="35"/>
      <c r="F173" s="35"/>
      <c r="G173" s="35"/>
      <c r="H173" s="35">
        <v>0</v>
      </c>
      <c r="I173" s="96">
        <v>4</v>
      </c>
      <c r="J173" s="35">
        <v>48</v>
      </c>
      <c r="K173" s="35">
        <v>51</v>
      </c>
      <c r="L173" s="89">
        <v>-5.4703570227628638E-2</v>
      </c>
      <c r="M173" s="98">
        <f t="shared" si="7"/>
        <v>49.45296429772371</v>
      </c>
    </row>
    <row r="174" spans="1:13" x14ac:dyDescent="0.35">
      <c r="A174" s="35"/>
      <c r="B174" s="35"/>
      <c r="C174" s="35"/>
      <c r="D174" s="35"/>
      <c r="E174" s="35"/>
      <c r="F174" s="35"/>
      <c r="G174" s="35"/>
      <c r="H174" s="35">
        <v>0</v>
      </c>
      <c r="I174" s="96">
        <v>4</v>
      </c>
      <c r="J174" s="35">
        <v>54</v>
      </c>
      <c r="K174" s="35">
        <v>52</v>
      </c>
      <c r="L174" s="89">
        <v>4.1528888392698991E-2</v>
      </c>
      <c r="M174" s="98">
        <f t="shared" si="7"/>
        <v>50.415288883926991</v>
      </c>
    </row>
    <row r="175" spans="1:13" x14ac:dyDescent="0.35">
      <c r="A175" s="35"/>
      <c r="B175" s="35"/>
      <c r="C175" s="35"/>
      <c r="D175" s="35"/>
      <c r="E175" s="35"/>
      <c r="F175" s="35"/>
      <c r="G175" s="35"/>
      <c r="H175" s="35">
        <v>0</v>
      </c>
      <c r="I175" s="96" t="s">
        <v>114</v>
      </c>
      <c r="J175" s="35">
        <v>20</v>
      </c>
      <c r="K175" s="35">
        <v>52</v>
      </c>
      <c r="L175" s="89">
        <v>4.1528888392698991E-2</v>
      </c>
      <c r="M175" s="98">
        <f t="shared" si="7"/>
        <v>50.415288883926991</v>
      </c>
    </row>
    <row r="176" spans="1:13" x14ac:dyDescent="0.35">
      <c r="A176" s="35"/>
      <c r="B176" s="35"/>
      <c r="C176" s="35"/>
      <c r="D176" s="35"/>
      <c r="E176" s="35"/>
      <c r="F176" s="35"/>
      <c r="G176" s="35"/>
      <c r="H176" s="35">
        <v>0</v>
      </c>
      <c r="I176" s="96" t="s">
        <v>114</v>
      </c>
      <c r="J176" s="35">
        <v>25</v>
      </c>
      <c r="K176" s="35">
        <v>52</v>
      </c>
      <c r="L176" s="89">
        <v>4.1528888392698991E-2</v>
      </c>
      <c r="M176" s="98">
        <f t="shared" si="7"/>
        <v>50.415288883926991</v>
      </c>
    </row>
    <row r="177" spans="1:13" x14ac:dyDescent="0.35">
      <c r="A177" s="35"/>
      <c r="B177" s="35"/>
      <c r="C177" s="35"/>
      <c r="D177" s="35"/>
      <c r="E177" s="35"/>
      <c r="F177" s="35"/>
      <c r="G177" s="35"/>
      <c r="H177" s="35">
        <v>0</v>
      </c>
      <c r="I177" s="96">
        <v>3</v>
      </c>
      <c r="J177" s="35">
        <v>40</v>
      </c>
      <c r="K177" s="35">
        <v>52</v>
      </c>
      <c r="L177" s="89">
        <v>4.1528888392698991E-2</v>
      </c>
      <c r="M177" s="98">
        <f t="shared" si="7"/>
        <v>50.415288883926991</v>
      </c>
    </row>
    <row r="178" spans="1:13" x14ac:dyDescent="0.35">
      <c r="A178" s="35"/>
      <c r="B178" s="35"/>
      <c r="C178" s="35"/>
      <c r="D178" s="35"/>
      <c r="E178" s="35"/>
      <c r="F178" s="35"/>
      <c r="G178" s="35"/>
      <c r="H178" s="35">
        <v>0</v>
      </c>
      <c r="I178" s="96" t="s">
        <v>114</v>
      </c>
      <c r="J178" s="35">
        <v>20</v>
      </c>
      <c r="K178" s="35">
        <v>52</v>
      </c>
      <c r="L178" s="89">
        <v>4.1528888392698991E-2</v>
      </c>
      <c r="M178" s="98">
        <f t="shared" si="7"/>
        <v>50.415288883926991</v>
      </c>
    </row>
    <row r="179" spans="1:13" x14ac:dyDescent="0.35">
      <c r="A179" s="35"/>
      <c r="B179" s="35"/>
      <c r="C179" s="35"/>
      <c r="D179" s="35"/>
      <c r="E179" s="35"/>
      <c r="F179" s="35"/>
      <c r="G179" s="35"/>
      <c r="H179" s="35">
        <v>0</v>
      </c>
      <c r="I179" s="96">
        <v>3</v>
      </c>
      <c r="J179" s="35">
        <v>40</v>
      </c>
      <c r="K179" s="35">
        <v>52</v>
      </c>
      <c r="L179" s="89">
        <v>4.1528888392698991E-2</v>
      </c>
      <c r="M179" s="98">
        <f t="shared" si="7"/>
        <v>50.415288883926991</v>
      </c>
    </row>
    <row r="180" spans="1:13" x14ac:dyDescent="0.35">
      <c r="A180" s="35"/>
      <c r="B180" s="35"/>
      <c r="C180" s="35"/>
      <c r="D180" s="35"/>
      <c r="E180" s="35"/>
      <c r="F180" s="35"/>
      <c r="G180" s="35"/>
      <c r="H180" s="35">
        <v>0</v>
      </c>
      <c r="I180" s="96" t="s">
        <v>114</v>
      </c>
      <c r="J180" s="35">
        <v>20</v>
      </c>
      <c r="K180" s="35">
        <v>52</v>
      </c>
      <c r="L180" s="89">
        <v>4.1528888392698991E-2</v>
      </c>
      <c r="M180" s="98">
        <f t="shared" si="7"/>
        <v>50.415288883926991</v>
      </c>
    </row>
    <row r="181" spans="1:13" x14ac:dyDescent="0.35">
      <c r="A181" s="35"/>
      <c r="B181" s="35"/>
      <c r="C181" s="35"/>
      <c r="D181" s="35"/>
      <c r="E181" s="35"/>
      <c r="F181" s="35"/>
      <c r="G181" s="35"/>
      <c r="H181" s="35">
        <v>0</v>
      </c>
      <c r="I181" s="96">
        <v>2</v>
      </c>
      <c r="J181" s="35">
        <v>26</v>
      </c>
      <c r="K181" s="35">
        <v>52</v>
      </c>
      <c r="L181" s="89">
        <v>4.1528888392698991E-2</v>
      </c>
      <c r="M181" s="98">
        <f t="shared" si="7"/>
        <v>50.415288883926991</v>
      </c>
    </row>
    <row r="182" spans="1:13" x14ac:dyDescent="0.35">
      <c r="A182" s="35"/>
      <c r="B182" s="35"/>
      <c r="C182" s="35"/>
      <c r="D182" s="35"/>
      <c r="E182" s="35"/>
      <c r="F182" s="35"/>
      <c r="G182" s="35"/>
      <c r="H182" s="35">
        <v>0</v>
      </c>
      <c r="I182" s="96" t="s">
        <v>114</v>
      </c>
      <c r="J182" s="35">
        <v>19</v>
      </c>
      <c r="K182" s="35">
        <v>52</v>
      </c>
      <c r="L182" s="89">
        <v>4.1528888392698991E-2</v>
      </c>
      <c r="M182" s="98">
        <f t="shared" si="7"/>
        <v>50.415288883926991</v>
      </c>
    </row>
    <row r="183" spans="1:13" x14ac:dyDescent="0.35">
      <c r="A183" s="35"/>
      <c r="B183" s="35"/>
      <c r="C183" s="35"/>
      <c r="D183" s="35"/>
      <c r="E183" s="35"/>
      <c r="F183" s="35"/>
      <c r="G183" s="35"/>
      <c r="H183" s="35">
        <v>0</v>
      </c>
      <c r="I183" s="96">
        <v>2</v>
      </c>
      <c r="J183" s="35">
        <v>27</v>
      </c>
      <c r="K183" s="35">
        <v>52</v>
      </c>
      <c r="L183" s="89">
        <v>4.1528888392698991E-2</v>
      </c>
      <c r="M183" s="98">
        <f t="shared" si="7"/>
        <v>50.415288883926991</v>
      </c>
    </row>
    <row r="184" spans="1:13" x14ac:dyDescent="0.35">
      <c r="A184" s="35"/>
      <c r="B184" s="35"/>
      <c r="C184" s="35"/>
      <c r="D184" s="35"/>
      <c r="E184" s="35"/>
      <c r="F184" s="35"/>
      <c r="G184" s="35"/>
      <c r="H184" s="35">
        <v>0</v>
      </c>
      <c r="I184" s="96" t="s">
        <v>114</v>
      </c>
      <c r="J184" s="35">
        <v>21</v>
      </c>
      <c r="K184" s="35">
        <v>52</v>
      </c>
      <c r="L184" s="89">
        <v>4.1528888392698991E-2</v>
      </c>
      <c r="M184" s="98">
        <f t="shared" si="7"/>
        <v>50.415288883926991</v>
      </c>
    </row>
    <row r="185" spans="1:13" x14ac:dyDescent="0.35">
      <c r="A185" s="35"/>
      <c r="B185" s="35"/>
      <c r="C185" s="35"/>
      <c r="D185" s="35"/>
      <c r="E185" s="35"/>
      <c r="F185" s="35"/>
      <c r="G185" s="35"/>
      <c r="H185" s="35">
        <v>0</v>
      </c>
      <c r="I185" s="96">
        <v>2</v>
      </c>
      <c r="J185" s="35">
        <v>26</v>
      </c>
      <c r="K185" s="35">
        <v>52</v>
      </c>
      <c r="L185" s="89">
        <v>4.1528888392698991E-2</v>
      </c>
      <c r="M185" s="98">
        <f t="shared" si="7"/>
        <v>50.415288883926991</v>
      </c>
    </row>
    <row r="186" spans="1:13" x14ac:dyDescent="0.35">
      <c r="A186" s="35"/>
      <c r="B186" s="35"/>
      <c r="C186" s="35"/>
      <c r="D186" s="35"/>
      <c r="E186" s="35"/>
      <c r="F186" s="35"/>
      <c r="G186" s="35"/>
      <c r="H186" s="35">
        <v>0</v>
      </c>
      <c r="I186" s="96" t="s">
        <v>114</v>
      </c>
      <c r="J186" s="35">
        <v>21</v>
      </c>
      <c r="K186" s="35">
        <v>52</v>
      </c>
      <c r="L186" s="89">
        <v>4.1528888392698991E-2</v>
      </c>
      <c r="M186" s="98">
        <f t="shared" si="7"/>
        <v>50.415288883926991</v>
      </c>
    </row>
    <row r="187" spans="1:13" x14ac:dyDescent="0.35">
      <c r="A187" s="35"/>
      <c r="B187" s="35"/>
      <c r="C187" s="35"/>
      <c r="D187" s="35"/>
      <c r="E187" s="35"/>
      <c r="F187" s="35"/>
      <c r="G187" s="35"/>
      <c r="H187" s="35">
        <v>0</v>
      </c>
      <c r="I187" s="96">
        <v>5</v>
      </c>
      <c r="J187" s="35">
        <v>57</v>
      </c>
      <c r="K187" s="35">
        <v>52</v>
      </c>
      <c r="L187" s="89">
        <v>4.1528888392698991E-2</v>
      </c>
      <c r="M187" s="98">
        <f t="shared" si="7"/>
        <v>50.415288883926991</v>
      </c>
    </row>
    <row r="188" spans="1:13" x14ac:dyDescent="0.35">
      <c r="A188" s="35"/>
      <c r="B188" s="35"/>
      <c r="C188" s="35"/>
      <c r="D188" s="35"/>
      <c r="E188" s="35"/>
      <c r="F188" s="35"/>
      <c r="G188" s="35"/>
      <c r="H188" s="35">
        <v>0</v>
      </c>
      <c r="I188" s="96">
        <v>2</v>
      </c>
      <c r="J188" s="35">
        <v>32</v>
      </c>
      <c r="K188" s="35">
        <v>52</v>
      </c>
      <c r="L188" s="89">
        <v>4.1528888392698991E-2</v>
      </c>
      <c r="M188" s="98">
        <f t="shared" si="7"/>
        <v>50.415288883926991</v>
      </c>
    </row>
    <row r="189" spans="1:13" x14ac:dyDescent="0.35">
      <c r="A189" s="35"/>
      <c r="B189" s="35"/>
      <c r="C189" s="35"/>
      <c r="D189" s="35"/>
      <c r="E189" s="35"/>
      <c r="F189" s="35"/>
      <c r="G189" s="35"/>
      <c r="H189" s="35">
        <v>0</v>
      </c>
      <c r="I189" s="96">
        <v>4</v>
      </c>
      <c r="J189" s="35">
        <v>53</v>
      </c>
      <c r="K189" s="35">
        <v>52</v>
      </c>
      <c r="L189" s="89">
        <v>4.1528888392698991E-2</v>
      </c>
      <c r="M189" s="98">
        <f t="shared" si="7"/>
        <v>50.415288883926991</v>
      </c>
    </row>
    <row r="190" spans="1:13" x14ac:dyDescent="0.35">
      <c r="A190" s="35"/>
      <c r="B190" s="35"/>
      <c r="C190" s="35"/>
      <c r="D190" s="35"/>
      <c r="E190" s="35"/>
      <c r="F190" s="35"/>
      <c r="G190" s="35"/>
      <c r="H190" s="35">
        <v>0</v>
      </c>
      <c r="I190" s="96">
        <v>3</v>
      </c>
      <c r="J190" s="35">
        <v>43</v>
      </c>
      <c r="K190" s="35">
        <v>52</v>
      </c>
      <c r="L190" s="89">
        <v>4.1528888392698991E-2</v>
      </c>
      <c r="M190" s="98">
        <f t="shared" si="7"/>
        <v>50.415288883926991</v>
      </c>
    </row>
    <row r="191" spans="1:13" x14ac:dyDescent="0.35">
      <c r="A191" s="35"/>
      <c r="B191" s="35"/>
      <c r="C191" s="35"/>
      <c r="D191" s="35"/>
      <c r="E191" s="35"/>
      <c r="F191" s="35"/>
      <c r="G191" s="35"/>
      <c r="H191" s="35">
        <v>0</v>
      </c>
      <c r="I191" s="96" t="s">
        <v>114</v>
      </c>
      <c r="J191" s="35">
        <v>17</v>
      </c>
      <c r="K191" s="35">
        <v>52</v>
      </c>
      <c r="L191" s="89">
        <v>4.1528888392698991E-2</v>
      </c>
      <c r="M191" s="98">
        <f t="shared" si="7"/>
        <v>50.415288883926991</v>
      </c>
    </row>
    <row r="192" spans="1:13" x14ac:dyDescent="0.35">
      <c r="A192" s="35"/>
      <c r="B192" s="35"/>
      <c r="C192" s="35"/>
      <c r="D192" s="35"/>
      <c r="E192" s="35"/>
      <c r="F192" s="35"/>
      <c r="G192" s="35"/>
      <c r="H192" s="35">
        <v>0</v>
      </c>
      <c r="I192" s="96">
        <v>6</v>
      </c>
      <c r="J192" s="35">
        <v>69</v>
      </c>
      <c r="K192" s="35">
        <v>52</v>
      </c>
      <c r="L192" s="89">
        <v>4.1528888392698991E-2</v>
      </c>
      <c r="M192" s="98">
        <f t="shared" si="7"/>
        <v>50.415288883926991</v>
      </c>
    </row>
    <row r="193" spans="1:13" x14ac:dyDescent="0.35">
      <c r="A193" s="35"/>
      <c r="B193" s="35"/>
      <c r="C193" s="35"/>
      <c r="D193" s="35"/>
      <c r="E193" s="35"/>
      <c r="F193" s="35"/>
      <c r="G193" s="35"/>
      <c r="H193" s="35">
        <v>0</v>
      </c>
      <c r="I193" s="96" t="s">
        <v>114</v>
      </c>
      <c r="J193" s="35">
        <v>22</v>
      </c>
      <c r="K193" s="35">
        <v>53</v>
      </c>
      <c r="L193" s="89">
        <v>0.13776134701302661</v>
      </c>
      <c r="M193" s="98">
        <f t="shared" si="7"/>
        <v>51.377613470130264</v>
      </c>
    </row>
    <row r="194" spans="1:13" x14ac:dyDescent="0.35">
      <c r="A194" s="35"/>
      <c r="B194" s="35"/>
      <c r="C194" s="35"/>
      <c r="D194" s="35"/>
      <c r="E194" s="35"/>
      <c r="F194" s="35"/>
      <c r="G194" s="35"/>
      <c r="H194" s="35">
        <v>0</v>
      </c>
      <c r="I194" s="96" t="s">
        <v>114</v>
      </c>
      <c r="J194" s="35">
        <v>23</v>
      </c>
      <c r="K194" s="35">
        <v>53</v>
      </c>
      <c r="L194" s="89">
        <v>0.13776134701302661</v>
      </c>
      <c r="M194" s="98">
        <f t="shared" si="7"/>
        <v>51.377613470130264</v>
      </c>
    </row>
    <row r="195" spans="1:13" x14ac:dyDescent="0.35">
      <c r="A195" s="35"/>
      <c r="B195" s="35"/>
      <c r="C195" s="35"/>
      <c r="D195" s="35"/>
      <c r="E195" s="35"/>
      <c r="F195" s="35"/>
      <c r="G195" s="35"/>
      <c r="H195" s="35">
        <v>0</v>
      </c>
      <c r="I195" s="96" t="s">
        <v>114</v>
      </c>
      <c r="J195" s="35">
        <v>22</v>
      </c>
      <c r="K195" s="35">
        <v>53</v>
      </c>
      <c r="L195" s="89">
        <v>0.13776134701302661</v>
      </c>
      <c r="M195" s="98">
        <f t="shared" ref="M195:M258" si="8">L195*$P$2+$P$1</f>
        <v>51.377613470130264</v>
      </c>
    </row>
    <row r="196" spans="1:13" x14ac:dyDescent="0.35">
      <c r="A196" s="35"/>
      <c r="B196" s="35"/>
      <c r="C196" s="35"/>
      <c r="D196" s="35"/>
      <c r="E196" s="35"/>
      <c r="F196" s="35"/>
      <c r="G196" s="35"/>
      <c r="H196" s="35">
        <v>0</v>
      </c>
      <c r="I196" s="96" t="s">
        <v>114</v>
      </c>
      <c r="J196" s="35">
        <v>24</v>
      </c>
      <c r="K196" s="35">
        <v>53</v>
      </c>
      <c r="L196" s="89">
        <v>0.13776134701302661</v>
      </c>
      <c r="M196" s="98">
        <f t="shared" si="8"/>
        <v>51.377613470130264</v>
      </c>
    </row>
    <row r="197" spans="1:13" x14ac:dyDescent="0.35">
      <c r="A197" s="35"/>
      <c r="B197" s="35"/>
      <c r="C197" s="35"/>
      <c r="D197" s="35"/>
      <c r="E197" s="35"/>
      <c r="F197" s="35"/>
      <c r="G197" s="35"/>
      <c r="H197" s="35">
        <v>0</v>
      </c>
      <c r="I197" s="96">
        <v>4</v>
      </c>
      <c r="J197" s="35">
        <v>48</v>
      </c>
      <c r="K197" s="35">
        <v>53</v>
      </c>
      <c r="L197" s="89">
        <v>0.13776134701302661</v>
      </c>
      <c r="M197" s="98">
        <f t="shared" si="8"/>
        <v>51.377613470130264</v>
      </c>
    </row>
    <row r="198" spans="1:13" x14ac:dyDescent="0.35">
      <c r="A198" s="35"/>
      <c r="B198" s="35"/>
      <c r="C198" s="35"/>
      <c r="D198" s="35"/>
      <c r="E198" s="35"/>
      <c r="F198" s="35"/>
      <c r="G198" s="35"/>
      <c r="H198" s="35">
        <v>0</v>
      </c>
      <c r="I198" s="96">
        <v>2</v>
      </c>
      <c r="J198" s="35">
        <v>26</v>
      </c>
      <c r="K198" s="35">
        <v>53</v>
      </c>
      <c r="L198" s="89">
        <v>0.13776134701302661</v>
      </c>
      <c r="M198" s="98">
        <f t="shared" si="8"/>
        <v>51.377613470130264</v>
      </c>
    </row>
    <row r="199" spans="1:13" x14ac:dyDescent="0.35">
      <c r="A199" s="35"/>
      <c r="B199" s="35"/>
      <c r="C199" s="35"/>
      <c r="D199" s="35"/>
      <c r="E199" s="35"/>
      <c r="F199" s="35"/>
      <c r="G199" s="35"/>
      <c r="H199" s="35">
        <v>0</v>
      </c>
      <c r="I199" s="96" t="s">
        <v>114</v>
      </c>
      <c r="J199" s="35">
        <v>23</v>
      </c>
      <c r="K199" s="35">
        <v>53</v>
      </c>
      <c r="L199" s="89">
        <v>0.13776134701302661</v>
      </c>
      <c r="M199" s="98">
        <f t="shared" si="8"/>
        <v>51.377613470130264</v>
      </c>
    </row>
    <row r="200" spans="1:13" x14ac:dyDescent="0.35">
      <c r="A200" s="35"/>
      <c r="B200" s="35"/>
      <c r="C200" s="35"/>
      <c r="D200" s="35"/>
      <c r="E200" s="35"/>
      <c r="F200" s="35"/>
      <c r="G200" s="35"/>
      <c r="H200" s="35">
        <v>0</v>
      </c>
      <c r="I200" s="96" t="s">
        <v>114</v>
      </c>
      <c r="J200" s="35">
        <v>25</v>
      </c>
      <c r="K200" s="35">
        <v>53</v>
      </c>
      <c r="L200" s="89">
        <v>0.13776134701302661</v>
      </c>
      <c r="M200" s="98">
        <f t="shared" si="8"/>
        <v>51.377613470130264</v>
      </c>
    </row>
    <row r="201" spans="1:13" x14ac:dyDescent="0.35">
      <c r="A201" s="35"/>
      <c r="B201" s="35"/>
      <c r="C201" s="35"/>
      <c r="D201" s="35"/>
      <c r="E201" s="35"/>
      <c r="F201" s="35"/>
      <c r="G201" s="35"/>
      <c r="H201" s="35">
        <v>0</v>
      </c>
      <c r="I201" s="96">
        <v>2</v>
      </c>
      <c r="J201" s="35">
        <v>34</v>
      </c>
      <c r="K201" s="35">
        <v>54</v>
      </c>
      <c r="L201" s="89">
        <v>0.23399380563335426</v>
      </c>
      <c r="M201" s="98">
        <f t="shared" si="8"/>
        <v>52.339938056333544</v>
      </c>
    </row>
    <row r="202" spans="1:13" x14ac:dyDescent="0.35">
      <c r="A202" s="35"/>
      <c r="B202" s="35"/>
      <c r="C202" s="35"/>
      <c r="D202" s="35"/>
      <c r="E202" s="35"/>
      <c r="F202" s="35"/>
      <c r="G202" s="35"/>
      <c r="H202" s="35">
        <v>0</v>
      </c>
      <c r="I202" s="96">
        <v>5</v>
      </c>
      <c r="J202" s="35">
        <v>58</v>
      </c>
      <c r="K202" s="35">
        <v>54</v>
      </c>
      <c r="L202" s="89">
        <v>0.23399380563335426</v>
      </c>
      <c r="M202" s="98">
        <f t="shared" si="8"/>
        <v>52.339938056333544</v>
      </c>
    </row>
    <row r="203" spans="1:13" x14ac:dyDescent="0.35">
      <c r="A203" s="35"/>
      <c r="B203" s="35"/>
      <c r="C203" s="35"/>
      <c r="D203" s="35"/>
      <c r="E203" s="35"/>
      <c r="F203" s="35"/>
      <c r="G203" s="35"/>
      <c r="H203" s="35">
        <v>0</v>
      </c>
      <c r="I203" s="96">
        <v>3</v>
      </c>
      <c r="J203" s="35">
        <v>41</v>
      </c>
      <c r="K203" s="35">
        <v>54</v>
      </c>
      <c r="L203" s="89">
        <v>0.23399380563335426</v>
      </c>
      <c r="M203" s="98">
        <f t="shared" si="8"/>
        <v>52.339938056333544</v>
      </c>
    </row>
    <row r="204" spans="1:13" x14ac:dyDescent="0.35">
      <c r="A204" s="35"/>
      <c r="B204" s="35"/>
      <c r="C204" s="35"/>
      <c r="D204" s="35"/>
      <c r="E204" s="35"/>
      <c r="F204" s="35"/>
      <c r="G204" s="35"/>
      <c r="H204" s="35">
        <v>0</v>
      </c>
      <c r="I204" s="96">
        <v>4</v>
      </c>
      <c r="J204" s="35">
        <v>48</v>
      </c>
      <c r="K204" s="35">
        <v>54</v>
      </c>
      <c r="L204" s="89">
        <v>0.23399380563335426</v>
      </c>
      <c r="M204" s="98">
        <f t="shared" si="8"/>
        <v>52.339938056333544</v>
      </c>
    </row>
    <row r="205" spans="1:13" x14ac:dyDescent="0.35">
      <c r="A205" s="35"/>
      <c r="B205" s="35"/>
      <c r="C205" s="35"/>
      <c r="D205" s="35"/>
      <c r="E205" s="35"/>
      <c r="F205" s="35"/>
      <c r="G205" s="35"/>
      <c r="H205" s="35">
        <v>0</v>
      </c>
      <c r="I205" s="96" t="s">
        <v>114</v>
      </c>
      <c r="J205" s="35">
        <v>18</v>
      </c>
      <c r="K205" s="35">
        <v>54</v>
      </c>
      <c r="L205" s="89">
        <v>0.23399380563335426</v>
      </c>
      <c r="M205" s="98">
        <f t="shared" si="8"/>
        <v>52.339938056333544</v>
      </c>
    </row>
    <row r="206" spans="1:13" x14ac:dyDescent="0.35">
      <c r="A206" s="35"/>
      <c r="B206" s="35"/>
      <c r="C206" s="35"/>
      <c r="D206" s="35"/>
      <c r="E206" s="35"/>
      <c r="F206" s="35"/>
      <c r="G206" s="35"/>
      <c r="H206" s="35">
        <v>0</v>
      </c>
      <c r="I206" s="96">
        <v>2</v>
      </c>
      <c r="J206" s="35">
        <v>31</v>
      </c>
      <c r="K206" s="35">
        <v>54</v>
      </c>
      <c r="L206" s="89">
        <v>0.23399380563335426</v>
      </c>
      <c r="M206" s="98">
        <f t="shared" si="8"/>
        <v>52.339938056333544</v>
      </c>
    </row>
    <row r="207" spans="1:13" x14ac:dyDescent="0.35">
      <c r="A207" s="35"/>
      <c r="B207" s="35"/>
      <c r="C207" s="35"/>
      <c r="D207" s="35"/>
      <c r="E207" s="35"/>
      <c r="F207" s="35"/>
      <c r="G207" s="35"/>
      <c r="H207" s="35">
        <v>0</v>
      </c>
      <c r="I207" s="96" t="s">
        <v>114</v>
      </c>
      <c r="J207" s="35">
        <v>19</v>
      </c>
      <c r="K207" s="35">
        <v>54</v>
      </c>
      <c r="L207" s="89">
        <v>0.23399380563335426</v>
      </c>
      <c r="M207" s="98">
        <f t="shared" si="8"/>
        <v>52.339938056333544</v>
      </c>
    </row>
    <row r="208" spans="1:13" x14ac:dyDescent="0.35">
      <c r="A208" s="35"/>
      <c r="B208" s="35"/>
      <c r="C208" s="35"/>
      <c r="D208" s="35"/>
      <c r="E208" s="35"/>
      <c r="F208" s="35"/>
      <c r="G208" s="35"/>
      <c r="H208" s="35">
        <v>0</v>
      </c>
      <c r="I208" s="96" t="s">
        <v>114</v>
      </c>
      <c r="J208" s="35">
        <v>20</v>
      </c>
      <c r="K208" s="35">
        <v>54</v>
      </c>
      <c r="L208" s="89">
        <v>0.23399380563335426</v>
      </c>
      <c r="M208" s="98">
        <f t="shared" si="8"/>
        <v>52.339938056333544</v>
      </c>
    </row>
    <row r="209" spans="1:13" x14ac:dyDescent="0.35">
      <c r="A209" s="35"/>
      <c r="B209" s="35"/>
      <c r="C209" s="35"/>
      <c r="D209" s="35"/>
      <c r="E209" s="35"/>
      <c r="F209" s="35"/>
      <c r="G209" s="35"/>
      <c r="H209" s="35">
        <v>0</v>
      </c>
      <c r="I209" s="96" t="s">
        <v>114</v>
      </c>
      <c r="J209" s="35">
        <v>20</v>
      </c>
      <c r="K209" s="35">
        <v>54</v>
      </c>
      <c r="L209" s="89">
        <v>0.23399380563335426</v>
      </c>
      <c r="M209" s="98">
        <f t="shared" si="8"/>
        <v>52.339938056333544</v>
      </c>
    </row>
    <row r="210" spans="1:13" x14ac:dyDescent="0.35">
      <c r="A210" s="35"/>
      <c r="B210" s="35"/>
      <c r="C210" s="35"/>
      <c r="D210" s="35"/>
      <c r="E210" s="35"/>
      <c r="F210" s="35"/>
      <c r="G210" s="35"/>
      <c r="H210" s="35">
        <v>0</v>
      </c>
      <c r="I210" s="96">
        <v>3</v>
      </c>
      <c r="J210" s="35">
        <v>45</v>
      </c>
      <c r="K210" s="35">
        <v>54</v>
      </c>
      <c r="L210" s="89">
        <v>0.23399380563335426</v>
      </c>
      <c r="M210" s="98">
        <f t="shared" si="8"/>
        <v>52.339938056333544</v>
      </c>
    </row>
    <row r="211" spans="1:13" x14ac:dyDescent="0.35">
      <c r="A211" s="35"/>
      <c r="B211" s="35"/>
      <c r="C211" s="35"/>
      <c r="D211" s="35"/>
      <c r="E211" s="35"/>
      <c r="F211" s="35"/>
      <c r="G211" s="35"/>
      <c r="H211" s="35">
        <v>0</v>
      </c>
      <c r="I211" s="96">
        <v>2</v>
      </c>
      <c r="J211" s="35">
        <v>32</v>
      </c>
      <c r="K211" s="35">
        <v>54</v>
      </c>
      <c r="L211" s="89">
        <v>0.23399380563335426</v>
      </c>
      <c r="M211" s="98">
        <f t="shared" si="8"/>
        <v>52.339938056333544</v>
      </c>
    </row>
    <row r="212" spans="1:13" x14ac:dyDescent="0.35">
      <c r="A212" s="35"/>
      <c r="B212" s="35"/>
      <c r="C212" s="35"/>
      <c r="D212" s="35"/>
      <c r="E212" s="35"/>
      <c r="F212" s="35"/>
      <c r="G212" s="35"/>
      <c r="H212" s="35">
        <v>0</v>
      </c>
      <c r="I212" s="96" t="s">
        <v>114</v>
      </c>
      <c r="J212" s="35">
        <v>21</v>
      </c>
      <c r="K212" s="35">
        <v>54</v>
      </c>
      <c r="L212" s="89">
        <v>0.23399380563335426</v>
      </c>
      <c r="M212" s="98">
        <f t="shared" si="8"/>
        <v>52.339938056333544</v>
      </c>
    </row>
    <row r="213" spans="1:13" x14ac:dyDescent="0.35">
      <c r="A213" s="35"/>
      <c r="B213" s="35"/>
      <c r="C213" s="35"/>
      <c r="D213" s="35"/>
      <c r="E213" s="35"/>
      <c r="F213" s="35"/>
      <c r="G213" s="35"/>
      <c r="H213" s="35">
        <v>0</v>
      </c>
      <c r="I213" s="96">
        <v>6</v>
      </c>
      <c r="J213" s="35">
        <v>69</v>
      </c>
      <c r="K213" s="35">
        <v>54</v>
      </c>
      <c r="L213" s="89">
        <v>0.23399380563335426</v>
      </c>
      <c r="M213" s="98">
        <f t="shared" si="8"/>
        <v>52.339938056333544</v>
      </c>
    </row>
    <row r="214" spans="1:13" x14ac:dyDescent="0.35">
      <c r="A214" s="35"/>
      <c r="B214" s="35"/>
      <c r="C214" s="35"/>
      <c r="D214" s="35"/>
      <c r="E214" s="35"/>
      <c r="F214" s="35"/>
      <c r="G214" s="35"/>
      <c r="H214" s="35">
        <v>0</v>
      </c>
      <c r="I214" s="96">
        <v>3</v>
      </c>
      <c r="J214" s="35">
        <v>43</v>
      </c>
      <c r="K214" s="35">
        <v>55</v>
      </c>
      <c r="L214" s="89">
        <v>0.33022626425368184</v>
      </c>
      <c r="M214" s="98">
        <f t="shared" si="8"/>
        <v>53.302262642536817</v>
      </c>
    </row>
    <row r="215" spans="1:13" x14ac:dyDescent="0.35">
      <c r="A215" s="35"/>
      <c r="B215" s="35"/>
      <c r="C215" s="35"/>
      <c r="D215" s="35"/>
      <c r="E215" s="35"/>
      <c r="F215" s="35"/>
      <c r="G215" s="35"/>
      <c r="H215" s="35">
        <v>0</v>
      </c>
      <c r="I215" s="96">
        <v>3</v>
      </c>
      <c r="J215" s="35">
        <v>45</v>
      </c>
      <c r="K215" s="35">
        <v>55</v>
      </c>
      <c r="L215" s="89">
        <v>0.33022626425368184</v>
      </c>
      <c r="M215" s="98">
        <f t="shared" si="8"/>
        <v>53.302262642536817</v>
      </c>
    </row>
    <row r="216" spans="1:13" x14ac:dyDescent="0.35">
      <c r="A216" s="35"/>
      <c r="B216" s="35"/>
      <c r="C216" s="35"/>
      <c r="D216" s="35"/>
      <c r="E216" s="35"/>
      <c r="F216" s="35"/>
      <c r="G216" s="35"/>
      <c r="H216" s="35">
        <v>0</v>
      </c>
      <c r="I216" s="96">
        <v>3</v>
      </c>
      <c r="J216" s="35">
        <v>38</v>
      </c>
      <c r="K216" s="35">
        <v>55</v>
      </c>
      <c r="L216" s="89">
        <v>0.33022626425368184</v>
      </c>
      <c r="M216" s="98">
        <f t="shared" si="8"/>
        <v>53.302262642536817</v>
      </c>
    </row>
    <row r="217" spans="1:13" x14ac:dyDescent="0.35">
      <c r="A217" s="35"/>
      <c r="B217" s="35"/>
      <c r="C217" s="35"/>
      <c r="D217" s="35"/>
      <c r="E217" s="35"/>
      <c r="F217" s="35"/>
      <c r="G217" s="35"/>
      <c r="H217" s="35">
        <v>0</v>
      </c>
      <c r="I217" s="96" t="s">
        <v>114</v>
      </c>
      <c r="J217" s="35">
        <v>19</v>
      </c>
      <c r="K217" s="35">
        <v>55</v>
      </c>
      <c r="L217" s="89">
        <v>0.33022626425368184</v>
      </c>
      <c r="M217" s="98">
        <f t="shared" si="8"/>
        <v>53.302262642536817</v>
      </c>
    </row>
    <row r="218" spans="1:13" x14ac:dyDescent="0.35">
      <c r="A218" s="35"/>
      <c r="B218" s="35"/>
      <c r="C218" s="35"/>
      <c r="D218" s="35"/>
      <c r="E218" s="35"/>
      <c r="F218" s="35"/>
      <c r="G218" s="35"/>
      <c r="H218" s="35">
        <v>0</v>
      </c>
      <c r="I218" s="96" t="s">
        <v>114</v>
      </c>
      <c r="J218" s="35">
        <v>18</v>
      </c>
      <c r="K218" s="35">
        <v>55</v>
      </c>
      <c r="L218" s="89">
        <v>0.33022626425368184</v>
      </c>
      <c r="M218" s="98">
        <f t="shared" si="8"/>
        <v>53.302262642536817</v>
      </c>
    </row>
    <row r="219" spans="1:13" x14ac:dyDescent="0.35">
      <c r="A219" s="35"/>
      <c r="B219" s="35"/>
      <c r="C219" s="35"/>
      <c r="D219" s="35"/>
      <c r="E219" s="35"/>
      <c r="F219" s="35"/>
      <c r="G219" s="35"/>
      <c r="H219" s="35">
        <v>0</v>
      </c>
      <c r="I219" s="96">
        <v>5</v>
      </c>
      <c r="J219" s="35">
        <v>58</v>
      </c>
      <c r="K219" s="35">
        <v>55</v>
      </c>
      <c r="L219" s="89">
        <v>0.33022626425368184</v>
      </c>
      <c r="M219" s="98">
        <f t="shared" si="8"/>
        <v>53.302262642536817</v>
      </c>
    </row>
    <row r="220" spans="1:13" x14ac:dyDescent="0.35">
      <c r="A220" s="35"/>
      <c r="B220" s="35"/>
      <c r="C220" s="35"/>
      <c r="D220" s="35"/>
      <c r="E220" s="35"/>
      <c r="F220" s="35"/>
      <c r="G220" s="35"/>
      <c r="H220" s="35">
        <v>0</v>
      </c>
      <c r="I220" s="96">
        <v>3</v>
      </c>
      <c r="J220" s="35">
        <v>40</v>
      </c>
      <c r="K220" s="35">
        <v>55</v>
      </c>
      <c r="L220" s="89">
        <v>0.33022626425368184</v>
      </c>
      <c r="M220" s="98">
        <f t="shared" si="8"/>
        <v>53.302262642536817</v>
      </c>
    </row>
    <row r="221" spans="1:13" x14ac:dyDescent="0.35">
      <c r="A221" s="35"/>
      <c r="B221" s="35"/>
      <c r="C221" s="35"/>
      <c r="D221" s="35"/>
      <c r="E221" s="35"/>
      <c r="F221" s="35"/>
      <c r="G221" s="35"/>
      <c r="H221" s="35">
        <v>0</v>
      </c>
      <c r="I221" s="96">
        <v>5</v>
      </c>
      <c r="J221" s="35">
        <v>56</v>
      </c>
      <c r="K221" s="35">
        <v>55</v>
      </c>
      <c r="L221" s="89">
        <v>0.33022626425368184</v>
      </c>
      <c r="M221" s="98">
        <f t="shared" si="8"/>
        <v>53.302262642536817</v>
      </c>
    </row>
    <row r="222" spans="1:13" x14ac:dyDescent="0.35">
      <c r="A222" s="35"/>
      <c r="B222" s="35"/>
      <c r="C222" s="35"/>
      <c r="D222" s="35"/>
      <c r="E222" s="35"/>
      <c r="F222" s="35"/>
      <c r="G222" s="35"/>
      <c r="H222" s="35">
        <v>0</v>
      </c>
      <c r="I222" s="96" t="s">
        <v>114</v>
      </c>
      <c r="J222" s="35">
        <v>25</v>
      </c>
      <c r="K222" s="35">
        <v>56</v>
      </c>
      <c r="L222" s="89">
        <v>0.42645872287400949</v>
      </c>
      <c r="M222" s="98">
        <f t="shared" si="8"/>
        <v>54.264587228740098</v>
      </c>
    </row>
    <row r="223" spans="1:13" x14ac:dyDescent="0.35">
      <c r="A223" s="35"/>
      <c r="B223" s="35"/>
      <c r="C223" s="35"/>
      <c r="D223" s="35"/>
      <c r="E223" s="35"/>
      <c r="F223" s="35"/>
      <c r="G223" s="35"/>
      <c r="H223" s="35">
        <v>0</v>
      </c>
      <c r="I223" s="96">
        <v>2</v>
      </c>
      <c r="J223" s="35">
        <v>35</v>
      </c>
      <c r="K223" s="35">
        <v>56</v>
      </c>
      <c r="L223" s="89">
        <v>0.42645872287400949</v>
      </c>
      <c r="M223" s="98">
        <f t="shared" si="8"/>
        <v>54.264587228740098</v>
      </c>
    </row>
    <row r="224" spans="1:13" x14ac:dyDescent="0.35">
      <c r="A224" s="35"/>
      <c r="B224" s="35"/>
      <c r="C224" s="35"/>
      <c r="D224" s="35"/>
      <c r="E224" s="35"/>
      <c r="F224" s="35"/>
      <c r="G224" s="35"/>
      <c r="H224" s="35">
        <v>0</v>
      </c>
      <c r="I224" s="96">
        <v>5</v>
      </c>
      <c r="J224" s="35">
        <v>62</v>
      </c>
      <c r="K224" s="35">
        <v>56</v>
      </c>
      <c r="L224" s="89">
        <v>0.42645872287400949</v>
      </c>
      <c r="M224" s="98">
        <f t="shared" si="8"/>
        <v>54.264587228740098</v>
      </c>
    </row>
    <row r="225" spans="1:13" x14ac:dyDescent="0.35">
      <c r="A225" s="35"/>
      <c r="B225" s="35"/>
      <c r="C225" s="35"/>
      <c r="D225" s="35"/>
      <c r="E225" s="35"/>
      <c r="F225" s="35"/>
      <c r="G225" s="35"/>
      <c r="H225" s="35">
        <v>0</v>
      </c>
      <c r="I225" s="96">
        <v>5</v>
      </c>
      <c r="J225" s="35">
        <v>58</v>
      </c>
      <c r="K225" s="35">
        <v>56</v>
      </c>
      <c r="L225" s="89">
        <v>0.42645872287400949</v>
      </c>
      <c r="M225" s="98">
        <f t="shared" si="8"/>
        <v>54.264587228740098</v>
      </c>
    </row>
    <row r="226" spans="1:13" x14ac:dyDescent="0.35">
      <c r="A226" s="35"/>
      <c r="B226" s="35"/>
      <c r="C226" s="35"/>
      <c r="D226" s="35"/>
      <c r="E226" s="35"/>
      <c r="F226" s="35"/>
      <c r="G226" s="35"/>
      <c r="H226" s="35">
        <v>0</v>
      </c>
      <c r="I226" s="96" t="s">
        <v>114</v>
      </c>
      <c r="J226" s="35">
        <v>23</v>
      </c>
      <c r="K226" s="35">
        <v>56</v>
      </c>
      <c r="L226" s="89">
        <v>0.42645872287400949</v>
      </c>
      <c r="M226" s="98">
        <f t="shared" si="8"/>
        <v>54.264587228740098</v>
      </c>
    </row>
    <row r="227" spans="1:13" x14ac:dyDescent="0.35">
      <c r="A227" s="35"/>
      <c r="B227" s="35"/>
      <c r="C227" s="35"/>
      <c r="D227" s="35"/>
      <c r="E227" s="35"/>
      <c r="F227" s="35"/>
      <c r="G227" s="35"/>
      <c r="H227" s="35">
        <v>0</v>
      </c>
      <c r="I227" s="96">
        <v>3</v>
      </c>
      <c r="J227" s="35">
        <v>44</v>
      </c>
      <c r="K227" s="35">
        <v>56</v>
      </c>
      <c r="L227" s="89">
        <v>0.42645872287400949</v>
      </c>
      <c r="M227" s="98">
        <f t="shared" si="8"/>
        <v>54.264587228740098</v>
      </c>
    </row>
    <row r="228" spans="1:13" x14ac:dyDescent="0.35">
      <c r="A228" s="35"/>
      <c r="B228" s="35"/>
      <c r="C228" s="35"/>
      <c r="D228" s="35"/>
      <c r="E228" s="35"/>
      <c r="F228" s="35"/>
      <c r="G228" s="35"/>
      <c r="H228" s="35">
        <v>0</v>
      </c>
      <c r="I228" s="96" t="s">
        <v>114</v>
      </c>
      <c r="J228" s="35">
        <v>20</v>
      </c>
      <c r="K228" s="35">
        <v>56</v>
      </c>
      <c r="L228" s="89">
        <v>0.42645872287400949</v>
      </c>
      <c r="M228" s="98">
        <f t="shared" si="8"/>
        <v>54.264587228740098</v>
      </c>
    </row>
    <row r="229" spans="1:13" x14ac:dyDescent="0.35">
      <c r="A229" s="35"/>
      <c r="B229" s="35"/>
      <c r="C229" s="35"/>
      <c r="D229" s="35"/>
      <c r="E229" s="35"/>
      <c r="F229" s="35"/>
      <c r="G229" s="35"/>
      <c r="H229" s="35">
        <v>0</v>
      </c>
      <c r="I229" s="96">
        <v>2</v>
      </c>
      <c r="J229" s="35">
        <v>29</v>
      </c>
      <c r="K229" s="35">
        <v>56</v>
      </c>
      <c r="L229" s="89">
        <v>0.42645872287400949</v>
      </c>
      <c r="M229" s="98">
        <f t="shared" si="8"/>
        <v>54.264587228740098</v>
      </c>
    </row>
    <row r="230" spans="1:13" x14ac:dyDescent="0.35">
      <c r="A230" s="35"/>
      <c r="B230" s="35"/>
      <c r="C230" s="35"/>
      <c r="D230" s="35"/>
      <c r="E230" s="35"/>
      <c r="F230" s="35"/>
      <c r="G230" s="35"/>
      <c r="H230" s="35">
        <v>0</v>
      </c>
      <c r="I230" s="96" t="s">
        <v>114</v>
      </c>
      <c r="J230" s="35">
        <v>21</v>
      </c>
      <c r="K230" s="35">
        <v>56</v>
      </c>
      <c r="L230" s="89">
        <v>0.42645872287400949</v>
      </c>
      <c r="M230" s="98">
        <f t="shared" si="8"/>
        <v>54.264587228740098</v>
      </c>
    </row>
    <row r="231" spans="1:13" x14ac:dyDescent="0.35">
      <c r="A231" s="35"/>
      <c r="B231" s="35"/>
      <c r="C231" s="35"/>
      <c r="D231" s="35"/>
      <c r="E231" s="35"/>
      <c r="F231" s="35"/>
      <c r="G231" s="35"/>
      <c r="H231" s="35">
        <v>0</v>
      </c>
      <c r="I231" s="96">
        <v>2</v>
      </c>
      <c r="J231" s="35">
        <v>28</v>
      </c>
      <c r="K231" s="35">
        <v>57</v>
      </c>
      <c r="L231" s="89">
        <v>0.52269118149433713</v>
      </c>
      <c r="M231" s="98">
        <f t="shared" si="8"/>
        <v>55.226911814943371</v>
      </c>
    </row>
    <row r="232" spans="1:13" x14ac:dyDescent="0.35">
      <c r="A232" s="35"/>
      <c r="B232" s="35"/>
      <c r="C232" s="35"/>
      <c r="D232" s="35"/>
      <c r="E232" s="35"/>
      <c r="F232" s="35"/>
      <c r="G232" s="35"/>
      <c r="H232" s="35">
        <v>0</v>
      </c>
      <c r="I232" s="96">
        <v>3</v>
      </c>
      <c r="J232" s="35">
        <v>45</v>
      </c>
      <c r="K232" s="35">
        <v>57</v>
      </c>
      <c r="L232" s="89">
        <v>0.52269118149433713</v>
      </c>
      <c r="M232" s="98">
        <f t="shared" si="8"/>
        <v>55.226911814943371</v>
      </c>
    </row>
    <row r="233" spans="1:13" x14ac:dyDescent="0.35">
      <c r="A233" s="35"/>
      <c r="B233" s="35"/>
      <c r="C233" s="35"/>
      <c r="D233" s="35"/>
      <c r="E233" s="35"/>
      <c r="F233" s="35"/>
      <c r="G233" s="35"/>
      <c r="H233" s="35">
        <v>0</v>
      </c>
      <c r="I233" s="96">
        <v>2</v>
      </c>
      <c r="J233" s="35">
        <v>26</v>
      </c>
      <c r="K233" s="35">
        <v>57</v>
      </c>
      <c r="L233" s="89">
        <v>0.52269118149433713</v>
      </c>
      <c r="M233" s="98">
        <f t="shared" si="8"/>
        <v>55.226911814943371</v>
      </c>
    </row>
    <row r="234" spans="1:13" x14ac:dyDescent="0.35">
      <c r="A234" s="35"/>
      <c r="B234" s="35"/>
      <c r="C234" s="35"/>
      <c r="D234" s="35"/>
      <c r="E234" s="35"/>
      <c r="F234" s="35"/>
      <c r="G234" s="35"/>
      <c r="H234" s="35">
        <v>0</v>
      </c>
      <c r="I234" s="96">
        <v>2</v>
      </c>
      <c r="J234" s="35">
        <v>32</v>
      </c>
      <c r="K234" s="35">
        <v>57</v>
      </c>
      <c r="L234" s="89">
        <v>0.52269118149433713</v>
      </c>
      <c r="M234" s="98">
        <f t="shared" si="8"/>
        <v>55.226911814943371</v>
      </c>
    </row>
    <row r="235" spans="1:13" x14ac:dyDescent="0.35">
      <c r="A235" s="35"/>
      <c r="B235" s="35"/>
      <c r="C235" s="35"/>
      <c r="D235" s="35"/>
      <c r="E235" s="35"/>
      <c r="F235" s="35"/>
      <c r="G235" s="35"/>
      <c r="H235" s="35">
        <v>0</v>
      </c>
      <c r="I235" s="96">
        <v>3</v>
      </c>
      <c r="J235" s="35">
        <v>43</v>
      </c>
      <c r="K235" s="35">
        <v>57</v>
      </c>
      <c r="L235" s="89">
        <v>0.52269118149433713</v>
      </c>
      <c r="M235" s="98">
        <f t="shared" si="8"/>
        <v>55.226911814943371</v>
      </c>
    </row>
    <row r="236" spans="1:13" x14ac:dyDescent="0.35">
      <c r="A236" s="35"/>
      <c r="B236" s="35"/>
      <c r="C236" s="35"/>
      <c r="D236" s="35"/>
      <c r="E236" s="35"/>
      <c r="F236" s="35"/>
      <c r="G236" s="35"/>
      <c r="H236" s="35">
        <v>0</v>
      </c>
      <c r="I236" s="96">
        <v>5</v>
      </c>
      <c r="J236" s="35">
        <v>56</v>
      </c>
      <c r="K236" s="35">
        <v>57</v>
      </c>
      <c r="L236" s="89">
        <v>0.52269118149433713</v>
      </c>
      <c r="M236" s="98">
        <f t="shared" si="8"/>
        <v>55.226911814943371</v>
      </c>
    </row>
    <row r="237" spans="1:13" x14ac:dyDescent="0.35">
      <c r="A237" s="35"/>
      <c r="B237" s="35"/>
      <c r="C237" s="35"/>
      <c r="D237" s="35"/>
      <c r="E237" s="35"/>
      <c r="F237" s="35"/>
      <c r="G237" s="35"/>
      <c r="H237" s="35">
        <v>0</v>
      </c>
      <c r="I237" s="96" t="s">
        <v>114</v>
      </c>
      <c r="J237" s="35">
        <v>21</v>
      </c>
      <c r="K237" s="35">
        <v>57</v>
      </c>
      <c r="L237" s="89">
        <v>0.52269118149433713</v>
      </c>
      <c r="M237" s="98">
        <f t="shared" si="8"/>
        <v>55.226911814943371</v>
      </c>
    </row>
    <row r="238" spans="1:13" x14ac:dyDescent="0.35">
      <c r="A238" s="35"/>
      <c r="B238" s="35"/>
      <c r="C238" s="35"/>
      <c r="D238" s="35"/>
      <c r="E238" s="35"/>
      <c r="F238" s="35"/>
      <c r="G238" s="35"/>
      <c r="H238" s="35">
        <v>0</v>
      </c>
      <c r="I238" s="96">
        <v>3</v>
      </c>
      <c r="J238" s="35">
        <v>37</v>
      </c>
      <c r="K238" s="35">
        <v>57</v>
      </c>
      <c r="L238" s="89">
        <v>0.52269118149433713</v>
      </c>
      <c r="M238" s="98">
        <f t="shared" si="8"/>
        <v>55.226911814943371</v>
      </c>
    </row>
    <row r="239" spans="1:13" x14ac:dyDescent="0.35">
      <c r="A239" s="35"/>
      <c r="B239" s="35"/>
      <c r="C239" s="35"/>
      <c r="D239" s="35"/>
      <c r="E239" s="35"/>
      <c r="F239" s="35"/>
      <c r="G239" s="35"/>
      <c r="H239" s="35">
        <v>0</v>
      </c>
      <c r="I239" s="96" t="s">
        <v>114</v>
      </c>
      <c r="J239" s="35">
        <v>22</v>
      </c>
      <c r="K239" s="35">
        <v>58</v>
      </c>
      <c r="L239" s="89">
        <v>0.61892364011466472</v>
      </c>
      <c r="M239" s="98">
        <f t="shared" si="8"/>
        <v>56.189236401146644</v>
      </c>
    </row>
    <row r="240" spans="1:13" x14ac:dyDescent="0.35">
      <c r="A240" s="35"/>
      <c r="B240" s="35"/>
      <c r="C240" s="35"/>
      <c r="D240" s="35"/>
      <c r="E240" s="35"/>
      <c r="F240" s="35"/>
      <c r="G240" s="35"/>
      <c r="H240" s="35">
        <v>0</v>
      </c>
      <c r="I240" s="96" t="s">
        <v>114</v>
      </c>
      <c r="J240" s="35">
        <v>25</v>
      </c>
      <c r="K240" s="35">
        <v>58</v>
      </c>
      <c r="L240" s="89">
        <v>0.61892364011466472</v>
      </c>
      <c r="M240" s="98">
        <f t="shared" si="8"/>
        <v>56.189236401146644</v>
      </c>
    </row>
    <row r="241" spans="1:13" x14ac:dyDescent="0.35">
      <c r="A241" s="35"/>
      <c r="B241" s="35"/>
      <c r="C241" s="35"/>
      <c r="D241" s="35"/>
      <c r="E241" s="35"/>
      <c r="F241" s="35"/>
      <c r="G241" s="35"/>
      <c r="H241" s="35">
        <v>0</v>
      </c>
      <c r="I241" s="96">
        <v>3</v>
      </c>
      <c r="J241" s="35">
        <v>36</v>
      </c>
      <c r="K241" s="35">
        <v>58</v>
      </c>
      <c r="L241" s="89">
        <v>0.61892364011466472</v>
      </c>
      <c r="M241" s="98">
        <f t="shared" si="8"/>
        <v>56.189236401146644</v>
      </c>
    </row>
    <row r="242" spans="1:13" x14ac:dyDescent="0.35">
      <c r="A242" s="35"/>
      <c r="B242" s="35"/>
      <c r="C242" s="35"/>
      <c r="D242" s="35"/>
      <c r="E242" s="35"/>
      <c r="F242" s="35"/>
      <c r="G242" s="35"/>
      <c r="H242" s="35">
        <v>0</v>
      </c>
      <c r="I242" s="96" t="s">
        <v>114</v>
      </c>
      <c r="J242" s="35">
        <v>20</v>
      </c>
      <c r="K242" s="35">
        <v>58</v>
      </c>
      <c r="L242" s="89">
        <v>0.61892364011466472</v>
      </c>
      <c r="M242" s="98">
        <f t="shared" si="8"/>
        <v>56.189236401146644</v>
      </c>
    </row>
    <row r="243" spans="1:13" x14ac:dyDescent="0.35">
      <c r="A243" s="35"/>
      <c r="B243" s="35"/>
      <c r="C243" s="35"/>
      <c r="D243" s="35"/>
      <c r="E243" s="35"/>
      <c r="F243" s="35"/>
      <c r="G243" s="35"/>
      <c r="H243" s="35">
        <v>0</v>
      </c>
      <c r="I243" s="96" t="s">
        <v>114</v>
      </c>
      <c r="J243" s="35">
        <v>22</v>
      </c>
      <c r="K243" s="35">
        <v>58</v>
      </c>
      <c r="L243" s="89">
        <v>0.61892364011466472</v>
      </c>
      <c r="M243" s="98">
        <f t="shared" si="8"/>
        <v>56.189236401146644</v>
      </c>
    </row>
    <row r="244" spans="1:13" x14ac:dyDescent="0.35">
      <c r="A244" s="35"/>
      <c r="B244" s="35"/>
      <c r="C244" s="35"/>
      <c r="D244" s="35"/>
      <c r="E244" s="35"/>
      <c r="F244" s="35"/>
      <c r="G244" s="35"/>
      <c r="H244" s="35">
        <v>0</v>
      </c>
      <c r="I244" s="96" t="s">
        <v>114</v>
      </c>
      <c r="J244" s="35">
        <v>20</v>
      </c>
      <c r="K244" s="35">
        <v>58</v>
      </c>
      <c r="L244" s="89">
        <v>0.61892364011466472</v>
      </c>
      <c r="M244" s="98">
        <f t="shared" si="8"/>
        <v>56.189236401146644</v>
      </c>
    </row>
    <row r="245" spans="1:13" x14ac:dyDescent="0.35">
      <c r="A245" s="35"/>
      <c r="B245" s="35"/>
      <c r="C245" s="35"/>
      <c r="D245" s="35"/>
      <c r="E245" s="35"/>
      <c r="F245" s="35"/>
      <c r="G245" s="35"/>
      <c r="H245" s="35">
        <v>0</v>
      </c>
      <c r="I245" s="96">
        <v>2</v>
      </c>
      <c r="J245" s="35">
        <v>31</v>
      </c>
      <c r="K245" s="35">
        <v>58</v>
      </c>
      <c r="L245" s="89">
        <v>0.61892364011466472</v>
      </c>
      <c r="M245" s="98">
        <f t="shared" si="8"/>
        <v>56.189236401146644</v>
      </c>
    </row>
    <row r="246" spans="1:13" x14ac:dyDescent="0.35">
      <c r="A246" s="35"/>
      <c r="B246" s="35"/>
      <c r="C246" s="35"/>
      <c r="D246" s="35"/>
      <c r="E246" s="35"/>
      <c r="F246" s="35"/>
      <c r="G246" s="35"/>
      <c r="H246" s="99">
        <v>0</v>
      </c>
      <c r="I246" s="96" t="s">
        <v>114</v>
      </c>
      <c r="J246" s="35">
        <v>23</v>
      </c>
      <c r="K246" s="35">
        <v>58</v>
      </c>
      <c r="L246" s="89">
        <v>0.61892364011466472</v>
      </c>
      <c r="M246" s="98">
        <f t="shared" si="8"/>
        <v>56.189236401146644</v>
      </c>
    </row>
    <row r="247" spans="1:13" x14ac:dyDescent="0.35">
      <c r="A247" s="35"/>
      <c r="B247" s="35"/>
      <c r="C247" s="35"/>
      <c r="D247" s="35"/>
      <c r="E247" s="35"/>
      <c r="F247" s="35"/>
      <c r="G247" s="35"/>
      <c r="H247" s="35">
        <v>0</v>
      </c>
      <c r="I247" s="96" t="s">
        <v>114</v>
      </c>
      <c r="J247" s="35">
        <v>22</v>
      </c>
      <c r="K247" s="35">
        <v>58</v>
      </c>
      <c r="L247" s="89">
        <v>0.61892364011466472</v>
      </c>
      <c r="M247" s="98">
        <f t="shared" si="8"/>
        <v>56.189236401146644</v>
      </c>
    </row>
    <row r="248" spans="1:13" x14ac:dyDescent="0.35">
      <c r="A248" s="35"/>
      <c r="B248" s="35"/>
      <c r="C248" s="35"/>
      <c r="D248" s="35"/>
      <c r="E248" s="35"/>
      <c r="F248" s="35"/>
      <c r="G248" s="35"/>
      <c r="H248" s="35">
        <v>0</v>
      </c>
      <c r="I248" s="96">
        <v>3</v>
      </c>
      <c r="J248" s="35">
        <v>41</v>
      </c>
      <c r="K248" s="35">
        <v>58</v>
      </c>
      <c r="L248" s="89">
        <v>0.61892364011466472</v>
      </c>
      <c r="M248" s="98">
        <f t="shared" si="8"/>
        <v>56.189236401146644</v>
      </c>
    </row>
    <row r="249" spans="1:13" x14ac:dyDescent="0.35">
      <c r="A249" s="35"/>
      <c r="B249" s="35"/>
      <c r="C249" s="35"/>
      <c r="D249" s="35"/>
      <c r="E249" s="35"/>
      <c r="F249" s="35"/>
      <c r="G249" s="35"/>
      <c r="H249" s="35">
        <v>0</v>
      </c>
      <c r="I249" s="96" t="s">
        <v>114</v>
      </c>
      <c r="J249" s="35">
        <v>24</v>
      </c>
      <c r="K249" s="35">
        <v>58</v>
      </c>
      <c r="L249" s="89">
        <v>0.61892364011466472</v>
      </c>
      <c r="M249" s="98">
        <f t="shared" si="8"/>
        <v>56.189236401146644</v>
      </c>
    </row>
    <row r="250" spans="1:13" x14ac:dyDescent="0.35">
      <c r="A250" s="35"/>
      <c r="B250" s="35"/>
      <c r="C250" s="35"/>
      <c r="D250" s="35"/>
      <c r="E250" s="35"/>
      <c r="F250" s="35"/>
      <c r="G250" s="35"/>
      <c r="H250" s="35">
        <v>0</v>
      </c>
      <c r="I250" s="96">
        <v>2</v>
      </c>
      <c r="J250" s="35">
        <v>27</v>
      </c>
      <c r="K250" s="35">
        <v>58</v>
      </c>
      <c r="L250" s="89">
        <v>0.61892364011466472</v>
      </c>
      <c r="M250" s="98">
        <f t="shared" si="8"/>
        <v>56.189236401146644</v>
      </c>
    </row>
    <row r="251" spans="1:13" x14ac:dyDescent="0.35">
      <c r="A251" s="35"/>
      <c r="B251" s="35"/>
      <c r="C251" s="35"/>
      <c r="D251" s="35"/>
      <c r="E251" s="35"/>
      <c r="F251" s="35"/>
      <c r="G251" s="35"/>
      <c r="H251" s="35">
        <v>0</v>
      </c>
      <c r="I251" s="96">
        <v>6</v>
      </c>
      <c r="J251" s="35">
        <v>68</v>
      </c>
      <c r="K251" s="35">
        <v>58</v>
      </c>
      <c r="L251" s="89">
        <v>0.61892364011466472</v>
      </c>
      <c r="M251" s="98">
        <f t="shared" si="8"/>
        <v>56.189236401146644</v>
      </c>
    </row>
    <row r="252" spans="1:13" x14ac:dyDescent="0.35">
      <c r="A252" s="35"/>
      <c r="B252" s="35"/>
      <c r="C252" s="35"/>
      <c r="D252" s="35"/>
      <c r="E252" s="35"/>
      <c r="F252" s="35"/>
      <c r="G252" s="35"/>
      <c r="H252" s="35">
        <v>0</v>
      </c>
      <c r="I252" s="96" t="s">
        <v>114</v>
      </c>
      <c r="J252" s="35">
        <v>18</v>
      </c>
      <c r="K252" s="35">
        <v>59</v>
      </c>
      <c r="L252" s="89">
        <v>0.71515609873499242</v>
      </c>
      <c r="M252" s="98">
        <f t="shared" si="8"/>
        <v>57.151560987349924</v>
      </c>
    </row>
    <row r="253" spans="1:13" x14ac:dyDescent="0.35">
      <c r="A253" s="35"/>
      <c r="B253" s="35"/>
      <c r="C253" s="35"/>
      <c r="D253" s="35"/>
      <c r="E253" s="35"/>
      <c r="F253" s="35"/>
      <c r="G253" s="35"/>
      <c r="H253" s="35">
        <v>0</v>
      </c>
      <c r="I253" s="96" t="s">
        <v>114</v>
      </c>
      <c r="J253" s="35">
        <v>24</v>
      </c>
      <c r="K253" s="35">
        <v>59</v>
      </c>
      <c r="L253" s="89">
        <v>0.71515609873499242</v>
      </c>
      <c r="M253" s="98">
        <f t="shared" si="8"/>
        <v>57.151560987349924</v>
      </c>
    </row>
    <row r="254" spans="1:13" x14ac:dyDescent="0.35">
      <c r="A254" s="35"/>
      <c r="B254" s="35"/>
      <c r="C254" s="35"/>
      <c r="D254" s="35"/>
      <c r="E254" s="35"/>
      <c r="F254" s="35"/>
      <c r="G254" s="35"/>
      <c r="H254" s="35">
        <v>0</v>
      </c>
      <c r="I254" s="96" t="s">
        <v>114</v>
      </c>
      <c r="J254" s="35">
        <v>23</v>
      </c>
      <c r="K254" s="35">
        <v>59</v>
      </c>
      <c r="L254" s="89">
        <v>0.71515609873499242</v>
      </c>
      <c r="M254" s="98">
        <f t="shared" si="8"/>
        <v>57.151560987349924</v>
      </c>
    </row>
    <row r="255" spans="1:13" x14ac:dyDescent="0.35">
      <c r="A255" s="35"/>
      <c r="B255" s="35"/>
      <c r="C255" s="35"/>
      <c r="D255" s="35"/>
      <c r="E255" s="35"/>
      <c r="F255" s="35"/>
      <c r="G255" s="35"/>
      <c r="H255" s="35">
        <v>0</v>
      </c>
      <c r="I255" s="96">
        <v>3</v>
      </c>
      <c r="J255" s="35">
        <v>41</v>
      </c>
      <c r="K255" s="35">
        <v>59</v>
      </c>
      <c r="L255" s="89">
        <v>0.71515609873499242</v>
      </c>
      <c r="M255" s="98">
        <f t="shared" si="8"/>
        <v>57.151560987349924</v>
      </c>
    </row>
    <row r="256" spans="1:13" x14ac:dyDescent="0.35">
      <c r="A256" s="35"/>
      <c r="B256" s="35"/>
      <c r="C256" s="35"/>
      <c r="D256" s="35"/>
      <c r="E256" s="35"/>
      <c r="F256" s="35"/>
      <c r="G256" s="35"/>
      <c r="H256" s="35">
        <v>0</v>
      </c>
      <c r="I256" s="96">
        <v>2</v>
      </c>
      <c r="J256" s="35">
        <v>28</v>
      </c>
      <c r="K256" s="35">
        <v>59</v>
      </c>
      <c r="L256" s="89">
        <v>0.71515609873499242</v>
      </c>
      <c r="M256" s="98">
        <f t="shared" si="8"/>
        <v>57.151560987349924</v>
      </c>
    </row>
    <row r="257" spans="1:13" x14ac:dyDescent="0.35">
      <c r="A257" s="35"/>
      <c r="B257" s="35"/>
      <c r="C257" s="35"/>
      <c r="D257" s="35"/>
      <c r="E257" s="35"/>
      <c r="F257" s="35"/>
      <c r="G257" s="35"/>
      <c r="H257" s="35">
        <v>0</v>
      </c>
      <c r="I257" s="96">
        <v>2</v>
      </c>
      <c r="J257" s="35">
        <v>31</v>
      </c>
      <c r="K257" s="35">
        <v>59</v>
      </c>
      <c r="L257" s="89">
        <v>0.71515609873499242</v>
      </c>
      <c r="M257" s="98">
        <f t="shared" si="8"/>
        <v>57.151560987349924</v>
      </c>
    </row>
    <row r="258" spans="1:13" x14ac:dyDescent="0.35">
      <c r="A258" s="35"/>
      <c r="B258" s="35"/>
      <c r="C258" s="35"/>
      <c r="D258" s="35"/>
      <c r="E258" s="35"/>
      <c r="F258" s="35"/>
      <c r="G258" s="35"/>
      <c r="H258" s="35">
        <v>0</v>
      </c>
      <c r="I258" s="96" t="s">
        <v>114</v>
      </c>
      <c r="J258" s="35">
        <v>21</v>
      </c>
      <c r="K258" s="35">
        <v>59</v>
      </c>
      <c r="L258" s="89">
        <v>0.71515609873499242</v>
      </c>
      <c r="M258" s="98">
        <f t="shared" si="8"/>
        <v>57.151560987349924</v>
      </c>
    </row>
    <row r="259" spans="1:13" x14ac:dyDescent="0.35">
      <c r="A259" s="35"/>
      <c r="B259" s="35"/>
      <c r="C259" s="35"/>
      <c r="D259" s="35"/>
      <c r="E259" s="35"/>
      <c r="F259" s="35"/>
      <c r="G259" s="35"/>
      <c r="H259" s="35">
        <v>0</v>
      </c>
      <c r="I259" s="96" t="s">
        <v>114</v>
      </c>
      <c r="J259" s="35">
        <v>19</v>
      </c>
      <c r="K259" s="35">
        <v>59</v>
      </c>
      <c r="L259" s="89">
        <v>0.71515609873499242</v>
      </c>
      <c r="M259" s="98">
        <f t="shared" ref="M259:M322" si="9">L259*$P$2+$P$1</f>
        <v>57.151560987349924</v>
      </c>
    </row>
    <row r="260" spans="1:13" x14ac:dyDescent="0.35">
      <c r="A260" s="35"/>
      <c r="B260" s="35"/>
      <c r="C260" s="35"/>
      <c r="D260" s="35"/>
      <c r="E260" s="35"/>
      <c r="F260" s="35"/>
      <c r="G260" s="35"/>
      <c r="H260" s="35">
        <v>0</v>
      </c>
      <c r="I260" s="96">
        <v>3</v>
      </c>
      <c r="J260" s="35">
        <v>38</v>
      </c>
      <c r="K260" s="35">
        <v>59</v>
      </c>
      <c r="L260" s="89">
        <v>0.71515609873499242</v>
      </c>
      <c r="M260" s="98">
        <f t="shared" si="9"/>
        <v>57.151560987349924</v>
      </c>
    </row>
    <row r="261" spans="1:13" x14ac:dyDescent="0.35">
      <c r="A261" s="35"/>
      <c r="B261" s="35"/>
      <c r="C261" s="35"/>
      <c r="D261" s="35"/>
      <c r="E261" s="35"/>
      <c r="F261" s="35"/>
      <c r="G261" s="35"/>
      <c r="H261" s="35">
        <v>0</v>
      </c>
      <c r="I261" s="96">
        <v>2</v>
      </c>
      <c r="J261" s="35">
        <v>33</v>
      </c>
      <c r="K261" s="35">
        <v>59</v>
      </c>
      <c r="L261" s="89">
        <v>0.71515609873499242</v>
      </c>
      <c r="M261" s="98">
        <f t="shared" si="9"/>
        <v>57.151560987349924</v>
      </c>
    </row>
    <row r="262" spans="1:13" x14ac:dyDescent="0.35">
      <c r="A262" s="35"/>
      <c r="B262" s="35"/>
      <c r="C262" s="35"/>
      <c r="D262" s="35"/>
      <c r="E262" s="35"/>
      <c r="F262" s="35"/>
      <c r="G262" s="35"/>
      <c r="H262" s="35">
        <v>0</v>
      </c>
      <c r="I262" s="96">
        <v>4</v>
      </c>
      <c r="J262" s="35">
        <v>47</v>
      </c>
      <c r="K262" s="35">
        <v>59</v>
      </c>
      <c r="L262" s="89">
        <v>0.71515609873499242</v>
      </c>
      <c r="M262" s="98">
        <f t="shared" si="9"/>
        <v>57.151560987349924</v>
      </c>
    </row>
    <row r="263" spans="1:13" x14ac:dyDescent="0.35">
      <c r="A263" s="35"/>
      <c r="B263" s="35"/>
      <c r="C263" s="35"/>
      <c r="D263" s="35"/>
      <c r="E263" s="35"/>
      <c r="F263" s="35"/>
      <c r="G263" s="35"/>
      <c r="H263" s="35">
        <v>0</v>
      </c>
      <c r="I263" s="96" t="s">
        <v>114</v>
      </c>
      <c r="J263" s="35">
        <v>20</v>
      </c>
      <c r="K263" s="35">
        <v>59</v>
      </c>
      <c r="L263" s="89">
        <v>0.71515609873499242</v>
      </c>
      <c r="M263" s="98">
        <f t="shared" si="9"/>
        <v>57.151560987349924</v>
      </c>
    </row>
    <row r="264" spans="1:13" x14ac:dyDescent="0.35">
      <c r="A264" s="35"/>
      <c r="B264" s="35"/>
      <c r="C264" s="35"/>
      <c r="D264" s="35"/>
      <c r="E264" s="35"/>
      <c r="F264" s="35"/>
      <c r="G264" s="35"/>
      <c r="H264" s="35">
        <v>0</v>
      </c>
      <c r="I264" s="96">
        <v>2</v>
      </c>
      <c r="J264" s="35">
        <v>26</v>
      </c>
      <c r="K264" s="35">
        <v>59</v>
      </c>
      <c r="L264" s="89">
        <v>0.71515609873499242</v>
      </c>
      <c r="M264" s="98">
        <f t="shared" si="9"/>
        <v>57.151560987349924</v>
      </c>
    </row>
    <row r="265" spans="1:13" x14ac:dyDescent="0.35">
      <c r="A265" s="35"/>
      <c r="B265" s="35"/>
      <c r="C265" s="35"/>
      <c r="D265" s="35"/>
      <c r="E265" s="35"/>
      <c r="F265" s="35"/>
      <c r="G265" s="35"/>
      <c r="H265" s="35">
        <v>0</v>
      </c>
      <c r="I265" s="96" t="s">
        <v>114</v>
      </c>
      <c r="J265" s="35">
        <v>18</v>
      </c>
      <c r="K265" s="35">
        <v>60</v>
      </c>
      <c r="L265" s="89">
        <v>0.81138855735532001</v>
      </c>
      <c r="M265" s="98">
        <f t="shared" si="9"/>
        <v>58.113885573553198</v>
      </c>
    </row>
    <row r="266" spans="1:13" x14ac:dyDescent="0.35">
      <c r="A266" s="35"/>
      <c r="B266" s="35"/>
      <c r="C266" s="35"/>
      <c r="D266" s="35"/>
      <c r="E266" s="35"/>
      <c r="F266" s="35"/>
      <c r="G266" s="35"/>
      <c r="H266" s="35">
        <v>0</v>
      </c>
      <c r="I266" s="96">
        <v>2</v>
      </c>
      <c r="J266" s="35">
        <v>26</v>
      </c>
      <c r="K266" s="35">
        <v>60</v>
      </c>
      <c r="L266" s="89">
        <v>0.81138855735532001</v>
      </c>
      <c r="M266" s="98">
        <f t="shared" si="9"/>
        <v>58.113885573553198</v>
      </c>
    </row>
    <row r="267" spans="1:13" x14ac:dyDescent="0.35">
      <c r="A267" s="35"/>
      <c r="B267" s="35"/>
      <c r="C267" s="35"/>
      <c r="D267" s="35"/>
      <c r="E267" s="35"/>
      <c r="F267" s="35"/>
      <c r="G267" s="35"/>
      <c r="H267" s="35">
        <v>0</v>
      </c>
      <c r="I267" s="96" t="s">
        <v>114</v>
      </c>
      <c r="J267" s="35">
        <v>21</v>
      </c>
      <c r="K267" s="35">
        <v>60</v>
      </c>
      <c r="L267" s="89">
        <v>0.81138855735532001</v>
      </c>
      <c r="M267" s="98">
        <f t="shared" si="9"/>
        <v>58.113885573553198</v>
      </c>
    </row>
    <row r="268" spans="1:13" x14ac:dyDescent="0.35">
      <c r="A268" s="35"/>
      <c r="B268" s="35"/>
      <c r="C268" s="35"/>
      <c r="D268" s="35"/>
      <c r="E268" s="35"/>
      <c r="F268" s="35"/>
      <c r="G268" s="35"/>
      <c r="H268" s="35">
        <v>0</v>
      </c>
      <c r="I268" s="96" t="s">
        <v>114</v>
      </c>
      <c r="J268" s="35">
        <v>24</v>
      </c>
      <c r="K268" s="35">
        <v>60</v>
      </c>
      <c r="L268" s="89">
        <v>0.81138855735532001</v>
      </c>
      <c r="M268" s="98">
        <f t="shared" si="9"/>
        <v>58.113885573553198</v>
      </c>
    </row>
    <row r="269" spans="1:13" x14ac:dyDescent="0.35">
      <c r="A269" s="35"/>
      <c r="B269" s="35"/>
      <c r="C269" s="35"/>
      <c r="D269" s="35"/>
      <c r="E269" s="35"/>
      <c r="F269" s="35"/>
      <c r="G269" s="35"/>
      <c r="H269" s="35">
        <v>0</v>
      </c>
      <c r="I269" s="96">
        <v>2</v>
      </c>
      <c r="J269" s="35">
        <v>32</v>
      </c>
      <c r="K269" s="35">
        <v>61</v>
      </c>
      <c r="L269" s="89">
        <v>0.90762101597564759</v>
      </c>
      <c r="M269" s="98">
        <f t="shared" si="9"/>
        <v>59.076210159756478</v>
      </c>
    </row>
    <row r="270" spans="1:13" x14ac:dyDescent="0.35">
      <c r="A270" s="35"/>
      <c r="B270" s="35"/>
      <c r="C270" s="35"/>
      <c r="D270" s="35"/>
      <c r="E270" s="35"/>
      <c r="F270" s="35"/>
      <c r="G270" s="35"/>
      <c r="H270" s="35">
        <v>0</v>
      </c>
      <c r="I270" s="96">
        <v>4</v>
      </c>
      <c r="J270" s="35">
        <v>53</v>
      </c>
      <c r="K270" s="35">
        <v>61</v>
      </c>
      <c r="L270" s="89">
        <v>0.90762101597564759</v>
      </c>
      <c r="M270" s="98">
        <f t="shared" si="9"/>
        <v>59.076210159756478</v>
      </c>
    </row>
    <row r="271" spans="1:13" x14ac:dyDescent="0.35">
      <c r="A271" s="35"/>
      <c r="B271" s="35"/>
      <c r="C271" s="35"/>
      <c r="D271" s="35"/>
      <c r="E271" s="35"/>
      <c r="F271" s="35"/>
      <c r="G271" s="35"/>
      <c r="H271" s="35">
        <v>0</v>
      </c>
      <c r="I271" s="96">
        <v>3</v>
      </c>
      <c r="J271" s="35">
        <v>41</v>
      </c>
      <c r="K271" s="35">
        <v>61</v>
      </c>
      <c r="L271" s="89">
        <v>0.90762101597564759</v>
      </c>
      <c r="M271" s="98">
        <f t="shared" si="9"/>
        <v>59.076210159756478</v>
      </c>
    </row>
    <row r="272" spans="1:13" x14ac:dyDescent="0.35">
      <c r="A272" s="35"/>
      <c r="B272" s="35"/>
      <c r="C272" s="35"/>
      <c r="D272" s="35"/>
      <c r="E272" s="35"/>
      <c r="F272" s="35"/>
      <c r="G272" s="35"/>
      <c r="H272" s="35">
        <v>0</v>
      </c>
      <c r="I272" s="96">
        <v>3</v>
      </c>
      <c r="J272" s="35">
        <v>36</v>
      </c>
      <c r="K272" s="35">
        <v>61</v>
      </c>
      <c r="L272" s="89">
        <v>0.90762101597564759</v>
      </c>
      <c r="M272" s="98">
        <f t="shared" si="9"/>
        <v>59.076210159756478</v>
      </c>
    </row>
    <row r="273" spans="1:13" x14ac:dyDescent="0.35">
      <c r="A273" s="35"/>
      <c r="B273" s="35"/>
      <c r="C273" s="35"/>
      <c r="D273" s="35"/>
      <c r="E273" s="35"/>
      <c r="F273" s="35"/>
      <c r="G273" s="35"/>
      <c r="H273" s="35">
        <v>0</v>
      </c>
      <c r="I273" s="96" t="s">
        <v>114</v>
      </c>
      <c r="J273" s="35">
        <v>15</v>
      </c>
      <c r="K273" s="35">
        <v>61</v>
      </c>
      <c r="L273" s="89">
        <v>0.90762101597564759</v>
      </c>
      <c r="M273" s="98">
        <f t="shared" si="9"/>
        <v>59.076210159756478</v>
      </c>
    </row>
    <row r="274" spans="1:13" x14ac:dyDescent="0.35">
      <c r="A274" s="35"/>
      <c r="B274" s="35"/>
      <c r="C274" s="35"/>
      <c r="D274" s="35"/>
      <c r="E274" s="35"/>
      <c r="F274" s="35"/>
      <c r="G274" s="35"/>
      <c r="H274" s="35">
        <v>0</v>
      </c>
      <c r="I274" s="96" t="s">
        <v>114</v>
      </c>
      <c r="J274" s="35">
        <v>22</v>
      </c>
      <c r="K274" s="35">
        <v>61</v>
      </c>
      <c r="L274" s="89">
        <v>0.90762101597564759</v>
      </c>
      <c r="M274" s="98">
        <f t="shared" si="9"/>
        <v>59.076210159756478</v>
      </c>
    </row>
    <row r="275" spans="1:13" x14ac:dyDescent="0.35">
      <c r="A275" s="35"/>
      <c r="B275" s="35"/>
      <c r="C275" s="35"/>
      <c r="D275" s="35"/>
      <c r="E275" s="35"/>
      <c r="F275" s="35"/>
      <c r="G275" s="35"/>
      <c r="H275" s="35">
        <v>0</v>
      </c>
      <c r="I275" s="96" t="s">
        <v>114</v>
      </c>
      <c r="J275" s="35">
        <v>24</v>
      </c>
      <c r="K275" s="35">
        <v>61</v>
      </c>
      <c r="L275" s="89">
        <v>0.90762101597564759</v>
      </c>
      <c r="M275" s="98">
        <f t="shared" si="9"/>
        <v>59.076210159756478</v>
      </c>
    </row>
    <row r="276" spans="1:13" x14ac:dyDescent="0.35">
      <c r="A276" s="35"/>
      <c r="B276" s="35"/>
      <c r="C276" s="35"/>
      <c r="D276" s="35"/>
      <c r="E276" s="35"/>
      <c r="F276" s="35"/>
      <c r="G276" s="35"/>
      <c r="H276" s="35">
        <v>0</v>
      </c>
      <c r="I276" s="96">
        <v>3</v>
      </c>
      <c r="J276" s="35">
        <v>43</v>
      </c>
      <c r="K276" s="35">
        <v>61</v>
      </c>
      <c r="L276" s="89">
        <v>0.90762101597564759</v>
      </c>
      <c r="M276" s="98">
        <f t="shared" si="9"/>
        <v>59.076210159756478</v>
      </c>
    </row>
    <row r="277" spans="1:13" x14ac:dyDescent="0.35">
      <c r="A277" s="35"/>
      <c r="B277" s="35"/>
      <c r="C277" s="35"/>
      <c r="D277" s="35"/>
      <c r="E277" s="35"/>
      <c r="F277" s="35"/>
      <c r="G277" s="35"/>
      <c r="H277" s="35">
        <v>0</v>
      </c>
      <c r="I277" s="96">
        <v>2</v>
      </c>
      <c r="J277" s="35">
        <v>28</v>
      </c>
      <c r="K277" s="35">
        <v>62</v>
      </c>
      <c r="L277" s="89">
        <v>1.0038534745959753</v>
      </c>
      <c r="M277" s="98">
        <f t="shared" si="9"/>
        <v>60.038534745959751</v>
      </c>
    </row>
    <row r="278" spans="1:13" x14ac:dyDescent="0.35">
      <c r="A278" s="35"/>
      <c r="B278" s="35"/>
      <c r="C278" s="35"/>
      <c r="D278" s="35"/>
      <c r="E278" s="35"/>
      <c r="F278" s="35"/>
      <c r="G278" s="35"/>
      <c r="H278" s="35">
        <v>0</v>
      </c>
      <c r="I278" s="96" t="s">
        <v>114</v>
      </c>
      <c r="J278" s="35">
        <v>17</v>
      </c>
      <c r="K278" s="35">
        <v>62</v>
      </c>
      <c r="L278" s="89">
        <v>1.0038534745959753</v>
      </c>
      <c r="M278" s="98">
        <f t="shared" si="9"/>
        <v>60.038534745959751</v>
      </c>
    </row>
    <row r="279" spans="1:13" x14ac:dyDescent="0.35">
      <c r="A279" s="35"/>
      <c r="B279" s="35"/>
      <c r="C279" s="35"/>
      <c r="D279" s="35"/>
      <c r="E279" s="35"/>
      <c r="F279" s="35"/>
      <c r="G279" s="35"/>
      <c r="H279" s="35">
        <v>0</v>
      </c>
      <c r="I279" s="96">
        <v>3</v>
      </c>
      <c r="J279" s="35">
        <v>42</v>
      </c>
      <c r="K279" s="35">
        <v>62</v>
      </c>
      <c r="L279" s="89">
        <v>1.0038534745959753</v>
      </c>
      <c r="M279" s="98">
        <f t="shared" si="9"/>
        <v>60.038534745959751</v>
      </c>
    </row>
    <row r="280" spans="1:13" x14ac:dyDescent="0.35">
      <c r="A280" s="35"/>
      <c r="B280" s="35"/>
      <c r="C280" s="35"/>
      <c r="D280" s="35"/>
      <c r="E280" s="35"/>
      <c r="F280" s="35"/>
      <c r="G280" s="35"/>
      <c r="H280" s="35">
        <v>0</v>
      </c>
      <c r="I280" s="96">
        <v>5</v>
      </c>
      <c r="J280" s="35">
        <v>61</v>
      </c>
      <c r="K280" s="35">
        <v>62</v>
      </c>
      <c r="L280" s="89">
        <v>1.0038534745959753</v>
      </c>
      <c r="M280" s="98">
        <f t="shared" si="9"/>
        <v>60.038534745959751</v>
      </c>
    </row>
    <row r="281" spans="1:13" x14ac:dyDescent="0.35">
      <c r="A281" s="35"/>
      <c r="B281" s="35"/>
      <c r="C281" s="35"/>
      <c r="D281" s="35"/>
      <c r="E281" s="35"/>
      <c r="F281" s="35"/>
      <c r="G281" s="35"/>
      <c r="H281" s="35">
        <v>0</v>
      </c>
      <c r="I281" s="96" t="s">
        <v>114</v>
      </c>
      <c r="J281" s="35">
        <v>22</v>
      </c>
      <c r="K281" s="35">
        <v>62</v>
      </c>
      <c r="L281" s="89">
        <v>1.0038534745959753</v>
      </c>
      <c r="M281" s="98">
        <f t="shared" si="9"/>
        <v>60.038534745959751</v>
      </c>
    </row>
    <row r="282" spans="1:13" x14ac:dyDescent="0.35">
      <c r="A282" s="35"/>
      <c r="B282" s="35"/>
      <c r="C282" s="35"/>
      <c r="D282" s="35"/>
      <c r="E282" s="35"/>
      <c r="F282" s="35"/>
      <c r="G282" s="35"/>
      <c r="H282" s="35">
        <v>0</v>
      </c>
      <c r="I282" s="96" t="s">
        <v>114</v>
      </c>
      <c r="J282" s="35">
        <v>19</v>
      </c>
      <c r="K282" s="35">
        <v>62</v>
      </c>
      <c r="L282" s="89">
        <v>1.0038534745959753</v>
      </c>
      <c r="M282" s="98">
        <f t="shared" si="9"/>
        <v>60.038534745959751</v>
      </c>
    </row>
    <row r="283" spans="1:13" x14ac:dyDescent="0.35">
      <c r="A283" s="35"/>
      <c r="B283" s="35"/>
      <c r="C283" s="35"/>
      <c r="D283" s="35"/>
      <c r="E283" s="35"/>
      <c r="F283" s="35"/>
      <c r="G283" s="35"/>
      <c r="H283" s="35">
        <v>0</v>
      </c>
      <c r="I283" s="96">
        <v>2</v>
      </c>
      <c r="J283" s="35">
        <v>29</v>
      </c>
      <c r="K283" s="35">
        <v>62</v>
      </c>
      <c r="L283" s="89">
        <v>1.0038534745959753</v>
      </c>
      <c r="M283" s="98">
        <f t="shared" si="9"/>
        <v>60.038534745959751</v>
      </c>
    </row>
    <row r="284" spans="1:13" x14ac:dyDescent="0.35">
      <c r="A284" s="35"/>
      <c r="B284" s="35"/>
      <c r="C284" s="35"/>
      <c r="D284" s="35"/>
      <c r="E284" s="35"/>
      <c r="F284" s="35"/>
      <c r="G284" s="35"/>
      <c r="H284" s="35">
        <v>0</v>
      </c>
      <c r="I284" s="96" t="s">
        <v>114</v>
      </c>
      <c r="J284" s="35">
        <v>23</v>
      </c>
      <c r="K284" s="35">
        <v>62</v>
      </c>
      <c r="L284" s="89">
        <v>1.0038534745959753</v>
      </c>
      <c r="M284" s="98">
        <f t="shared" si="9"/>
        <v>60.038534745959751</v>
      </c>
    </row>
    <row r="285" spans="1:13" x14ac:dyDescent="0.35">
      <c r="A285" s="35"/>
      <c r="B285" s="35"/>
      <c r="C285" s="35"/>
      <c r="D285" s="35"/>
      <c r="E285" s="35"/>
      <c r="F285" s="35"/>
      <c r="G285" s="35"/>
      <c r="H285" s="35">
        <v>0</v>
      </c>
      <c r="I285" s="96">
        <v>3</v>
      </c>
      <c r="J285" s="35">
        <v>37</v>
      </c>
      <c r="K285" s="35">
        <v>63</v>
      </c>
      <c r="L285" s="89">
        <v>1.1000859332163029</v>
      </c>
      <c r="M285" s="98">
        <f t="shared" si="9"/>
        <v>61.000859332163031</v>
      </c>
    </row>
    <row r="286" spans="1:13" x14ac:dyDescent="0.35">
      <c r="A286" s="35"/>
      <c r="B286" s="35"/>
      <c r="C286" s="35"/>
      <c r="D286" s="35"/>
      <c r="E286" s="35"/>
      <c r="F286" s="35"/>
      <c r="G286" s="35"/>
      <c r="H286" s="35">
        <v>0</v>
      </c>
      <c r="I286" s="96">
        <v>2</v>
      </c>
      <c r="J286" s="35">
        <v>26</v>
      </c>
      <c r="K286" s="35">
        <v>63</v>
      </c>
      <c r="L286" s="89">
        <v>1.1000859332163029</v>
      </c>
      <c r="M286" s="98">
        <f t="shared" si="9"/>
        <v>61.000859332163031</v>
      </c>
    </row>
    <row r="287" spans="1:13" x14ac:dyDescent="0.35">
      <c r="A287" s="35"/>
      <c r="B287" s="35"/>
      <c r="C287" s="35"/>
      <c r="D287" s="35"/>
      <c r="E287" s="35"/>
      <c r="F287" s="35"/>
      <c r="G287" s="35"/>
      <c r="H287" s="35">
        <v>0</v>
      </c>
      <c r="I287" s="96">
        <v>2</v>
      </c>
      <c r="J287" s="35">
        <v>33</v>
      </c>
      <c r="K287" s="35">
        <v>63</v>
      </c>
      <c r="L287" s="89">
        <v>1.1000859332163029</v>
      </c>
      <c r="M287" s="98">
        <f t="shared" si="9"/>
        <v>61.000859332163031</v>
      </c>
    </row>
    <row r="288" spans="1:13" x14ac:dyDescent="0.35">
      <c r="A288" s="35"/>
      <c r="B288" s="35"/>
      <c r="C288" s="35"/>
      <c r="D288" s="35"/>
      <c r="E288" s="35"/>
      <c r="F288" s="35"/>
      <c r="G288" s="35"/>
      <c r="H288" s="35">
        <v>0</v>
      </c>
      <c r="I288" s="96">
        <v>4</v>
      </c>
      <c r="J288" s="35">
        <v>55</v>
      </c>
      <c r="K288" s="35">
        <v>63</v>
      </c>
      <c r="L288" s="89">
        <v>1.1000859332163029</v>
      </c>
      <c r="M288" s="98">
        <f t="shared" si="9"/>
        <v>61.000859332163031</v>
      </c>
    </row>
    <row r="289" spans="1:13" x14ac:dyDescent="0.35">
      <c r="A289" s="35"/>
      <c r="B289" s="35"/>
      <c r="C289" s="35"/>
      <c r="D289" s="35"/>
      <c r="E289" s="35"/>
      <c r="F289" s="35"/>
      <c r="G289" s="35"/>
      <c r="H289" s="35">
        <v>0</v>
      </c>
      <c r="I289" s="96">
        <v>4</v>
      </c>
      <c r="J289" s="35">
        <v>47</v>
      </c>
      <c r="K289" s="35">
        <v>63</v>
      </c>
      <c r="L289" s="89">
        <v>1.1000859332163029</v>
      </c>
      <c r="M289" s="98">
        <f t="shared" si="9"/>
        <v>61.000859332163031</v>
      </c>
    </row>
    <row r="290" spans="1:13" x14ac:dyDescent="0.35">
      <c r="A290" s="35"/>
      <c r="B290" s="35"/>
      <c r="C290" s="35"/>
      <c r="D290" s="35"/>
      <c r="E290" s="35"/>
      <c r="F290" s="35"/>
      <c r="G290" s="35"/>
      <c r="H290" s="35">
        <v>0</v>
      </c>
      <c r="I290" s="96">
        <v>3</v>
      </c>
      <c r="J290" s="35">
        <v>39</v>
      </c>
      <c r="K290" s="35">
        <v>63</v>
      </c>
      <c r="L290" s="89">
        <v>1.1000859332163029</v>
      </c>
      <c r="M290" s="98">
        <f t="shared" si="9"/>
        <v>61.000859332163031</v>
      </c>
    </row>
    <row r="291" spans="1:13" x14ac:dyDescent="0.35">
      <c r="A291" s="35"/>
      <c r="B291" s="35"/>
      <c r="C291" s="35"/>
      <c r="D291" s="35"/>
      <c r="E291" s="35"/>
      <c r="F291" s="35"/>
      <c r="G291" s="35"/>
      <c r="H291" s="35">
        <v>0</v>
      </c>
      <c r="I291" s="96" t="s">
        <v>114</v>
      </c>
      <c r="J291" s="35">
        <v>21</v>
      </c>
      <c r="K291" s="35">
        <v>64</v>
      </c>
      <c r="L291" s="89">
        <v>1.1963183918366305</v>
      </c>
      <c r="M291" s="98">
        <f t="shared" si="9"/>
        <v>61.963183918366305</v>
      </c>
    </row>
    <row r="292" spans="1:13" x14ac:dyDescent="0.35">
      <c r="A292" s="35"/>
      <c r="B292" s="35"/>
      <c r="C292" s="35"/>
      <c r="D292" s="35"/>
      <c r="E292" s="35"/>
      <c r="F292" s="35"/>
      <c r="G292" s="35"/>
      <c r="H292" s="35">
        <v>0</v>
      </c>
      <c r="I292" s="96" t="s">
        <v>114</v>
      </c>
      <c r="J292" s="35">
        <v>22</v>
      </c>
      <c r="K292" s="35">
        <v>64</v>
      </c>
      <c r="L292" s="89">
        <v>1.1963183918366305</v>
      </c>
      <c r="M292" s="98">
        <f t="shared" si="9"/>
        <v>61.963183918366305</v>
      </c>
    </row>
    <row r="293" spans="1:13" x14ac:dyDescent="0.35">
      <c r="A293" s="35"/>
      <c r="B293" s="35"/>
      <c r="C293" s="35"/>
      <c r="D293" s="35"/>
      <c r="E293" s="35"/>
      <c r="F293" s="35"/>
      <c r="G293" s="35"/>
      <c r="H293" s="35">
        <v>0</v>
      </c>
      <c r="I293" s="96" t="s">
        <v>114</v>
      </c>
      <c r="J293" s="35">
        <v>24</v>
      </c>
      <c r="K293" s="35">
        <v>64</v>
      </c>
      <c r="L293" s="89">
        <v>1.1963183918366305</v>
      </c>
      <c r="M293" s="98">
        <f t="shared" si="9"/>
        <v>61.963183918366305</v>
      </c>
    </row>
    <row r="294" spans="1:13" x14ac:dyDescent="0.35">
      <c r="A294" s="35"/>
      <c r="B294" s="35"/>
      <c r="C294" s="35"/>
      <c r="D294" s="35"/>
      <c r="E294" s="35"/>
      <c r="F294" s="35"/>
      <c r="G294" s="35"/>
      <c r="H294" s="35">
        <v>0</v>
      </c>
      <c r="I294" s="96">
        <v>2</v>
      </c>
      <c r="J294" s="35">
        <v>26</v>
      </c>
      <c r="K294" s="35">
        <v>64</v>
      </c>
      <c r="L294" s="89">
        <v>1.1963183918366305</v>
      </c>
      <c r="M294" s="98">
        <f t="shared" si="9"/>
        <v>61.963183918366305</v>
      </c>
    </row>
    <row r="295" spans="1:13" x14ac:dyDescent="0.35">
      <c r="A295" s="35"/>
      <c r="B295" s="35"/>
      <c r="C295" s="35"/>
      <c r="D295" s="35"/>
      <c r="E295" s="35"/>
      <c r="F295" s="35"/>
      <c r="G295" s="35"/>
      <c r="H295" s="35">
        <v>0</v>
      </c>
      <c r="I295" s="96" t="s">
        <v>114</v>
      </c>
      <c r="J295" s="35">
        <v>22</v>
      </c>
      <c r="K295" s="35">
        <v>64</v>
      </c>
      <c r="L295" s="89">
        <v>1.1963183918366305</v>
      </c>
      <c r="M295" s="98">
        <f t="shared" si="9"/>
        <v>61.963183918366305</v>
      </c>
    </row>
    <row r="296" spans="1:13" x14ac:dyDescent="0.35">
      <c r="A296" s="35"/>
      <c r="B296" s="35"/>
      <c r="C296" s="35"/>
      <c r="D296" s="35"/>
      <c r="E296" s="35"/>
      <c r="F296" s="35"/>
      <c r="G296" s="35"/>
      <c r="H296" s="35">
        <v>0</v>
      </c>
      <c r="I296" s="96" t="s">
        <v>114</v>
      </c>
      <c r="J296" s="35">
        <v>20</v>
      </c>
      <c r="K296" s="35">
        <v>64</v>
      </c>
      <c r="L296" s="89">
        <v>1.1963183918366305</v>
      </c>
      <c r="M296" s="98">
        <f t="shared" si="9"/>
        <v>61.963183918366305</v>
      </c>
    </row>
    <row r="297" spans="1:13" x14ac:dyDescent="0.35">
      <c r="A297" s="35"/>
      <c r="B297" s="35"/>
      <c r="C297" s="35"/>
      <c r="D297" s="35"/>
      <c r="E297" s="35"/>
      <c r="F297" s="35"/>
      <c r="G297" s="35"/>
      <c r="H297" s="35">
        <v>0</v>
      </c>
      <c r="I297" s="96">
        <v>2</v>
      </c>
      <c r="J297" s="35">
        <v>30</v>
      </c>
      <c r="K297" s="35">
        <v>65</v>
      </c>
      <c r="L297" s="89">
        <v>1.2925508504569581</v>
      </c>
      <c r="M297" s="98">
        <f t="shared" si="9"/>
        <v>62.925508504569578</v>
      </c>
    </row>
    <row r="298" spans="1:13" x14ac:dyDescent="0.35">
      <c r="A298" s="35"/>
      <c r="B298" s="35"/>
      <c r="C298" s="35"/>
      <c r="D298" s="35"/>
      <c r="E298" s="35"/>
      <c r="F298" s="35"/>
      <c r="G298" s="35"/>
      <c r="H298" s="35">
        <v>0</v>
      </c>
      <c r="I298" s="96">
        <v>2</v>
      </c>
      <c r="J298" s="35">
        <v>27</v>
      </c>
      <c r="K298" s="35">
        <v>65</v>
      </c>
      <c r="L298" s="89">
        <v>1.2925508504569581</v>
      </c>
      <c r="M298" s="98">
        <f t="shared" si="9"/>
        <v>62.925508504569578</v>
      </c>
    </row>
    <row r="299" spans="1:13" x14ac:dyDescent="0.35">
      <c r="A299" s="35"/>
      <c r="B299" s="35"/>
      <c r="C299" s="35"/>
      <c r="D299" s="35"/>
      <c r="E299" s="35"/>
      <c r="F299" s="35"/>
      <c r="G299" s="35"/>
      <c r="H299" s="35">
        <v>0</v>
      </c>
      <c r="I299" s="96">
        <v>3</v>
      </c>
      <c r="J299" s="35">
        <v>40</v>
      </c>
      <c r="K299" s="35">
        <v>65</v>
      </c>
      <c r="L299" s="89">
        <v>1.2925508504569581</v>
      </c>
      <c r="M299" s="98">
        <f t="shared" si="9"/>
        <v>62.925508504569578</v>
      </c>
    </row>
    <row r="300" spans="1:13" x14ac:dyDescent="0.35">
      <c r="A300" s="35"/>
      <c r="B300" s="35"/>
      <c r="C300" s="35"/>
      <c r="D300" s="35"/>
      <c r="E300" s="35"/>
      <c r="F300" s="35"/>
      <c r="G300" s="35"/>
      <c r="H300" s="35">
        <v>0</v>
      </c>
      <c r="I300" s="96">
        <v>5</v>
      </c>
      <c r="J300" s="35">
        <v>65</v>
      </c>
      <c r="K300" s="35">
        <v>65</v>
      </c>
      <c r="L300" s="89">
        <v>1.2925508504569581</v>
      </c>
      <c r="M300" s="98">
        <f t="shared" si="9"/>
        <v>62.925508504569578</v>
      </c>
    </row>
    <row r="301" spans="1:13" x14ac:dyDescent="0.35">
      <c r="A301" s="35"/>
      <c r="B301" s="35"/>
      <c r="C301" s="35"/>
      <c r="D301" s="35"/>
      <c r="E301" s="35"/>
      <c r="F301" s="35"/>
      <c r="G301" s="35"/>
      <c r="H301" s="35">
        <v>0</v>
      </c>
      <c r="I301" s="96">
        <v>2</v>
      </c>
      <c r="J301" s="35">
        <v>30</v>
      </c>
      <c r="K301" s="35">
        <v>66</v>
      </c>
      <c r="L301" s="89">
        <v>1.3887833090772859</v>
      </c>
      <c r="M301" s="98">
        <f t="shared" si="9"/>
        <v>63.887833090772858</v>
      </c>
    </row>
    <row r="302" spans="1:13" x14ac:dyDescent="0.35">
      <c r="A302" s="35"/>
      <c r="B302" s="35"/>
      <c r="C302" s="35"/>
      <c r="D302" s="35"/>
      <c r="E302" s="35"/>
      <c r="F302" s="35"/>
      <c r="G302" s="35"/>
      <c r="H302" s="35">
        <v>0</v>
      </c>
      <c r="I302" s="96">
        <v>3</v>
      </c>
      <c r="J302" s="35">
        <v>44</v>
      </c>
      <c r="K302" s="35">
        <v>66</v>
      </c>
      <c r="L302" s="89">
        <v>1.3887833090772859</v>
      </c>
      <c r="M302" s="98">
        <f t="shared" si="9"/>
        <v>63.887833090772858</v>
      </c>
    </row>
    <row r="303" spans="1:13" x14ac:dyDescent="0.35">
      <c r="A303" s="35"/>
      <c r="B303" s="35"/>
      <c r="C303" s="35"/>
      <c r="D303" s="35"/>
      <c r="E303" s="35"/>
      <c r="F303" s="35"/>
      <c r="G303" s="35"/>
      <c r="H303" s="35">
        <v>0</v>
      </c>
      <c r="I303" s="96">
        <v>3</v>
      </c>
      <c r="J303" s="35">
        <v>39</v>
      </c>
      <c r="K303" s="35">
        <v>66</v>
      </c>
      <c r="L303" s="89">
        <v>1.3887833090772859</v>
      </c>
      <c r="M303" s="98">
        <f t="shared" si="9"/>
        <v>63.887833090772858</v>
      </c>
    </row>
    <row r="304" spans="1:13" x14ac:dyDescent="0.35">
      <c r="A304" s="35"/>
      <c r="B304" s="35"/>
      <c r="C304" s="35"/>
      <c r="D304" s="35"/>
      <c r="E304" s="35"/>
      <c r="F304" s="35"/>
      <c r="G304" s="35"/>
      <c r="H304" s="35">
        <v>0</v>
      </c>
      <c r="I304" s="96" t="s">
        <v>114</v>
      </c>
      <c r="J304" s="35">
        <v>22</v>
      </c>
      <c r="K304" s="35">
        <v>66</v>
      </c>
      <c r="L304" s="89">
        <v>1.3887833090772859</v>
      </c>
      <c r="M304" s="98">
        <f t="shared" si="9"/>
        <v>63.887833090772858</v>
      </c>
    </row>
    <row r="305" spans="1:13" x14ac:dyDescent="0.35">
      <c r="A305" s="35"/>
      <c r="B305" s="35"/>
      <c r="C305" s="35"/>
      <c r="D305" s="35"/>
      <c r="E305" s="35"/>
      <c r="F305" s="35"/>
      <c r="G305" s="35"/>
      <c r="H305" s="35">
        <v>0</v>
      </c>
      <c r="I305" s="96" t="s">
        <v>114</v>
      </c>
      <c r="J305" s="35">
        <v>22</v>
      </c>
      <c r="K305" s="35">
        <v>66</v>
      </c>
      <c r="L305" s="89">
        <v>1.3887833090772859</v>
      </c>
      <c r="M305" s="98">
        <f t="shared" si="9"/>
        <v>63.887833090772858</v>
      </c>
    </row>
    <row r="306" spans="1:13" x14ac:dyDescent="0.35">
      <c r="A306" s="35"/>
      <c r="B306" s="35"/>
      <c r="C306" s="35"/>
      <c r="D306" s="35"/>
      <c r="E306" s="35"/>
      <c r="F306" s="35"/>
      <c r="G306" s="35"/>
      <c r="H306" s="35">
        <v>0</v>
      </c>
      <c r="I306" s="96">
        <v>2</v>
      </c>
      <c r="J306" s="35">
        <v>28</v>
      </c>
      <c r="K306" s="35">
        <v>66</v>
      </c>
      <c r="L306" s="89">
        <v>1.3887833090772859</v>
      </c>
      <c r="M306" s="98">
        <f t="shared" si="9"/>
        <v>63.887833090772858</v>
      </c>
    </row>
    <row r="307" spans="1:13" x14ac:dyDescent="0.35">
      <c r="A307" s="35"/>
      <c r="B307" s="35"/>
      <c r="C307" s="35"/>
      <c r="D307" s="35"/>
      <c r="E307" s="35"/>
      <c r="F307" s="35"/>
      <c r="G307" s="35"/>
      <c r="H307" s="35">
        <v>0</v>
      </c>
      <c r="I307" s="96">
        <v>2</v>
      </c>
      <c r="J307" s="35">
        <v>29</v>
      </c>
      <c r="K307" s="35">
        <v>67</v>
      </c>
      <c r="L307" s="89">
        <v>1.4850157676976135</v>
      </c>
      <c r="M307" s="98">
        <f t="shared" si="9"/>
        <v>64.850157676976139</v>
      </c>
    </row>
    <row r="308" spans="1:13" x14ac:dyDescent="0.35">
      <c r="A308" s="35"/>
      <c r="B308" s="35"/>
      <c r="C308" s="35"/>
      <c r="D308" s="35"/>
      <c r="E308" s="35"/>
      <c r="F308" s="35"/>
      <c r="G308" s="35"/>
      <c r="H308" s="35">
        <v>0</v>
      </c>
      <c r="I308" s="96">
        <v>2</v>
      </c>
      <c r="J308" s="35">
        <v>32</v>
      </c>
      <c r="K308" s="35">
        <v>67</v>
      </c>
      <c r="L308" s="89">
        <v>1.4850157676976135</v>
      </c>
      <c r="M308" s="98">
        <f t="shared" si="9"/>
        <v>64.850157676976139</v>
      </c>
    </row>
    <row r="309" spans="1:13" x14ac:dyDescent="0.35">
      <c r="A309" s="35"/>
      <c r="B309" s="35"/>
      <c r="C309" s="35"/>
      <c r="D309" s="35"/>
      <c r="E309" s="35"/>
      <c r="F309" s="35"/>
      <c r="G309" s="35"/>
      <c r="H309" s="35">
        <v>0</v>
      </c>
      <c r="I309" s="96">
        <v>5</v>
      </c>
      <c r="J309" s="35">
        <v>61</v>
      </c>
      <c r="K309" s="35">
        <v>67</v>
      </c>
      <c r="L309" s="89">
        <v>1.4850157676976135</v>
      </c>
      <c r="M309" s="98">
        <f t="shared" si="9"/>
        <v>64.850157676976139</v>
      </c>
    </row>
    <row r="310" spans="1:13" x14ac:dyDescent="0.35">
      <c r="A310" s="35"/>
      <c r="B310" s="35"/>
      <c r="C310" s="35"/>
      <c r="D310" s="35"/>
      <c r="E310" s="35"/>
      <c r="F310" s="35"/>
      <c r="G310" s="35"/>
      <c r="H310" s="35">
        <v>0</v>
      </c>
      <c r="I310" s="96" t="s">
        <v>114</v>
      </c>
      <c r="J310" s="35">
        <v>23</v>
      </c>
      <c r="K310" s="35">
        <v>67</v>
      </c>
      <c r="L310" s="89">
        <v>1.4850157676976135</v>
      </c>
      <c r="M310" s="98">
        <f t="shared" si="9"/>
        <v>64.850157676976139</v>
      </c>
    </row>
    <row r="311" spans="1:13" x14ac:dyDescent="0.35">
      <c r="A311" s="35"/>
      <c r="B311" s="35"/>
      <c r="C311" s="35"/>
      <c r="D311" s="35"/>
      <c r="E311" s="35"/>
      <c r="F311" s="35"/>
      <c r="G311" s="35"/>
      <c r="H311" s="35">
        <v>0</v>
      </c>
      <c r="I311" s="96" t="s">
        <v>114</v>
      </c>
      <c r="J311" s="35">
        <v>22</v>
      </c>
      <c r="K311" s="35">
        <v>67</v>
      </c>
      <c r="L311" s="89">
        <v>1.4850157676976135</v>
      </c>
      <c r="M311" s="98">
        <f t="shared" si="9"/>
        <v>64.850157676976139</v>
      </c>
    </row>
    <row r="312" spans="1:13" x14ac:dyDescent="0.35">
      <c r="A312" s="35"/>
      <c r="B312" s="35"/>
      <c r="C312" s="35"/>
      <c r="D312" s="35"/>
      <c r="E312" s="35"/>
      <c r="F312" s="35"/>
      <c r="G312" s="35"/>
      <c r="H312" s="35">
        <v>0</v>
      </c>
      <c r="I312" s="96" t="s">
        <v>114</v>
      </c>
      <c r="J312" s="35">
        <v>24</v>
      </c>
      <c r="K312" s="35">
        <v>68</v>
      </c>
      <c r="L312" s="89">
        <v>1.581248226317941</v>
      </c>
      <c r="M312" s="98">
        <f t="shared" si="9"/>
        <v>65.812482263179405</v>
      </c>
    </row>
    <row r="313" spans="1:13" x14ac:dyDescent="0.35">
      <c r="A313" s="35"/>
      <c r="B313" s="35"/>
      <c r="C313" s="35"/>
      <c r="D313" s="35"/>
      <c r="E313" s="35"/>
      <c r="F313" s="35"/>
      <c r="G313" s="35"/>
      <c r="H313" s="35">
        <v>0</v>
      </c>
      <c r="I313" s="96" t="s">
        <v>114</v>
      </c>
      <c r="J313" s="35">
        <v>21</v>
      </c>
      <c r="K313" s="35">
        <v>68</v>
      </c>
      <c r="L313" s="89">
        <v>1.581248226317941</v>
      </c>
      <c r="M313" s="98">
        <f t="shared" si="9"/>
        <v>65.812482263179405</v>
      </c>
    </row>
    <row r="314" spans="1:13" x14ac:dyDescent="0.35">
      <c r="A314" s="35"/>
      <c r="B314" s="35"/>
      <c r="C314" s="35"/>
      <c r="D314" s="35"/>
      <c r="E314" s="35"/>
      <c r="F314" s="35"/>
      <c r="G314" s="35"/>
      <c r="H314" s="35">
        <v>0</v>
      </c>
      <c r="I314" s="96">
        <v>4</v>
      </c>
      <c r="J314" s="35">
        <v>46</v>
      </c>
      <c r="K314" s="35">
        <v>68</v>
      </c>
      <c r="L314" s="89">
        <v>1.581248226317941</v>
      </c>
      <c r="M314" s="98">
        <f t="shared" si="9"/>
        <v>65.812482263179405</v>
      </c>
    </row>
    <row r="315" spans="1:13" x14ac:dyDescent="0.35">
      <c r="A315" s="35"/>
      <c r="B315" s="35"/>
      <c r="C315" s="35"/>
      <c r="D315" s="35"/>
      <c r="E315" s="35"/>
      <c r="F315" s="35"/>
      <c r="G315" s="35"/>
      <c r="H315" s="35">
        <v>0</v>
      </c>
      <c r="I315" s="96" t="s">
        <v>114</v>
      </c>
      <c r="J315" s="35">
        <v>25</v>
      </c>
      <c r="K315" s="35">
        <v>69</v>
      </c>
      <c r="L315" s="89">
        <v>1.6774806849382686</v>
      </c>
      <c r="M315" s="98">
        <f t="shared" si="9"/>
        <v>66.774806849382685</v>
      </c>
    </row>
    <row r="316" spans="1:13" x14ac:dyDescent="0.35">
      <c r="A316" s="35"/>
      <c r="B316" s="35"/>
      <c r="C316" s="35"/>
      <c r="D316" s="35"/>
      <c r="E316" s="35"/>
      <c r="F316" s="35"/>
      <c r="G316" s="35"/>
      <c r="H316" s="35">
        <v>0</v>
      </c>
      <c r="I316" s="96" t="s">
        <v>114</v>
      </c>
      <c r="J316" s="35">
        <v>22</v>
      </c>
      <c r="K316" s="35">
        <v>69</v>
      </c>
      <c r="L316" s="89">
        <v>1.6774806849382686</v>
      </c>
      <c r="M316" s="98">
        <f t="shared" si="9"/>
        <v>66.774806849382685</v>
      </c>
    </row>
    <row r="317" spans="1:13" x14ac:dyDescent="0.35">
      <c r="A317" s="35"/>
      <c r="B317" s="35"/>
      <c r="C317" s="35"/>
      <c r="D317" s="35"/>
      <c r="E317" s="35"/>
      <c r="F317" s="35"/>
      <c r="G317" s="35"/>
      <c r="H317" s="35">
        <v>0</v>
      </c>
      <c r="I317" s="96" t="s">
        <v>114</v>
      </c>
      <c r="J317" s="35">
        <v>21</v>
      </c>
      <c r="K317" s="35">
        <v>69</v>
      </c>
      <c r="L317" s="89">
        <v>1.6774806849382686</v>
      </c>
      <c r="M317" s="98">
        <f t="shared" si="9"/>
        <v>66.774806849382685</v>
      </c>
    </row>
    <row r="318" spans="1:13" x14ac:dyDescent="0.35">
      <c r="A318" s="35"/>
      <c r="B318" s="35"/>
      <c r="C318" s="35"/>
      <c r="D318" s="35"/>
      <c r="E318" s="35"/>
      <c r="F318" s="35"/>
      <c r="G318" s="35"/>
      <c r="H318" s="35">
        <v>0</v>
      </c>
      <c r="I318" s="96" t="s">
        <v>114</v>
      </c>
      <c r="J318" s="35">
        <v>25</v>
      </c>
      <c r="K318" s="35">
        <v>69</v>
      </c>
      <c r="L318" s="89">
        <v>1.6774806849382686</v>
      </c>
      <c r="M318" s="98">
        <f t="shared" si="9"/>
        <v>66.774806849382685</v>
      </c>
    </row>
    <row r="319" spans="1:13" x14ac:dyDescent="0.35">
      <c r="A319" s="35"/>
      <c r="B319" s="35"/>
      <c r="C319" s="35"/>
      <c r="D319" s="35"/>
      <c r="E319" s="35"/>
      <c r="F319" s="35"/>
      <c r="G319" s="35"/>
      <c r="H319" s="35">
        <v>0</v>
      </c>
      <c r="I319" s="96" t="s">
        <v>114</v>
      </c>
      <c r="J319" s="35">
        <v>16</v>
      </c>
      <c r="K319" s="35">
        <v>69</v>
      </c>
      <c r="L319" s="89">
        <v>1.6774806849382686</v>
      </c>
      <c r="M319" s="98">
        <f t="shared" si="9"/>
        <v>66.774806849382685</v>
      </c>
    </row>
    <row r="320" spans="1:13" x14ac:dyDescent="0.35">
      <c r="A320" s="35"/>
      <c r="B320" s="35"/>
      <c r="C320" s="35"/>
      <c r="D320" s="35"/>
      <c r="E320" s="35"/>
      <c r="F320" s="35"/>
      <c r="G320" s="35"/>
      <c r="H320" s="35">
        <v>0</v>
      </c>
      <c r="I320" s="96" t="s">
        <v>114</v>
      </c>
      <c r="J320" s="35">
        <v>17</v>
      </c>
      <c r="K320" s="35">
        <v>69</v>
      </c>
      <c r="L320" s="89">
        <v>1.6774806849382686</v>
      </c>
      <c r="M320" s="98">
        <f t="shared" si="9"/>
        <v>66.774806849382685</v>
      </c>
    </row>
    <row r="321" spans="1:13" x14ac:dyDescent="0.35">
      <c r="A321" s="35"/>
      <c r="B321" s="35"/>
      <c r="C321" s="35"/>
      <c r="D321" s="35"/>
      <c r="E321" s="35"/>
      <c r="F321" s="35"/>
      <c r="G321" s="35"/>
      <c r="H321" s="35">
        <v>0</v>
      </c>
      <c r="I321" s="96" t="s">
        <v>114</v>
      </c>
      <c r="J321" s="35">
        <v>20</v>
      </c>
      <c r="K321" s="35">
        <v>70</v>
      </c>
      <c r="L321" s="89">
        <v>1.7737131435585962</v>
      </c>
      <c r="M321" s="98">
        <f t="shared" si="9"/>
        <v>67.737131435585965</v>
      </c>
    </row>
    <row r="322" spans="1:13" x14ac:dyDescent="0.35">
      <c r="A322" s="35"/>
      <c r="B322" s="35"/>
      <c r="C322" s="35"/>
      <c r="D322" s="35"/>
      <c r="E322" s="35"/>
      <c r="F322" s="35"/>
      <c r="G322" s="35"/>
      <c r="H322" s="35">
        <v>0</v>
      </c>
      <c r="I322" s="96">
        <v>4</v>
      </c>
      <c r="J322" s="35">
        <v>49</v>
      </c>
      <c r="K322" s="35">
        <v>70</v>
      </c>
      <c r="L322" s="89">
        <v>1.7737131435585962</v>
      </c>
      <c r="M322" s="98">
        <f t="shared" si="9"/>
        <v>67.737131435585965</v>
      </c>
    </row>
    <row r="323" spans="1:13" x14ac:dyDescent="0.35">
      <c r="A323" s="35"/>
      <c r="B323" s="35"/>
      <c r="C323" s="35"/>
      <c r="D323" s="35"/>
      <c r="E323" s="35"/>
      <c r="F323" s="35"/>
      <c r="G323" s="35"/>
      <c r="H323" s="35">
        <v>0</v>
      </c>
      <c r="I323" s="96" t="s">
        <v>114</v>
      </c>
      <c r="J323" s="35">
        <v>22</v>
      </c>
      <c r="K323" s="35">
        <v>71</v>
      </c>
      <c r="L323" s="89">
        <v>1.8699456021789238</v>
      </c>
      <c r="M323" s="98">
        <f t="shared" ref="M323:M337" si="10">L323*$P$2+$P$1</f>
        <v>68.699456021789246</v>
      </c>
    </row>
    <row r="324" spans="1:13" x14ac:dyDescent="0.35">
      <c r="A324" s="35"/>
      <c r="B324" s="35"/>
      <c r="C324" s="35"/>
      <c r="D324" s="35"/>
      <c r="E324" s="35"/>
      <c r="F324" s="35"/>
      <c r="G324" s="35"/>
      <c r="H324" s="35">
        <v>0</v>
      </c>
      <c r="I324" s="96">
        <v>5</v>
      </c>
      <c r="J324" s="35">
        <v>64</v>
      </c>
      <c r="K324" s="35">
        <v>71</v>
      </c>
      <c r="L324" s="89">
        <v>1.8699456021789238</v>
      </c>
      <c r="M324" s="98">
        <f t="shared" si="10"/>
        <v>68.699456021789246</v>
      </c>
    </row>
    <row r="325" spans="1:13" x14ac:dyDescent="0.35">
      <c r="A325" s="35"/>
      <c r="B325" s="35"/>
      <c r="C325" s="35"/>
      <c r="D325" s="35"/>
      <c r="E325" s="35"/>
      <c r="F325" s="35"/>
      <c r="G325" s="35"/>
      <c r="H325" s="35">
        <v>0</v>
      </c>
      <c r="I325" s="96">
        <v>3</v>
      </c>
      <c r="J325" s="35">
        <v>36</v>
      </c>
      <c r="K325" s="35">
        <v>71</v>
      </c>
      <c r="L325" s="89">
        <v>1.8699456021789238</v>
      </c>
      <c r="M325" s="98">
        <f t="shared" si="10"/>
        <v>68.699456021789246</v>
      </c>
    </row>
    <row r="326" spans="1:13" x14ac:dyDescent="0.35">
      <c r="A326" s="35"/>
      <c r="B326" s="35"/>
      <c r="C326" s="35"/>
      <c r="D326" s="35"/>
      <c r="E326" s="35"/>
      <c r="F326" s="35"/>
      <c r="G326" s="35"/>
      <c r="H326" s="35">
        <v>0</v>
      </c>
      <c r="I326" s="96">
        <v>3</v>
      </c>
      <c r="J326" s="35">
        <v>39</v>
      </c>
      <c r="K326" s="35">
        <v>71</v>
      </c>
      <c r="L326" s="89">
        <v>1.8699456021789238</v>
      </c>
      <c r="M326" s="98">
        <f t="shared" si="10"/>
        <v>68.699456021789246</v>
      </c>
    </row>
    <row r="327" spans="1:13" x14ac:dyDescent="0.35">
      <c r="A327" s="35"/>
      <c r="B327" s="35"/>
      <c r="C327" s="35"/>
      <c r="D327" s="35"/>
      <c r="E327" s="35"/>
      <c r="F327" s="35"/>
      <c r="G327" s="35"/>
      <c r="H327" s="35">
        <v>0</v>
      </c>
      <c r="I327" s="96" t="s">
        <v>114</v>
      </c>
      <c r="J327" s="35">
        <v>21</v>
      </c>
      <c r="K327" s="35">
        <v>71</v>
      </c>
      <c r="L327" s="89">
        <v>1.8699456021789238</v>
      </c>
      <c r="M327" s="98">
        <f t="shared" si="10"/>
        <v>68.699456021789246</v>
      </c>
    </row>
    <row r="328" spans="1:13" x14ac:dyDescent="0.35">
      <c r="A328" s="35"/>
      <c r="B328" s="35"/>
      <c r="C328" s="35"/>
      <c r="D328" s="35"/>
      <c r="E328" s="35"/>
      <c r="F328" s="35"/>
      <c r="G328" s="35"/>
      <c r="H328" s="35">
        <v>0</v>
      </c>
      <c r="I328" s="96">
        <v>5</v>
      </c>
      <c r="J328" s="35">
        <v>58</v>
      </c>
      <c r="K328" s="35">
        <v>72</v>
      </c>
      <c r="L328" s="89">
        <v>1.9661780607992516</v>
      </c>
      <c r="M328" s="98">
        <f t="shared" si="10"/>
        <v>69.661780607992512</v>
      </c>
    </row>
    <row r="329" spans="1:13" x14ac:dyDescent="0.35">
      <c r="A329" s="35"/>
      <c r="B329" s="35"/>
      <c r="C329" s="35"/>
      <c r="D329" s="35"/>
      <c r="E329" s="35"/>
      <c r="F329" s="35"/>
      <c r="G329" s="35"/>
      <c r="H329" s="35">
        <v>0</v>
      </c>
      <c r="I329" s="96">
        <v>2</v>
      </c>
      <c r="J329" s="35">
        <v>30</v>
      </c>
      <c r="K329" s="35">
        <v>72</v>
      </c>
      <c r="L329" s="89">
        <v>1.9661780607992516</v>
      </c>
      <c r="M329" s="98">
        <f t="shared" si="10"/>
        <v>69.661780607992512</v>
      </c>
    </row>
    <row r="330" spans="1:13" x14ac:dyDescent="0.35">
      <c r="A330" s="35"/>
      <c r="B330" s="35"/>
      <c r="C330" s="35"/>
      <c r="D330" s="35"/>
      <c r="E330" s="35"/>
      <c r="F330" s="35"/>
      <c r="G330" s="35"/>
      <c r="H330" s="35">
        <v>0</v>
      </c>
      <c r="I330" s="96" t="s">
        <v>114</v>
      </c>
      <c r="J330" s="35">
        <v>18</v>
      </c>
      <c r="K330" s="35">
        <v>73</v>
      </c>
      <c r="L330" s="89">
        <v>2.0624105194195792</v>
      </c>
      <c r="M330" s="98">
        <f t="shared" si="10"/>
        <v>70.624105194195792</v>
      </c>
    </row>
    <row r="331" spans="1:13" x14ac:dyDescent="0.35">
      <c r="A331" s="35"/>
      <c r="B331" s="35"/>
      <c r="C331" s="35"/>
      <c r="D331" s="35"/>
      <c r="E331" s="35"/>
      <c r="F331" s="35"/>
      <c r="G331" s="35"/>
      <c r="H331" s="35">
        <v>0</v>
      </c>
      <c r="I331" s="96" t="s">
        <v>114</v>
      </c>
      <c r="J331" s="35">
        <v>22</v>
      </c>
      <c r="K331" s="35">
        <v>73</v>
      </c>
      <c r="L331" s="89">
        <v>2.0624105194195792</v>
      </c>
      <c r="M331" s="98">
        <f t="shared" si="10"/>
        <v>70.624105194195792</v>
      </c>
    </row>
    <row r="332" spans="1:13" x14ac:dyDescent="0.35">
      <c r="A332" s="35"/>
      <c r="B332" s="35"/>
      <c r="C332" s="35"/>
      <c r="D332" s="35"/>
      <c r="E332" s="35"/>
      <c r="F332" s="35"/>
      <c r="G332" s="35"/>
      <c r="H332" s="35">
        <v>0</v>
      </c>
      <c r="I332" s="96">
        <v>2</v>
      </c>
      <c r="J332" s="35">
        <v>35</v>
      </c>
      <c r="K332" s="35">
        <v>73</v>
      </c>
      <c r="L332" s="89">
        <v>2.0624105194195792</v>
      </c>
      <c r="M332" s="98">
        <f t="shared" si="10"/>
        <v>70.624105194195792</v>
      </c>
    </row>
    <row r="333" spans="1:13" x14ac:dyDescent="0.35">
      <c r="A333" s="35"/>
      <c r="B333" s="35"/>
      <c r="C333" s="35"/>
      <c r="D333" s="35"/>
      <c r="E333" s="35"/>
      <c r="F333" s="35"/>
      <c r="G333" s="35"/>
      <c r="H333" s="35">
        <v>0</v>
      </c>
      <c r="I333" s="96">
        <v>3</v>
      </c>
      <c r="J333" s="35">
        <v>36</v>
      </c>
      <c r="K333" s="35">
        <v>75</v>
      </c>
      <c r="L333" s="89">
        <v>2.2548754366602344</v>
      </c>
      <c r="M333" s="98">
        <f t="shared" si="10"/>
        <v>72.548754366602338</v>
      </c>
    </row>
    <row r="334" spans="1:13" x14ac:dyDescent="0.35">
      <c r="A334" s="35"/>
      <c r="B334" s="35"/>
      <c r="C334" s="35"/>
      <c r="D334" s="35"/>
      <c r="E334" s="35"/>
      <c r="F334" s="35"/>
      <c r="G334" s="35"/>
      <c r="H334" s="35">
        <v>0</v>
      </c>
      <c r="I334" s="96">
        <v>2</v>
      </c>
      <c r="J334" s="35">
        <v>32</v>
      </c>
      <c r="K334" s="35">
        <v>76</v>
      </c>
      <c r="L334" s="89">
        <v>2.351107895280562</v>
      </c>
      <c r="M334" s="98">
        <f t="shared" si="10"/>
        <v>73.511078952805619</v>
      </c>
    </row>
    <row r="335" spans="1:13" x14ac:dyDescent="0.35">
      <c r="A335" s="35"/>
      <c r="B335" s="35"/>
      <c r="C335" s="35"/>
      <c r="D335" s="35"/>
      <c r="E335" s="35"/>
      <c r="F335" s="35"/>
      <c r="G335" s="35"/>
      <c r="H335" s="35">
        <v>0</v>
      </c>
      <c r="I335" s="96">
        <v>2</v>
      </c>
      <c r="J335" s="35">
        <v>31</v>
      </c>
      <c r="K335" s="35">
        <v>76</v>
      </c>
      <c r="L335" s="89">
        <v>2.351107895280562</v>
      </c>
      <c r="M335" s="98">
        <f t="shared" si="10"/>
        <v>73.511078952805619</v>
      </c>
    </row>
    <row r="336" spans="1:13" x14ac:dyDescent="0.35">
      <c r="A336" s="35"/>
      <c r="B336" s="35"/>
      <c r="C336" s="35"/>
      <c r="D336" s="35"/>
      <c r="E336" s="35"/>
      <c r="F336" s="35"/>
      <c r="G336" s="35"/>
      <c r="H336" s="35">
        <v>0</v>
      </c>
      <c r="I336" s="96">
        <v>2</v>
      </c>
      <c r="J336" s="35">
        <v>28</v>
      </c>
      <c r="K336" s="35">
        <v>76</v>
      </c>
      <c r="L336" s="89">
        <v>2.351107895280562</v>
      </c>
      <c r="M336" s="98">
        <f t="shared" si="10"/>
        <v>73.511078952805619</v>
      </c>
    </row>
    <row r="337" spans="1:13" x14ac:dyDescent="0.35">
      <c r="A337" s="35"/>
      <c r="B337" s="35"/>
      <c r="C337" s="35"/>
      <c r="D337" s="35"/>
      <c r="E337" s="35"/>
      <c r="F337" s="35"/>
      <c r="G337" s="35"/>
      <c r="H337" s="35">
        <v>0</v>
      </c>
      <c r="I337" s="96" t="s">
        <v>114</v>
      </c>
      <c r="J337" s="35">
        <v>23</v>
      </c>
      <c r="K337" s="35">
        <v>78</v>
      </c>
      <c r="L337" s="89">
        <v>2.5435728125212171</v>
      </c>
      <c r="M337" s="98">
        <f t="shared" si="10"/>
        <v>75.435728125212165</v>
      </c>
    </row>
  </sheetData>
  <sortState xmlns:xlrd2="http://schemas.microsoft.com/office/spreadsheetml/2017/richdata2" ref="D2:F147">
    <sortCondition ref="D2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W502"/>
  <sheetViews>
    <sheetView topLeftCell="E467" workbookViewId="0">
      <selection activeCell="R487" sqref="R487"/>
    </sheetView>
  </sheetViews>
  <sheetFormatPr defaultRowHeight="14.5" x14ac:dyDescent="0.35"/>
  <cols>
    <col min="4" max="4" width="10.26953125" customWidth="1"/>
    <col min="13" max="13" width="8.7265625" customWidth="1"/>
    <col min="15" max="15" width="9.453125" customWidth="1"/>
    <col min="46" max="46" width="6.26953125" customWidth="1"/>
    <col min="47" max="47" width="11.26953125" customWidth="1"/>
    <col min="48" max="48" width="11" customWidth="1"/>
    <col min="49" max="49" width="13" customWidth="1"/>
  </cols>
  <sheetData>
    <row r="1" spans="1:49" ht="27.75" customHeight="1" thickTop="1" thickBot="1" x14ac:dyDescent="0.4">
      <c r="A1" t="s">
        <v>34</v>
      </c>
      <c r="B1" s="43" t="s">
        <v>105</v>
      </c>
      <c r="C1" t="s">
        <v>104</v>
      </c>
      <c r="D1" t="s">
        <v>35</v>
      </c>
      <c r="E1" s="1" t="s">
        <v>36</v>
      </c>
      <c r="F1" s="1" t="s">
        <v>37</v>
      </c>
      <c r="G1" s="1" t="s">
        <v>38</v>
      </c>
      <c r="H1" s="1" t="s">
        <v>39</v>
      </c>
      <c r="I1" s="1" t="s">
        <v>40</v>
      </c>
      <c r="J1" s="1" t="s">
        <v>41</v>
      </c>
      <c r="K1" s="1" t="s">
        <v>42</v>
      </c>
      <c r="L1" s="1" t="s">
        <v>43</v>
      </c>
      <c r="M1" s="1" t="s">
        <v>44</v>
      </c>
      <c r="N1" s="1" t="s">
        <v>45</v>
      </c>
      <c r="O1" s="1" t="s">
        <v>46</v>
      </c>
      <c r="P1" s="1" t="s">
        <v>47</v>
      </c>
      <c r="Q1" s="1" t="s">
        <v>48</v>
      </c>
      <c r="R1" s="1" t="s">
        <v>49</v>
      </c>
      <c r="S1" s="1" t="s">
        <v>50</v>
      </c>
      <c r="T1" s="1" t="s">
        <v>51</v>
      </c>
      <c r="U1" s="1" t="s">
        <v>52</v>
      </c>
      <c r="V1" s="1" t="s">
        <v>53</v>
      </c>
      <c r="W1" s="1" t="s">
        <v>54</v>
      </c>
      <c r="X1" s="1" t="s">
        <v>55</v>
      </c>
      <c r="Y1" s="1" t="s">
        <v>56</v>
      </c>
      <c r="Z1" s="1" t="s">
        <v>57</v>
      </c>
      <c r="AA1" s="1" t="s">
        <v>58</v>
      </c>
      <c r="AB1" s="1" t="s">
        <v>59</v>
      </c>
      <c r="AC1" s="1" t="s">
        <v>60</v>
      </c>
      <c r="AD1" s="1" t="s">
        <v>61</v>
      </c>
      <c r="AE1" s="1" t="s">
        <v>62</v>
      </c>
      <c r="AF1" s="1" t="s">
        <v>63</v>
      </c>
      <c r="AG1" s="1" t="s">
        <v>64</v>
      </c>
      <c r="AH1" s="1" t="s">
        <v>65</v>
      </c>
      <c r="AI1" s="1" t="s">
        <v>66</v>
      </c>
      <c r="AJ1" s="1" t="s">
        <v>67</v>
      </c>
      <c r="AK1" s="1" t="s">
        <v>68</v>
      </c>
      <c r="AL1" s="153" t="s">
        <v>69</v>
      </c>
      <c r="AM1" s="154"/>
      <c r="AN1" s="12" t="s">
        <v>94</v>
      </c>
      <c r="AO1" s="12" t="s">
        <v>95</v>
      </c>
      <c r="AQ1" s="12" t="s">
        <v>96</v>
      </c>
      <c r="AR1" s="12" t="s">
        <v>97</v>
      </c>
      <c r="AU1" s="132" t="s">
        <v>207</v>
      </c>
      <c r="AV1" s="132" t="s">
        <v>104</v>
      </c>
      <c r="AW1" s="132" t="s">
        <v>208</v>
      </c>
    </row>
    <row r="2" spans="1:49" ht="16.5" thickTop="1" thickBot="1" x14ac:dyDescent="0.4">
      <c r="A2">
        <v>0</v>
      </c>
      <c r="B2" s="43">
        <v>2</v>
      </c>
      <c r="C2">
        <v>27</v>
      </c>
      <c r="D2">
        <v>1992</v>
      </c>
      <c r="E2" s="1" t="s">
        <v>71</v>
      </c>
      <c r="F2" s="2">
        <v>1</v>
      </c>
      <c r="G2" s="2">
        <v>2</v>
      </c>
      <c r="H2" s="2">
        <v>3</v>
      </c>
      <c r="I2" s="2">
        <v>2</v>
      </c>
      <c r="J2" s="2">
        <v>3</v>
      </c>
      <c r="K2" s="2">
        <v>2</v>
      </c>
      <c r="L2" s="2">
        <v>5</v>
      </c>
      <c r="M2" s="2">
        <v>2</v>
      </c>
      <c r="N2" s="2">
        <v>4</v>
      </c>
      <c r="O2" s="2">
        <v>2</v>
      </c>
      <c r="P2" s="2">
        <v>3</v>
      </c>
      <c r="Q2" s="2">
        <v>2</v>
      </c>
      <c r="R2" s="2">
        <v>3</v>
      </c>
      <c r="S2" s="2">
        <v>2</v>
      </c>
      <c r="T2" s="2">
        <v>4</v>
      </c>
      <c r="U2" s="2">
        <v>2</v>
      </c>
      <c r="V2" s="2">
        <v>34</v>
      </c>
      <c r="W2" s="2">
        <v>17</v>
      </c>
      <c r="X2" s="2">
        <v>12</v>
      </c>
      <c r="Y2" s="2">
        <v>19</v>
      </c>
      <c r="Z2" s="2">
        <v>9</v>
      </c>
      <c r="AA2" s="2">
        <v>14</v>
      </c>
      <c r="AB2" s="2">
        <v>17</v>
      </c>
      <c r="AC2" s="2">
        <v>12</v>
      </c>
      <c r="AD2" s="2">
        <v>23</v>
      </c>
      <c r="AE2" s="2">
        <v>9</v>
      </c>
      <c r="AF2" s="2">
        <v>17</v>
      </c>
      <c r="AG2" s="2">
        <v>11</v>
      </c>
      <c r="AH2" s="2">
        <v>27</v>
      </c>
      <c r="AI2" s="2">
        <v>10</v>
      </c>
      <c r="AJ2" s="2">
        <v>7</v>
      </c>
      <c r="AK2" s="2">
        <v>13</v>
      </c>
      <c r="AL2" s="2">
        <v>-28</v>
      </c>
      <c r="AM2" s="5"/>
      <c r="AN2">
        <f>SUM(F2:U2)</f>
        <v>42</v>
      </c>
      <c r="AO2">
        <f>_xlfn.STDEV.S(F2:U2)</f>
        <v>1.0246950765959599</v>
      </c>
      <c r="AQ2">
        <f>SUM(V2:AK2)</f>
        <v>251</v>
      </c>
      <c r="AR2">
        <f>_xlfn.STDEV.S(V2:AK2)</f>
        <v>7.2545962442210845</v>
      </c>
      <c r="AU2" s="133">
        <v>1</v>
      </c>
      <c r="AV2" s="133" t="s">
        <v>280</v>
      </c>
      <c r="AW2" s="133">
        <v>198</v>
      </c>
    </row>
    <row r="3" spans="1:49" ht="16.5" thickTop="1" thickBot="1" x14ac:dyDescent="0.4">
      <c r="A3">
        <v>0</v>
      </c>
      <c r="B3" s="43" t="s">
        <v>114</v>
      </c>
      <c r="C3">
        <v>18</v>
      </c>
      <c r="D3">
        <v>2001</v>
      </c>
      <c r="E3" s="1" t="s">
        <v>73</v>
      </c>
      <c r="F3" s="2">
        <v>1</v>
      </c>
      <c r="G3" s="2">
        <v>4</v>
      </c>
      <c r="H3" s="2">
        <v>3</v>
      </c>
      <c r="I3" s="2">
        <v>5</v>
      </c>
      <c r="J3" s="2">
        <v>4</v>
      </c>
      <c r="K3" s="2">
        <v>3</v>
      </c>
      <c r="L3" s="2">
        <v>5</v>
      </c>
      <c r="M3" s="2">
        <v>5</v>
      </c>
      <c r="N3" s="2">
        <v>4</v>
      </c>
      <c r="O3" s="2">
        <v>4</v>
      </c>
      <c r="P3" s="2">
        <v>4</v>
      </c>
      <c r="Q3" s="2">
        <v>4</v>
      </c>
      <c r="R3" s="2">
        <v>4</v>
      </c>
      <c r="S3" s="2">
        <v>4</v>
      </c>
      <c r="T3" s="2">
        <v>4</v>
      </c>
      <c r="U3" s="2">
        <v>1</v>
      </c>
      <c r="V3" s="2">
        <v>31</v>
      </c>
      <c r="W3" s="2">
        <v>11</v>
      </c>
      <c r="X3" s="2">
        <v>8</v>
      </c>
      <c r="Y3" s="2">
        <v>6</v>
      </c>
      <c r="Z3" s="2">
        <v>6</v>
      </c>
      <c r="AA3" s="2">
        <v>6</v>
      </c>
      <c r="AB3" s="2">
        <v>9</v>
      </c>
      <c r="AC3" s="2">
        <v>13</v>
      </c>
      <c r="AD3" s="2">
        <v>15</v>
      </c>
      <c r="AE3" s="2">
        <v>8</v>
      </c>
      <c r="AF3" s="2">
        <v>6</v>
      </c>
      <c r="AG3" s="2">
        <v>6</v>
      </c>
      <c r="AH3" s="2">
        <v>8</v>
      </c>
      <c r="AI3" s="2">
        <v>9</v>
      </c>
      <c r="AJ3" s="2">
        <v>7</v>
      </c>
      <c r="AK3" s="2">
        <v>12</v>
      </c>
      <c r="AL3" s="2">
        <v>-23</v>
      </c>
      <c r="AM3" s="5"/>
      <c r="AN3">
        <f t="shared" ref="AN3:AN66" si="0">SUM(F3:U3)</f>
        <v>59</v>
      </c>
      <c r="AO3">
        <f t="shared" ref="AO3:AO66" si="1">_xlfn.STDEV.S(F3:U3)</f>
        <v>1.1954775893619531</v>
      </c>
      <c r="AQ3">
        <f t="shared" ref="AQ3:AQ66" si="2">SUM(V3:AK3)</f>
        <v>161</v>
      </c>
      <c r="AR3">
        <f t="shared" ref="AR3:AR66" si="3">_xlfn.STDEV.S(V3:AK3)</f>
        <v>6.2339794674028237</v>
      </c>
      <c r="AU3" s="133">
        <v>2</v>
      </c>
      <c r="AV3" s="133" t="s">
        <v>281</v>
      </c>
      <c r="AW3" s="133">
        <v>113</v>
      </c>
    </row>
    <row r="4" spans="1:49" ht="16.5" thickTop="1" thickBot="1" x14ac:dyDescent="0.4">
      <c r="A4">
        <v>0</v>
      </c>
      <c r="B4" s="43" t="s">
        <v>114</v>
      </c>
      <c r="C4">
        <v>21</v>
      </c>
      <c r="D4">
        <v>1998</v>
      </c>
      <c r="E4" s="1" t="s">
        <v>71</v>
      </c>
      <c r="F4" s="2">
        <v>2</v>
      </c>
      <c r="G4" s="2">
        <v>1</v>
      </c>
      <c r="H4" s="2">
        <v>3</v>
      </c>
      <c r="I4" s="2">
        <v>2</v>
      </c>
      <c r="J4" s="2">
        <v>4</v>
      </c>
      <c r="K4" s="2">
        <v>3</v>
      </c>
      <c r="L4" s="2">
        <v>5</v>
      </c>
      <c r="M4" s="2">
        <v>2</v>
      </c>
      <c r="N4" s="2">
        <v>2</v>
      </c>
      <c r="O4" s="2">
        <v>3</v>
      </c>
      <c r="P4" s="2">
        <v>1</v>
      </c>
      <c r="Q4" s="2">
        <v>4</v>
      </c>
      <c r="R4" s="2">
        <v>4</v>
      </c>
      <c r="S4" s="2">
        <v>4</v>
      </c>
      <c r="T4" s="2">
        <v>1</v>
      </c>
      <c r="U4" s="2">
        <v>1</v>
      </c>
      <c r="V4" s="2">
        <v>13</v>
      </c>
      <c r="W4" s="2">
        <v>6</v>
      </c>
      <c r="X4" s="2">
        <v>8</v>
      </c>
      <c r="Y4" s="2">
        <v>8</v>
      </c>
      <c r="Z4" s="2">
        <v>6</v>
      </c>
      <c r="AA4" s="2">
        <v>13</v>
      </c>
      <c r="AB4" s="2">
        <v>9</v>
      </c>
      <c r="AC4" s="2">
        <v>60</v>
      </c>
      <c r="AD4" s="2">
        <v>10</v>
      </c>
      <c r="AE4" s="2">
        <v>9</v>
      </c>
      <c r="AF4" s="2">
        <v>7</v>
      </c>
      <c r="AG4" s="2">
        <v>10</v>
      </c>
      <c r="AH4" s="2">
        <v>6</v>
      </c>
      <c r="AI4" s="2">
        <v>14</v>
      </c>
      <c r="AJ4" s="2">
        <v>4</v>
      </c>
      <c r="AK4" s="2">
        <v>7</v>
      </c>
      <c r="AL4" s="2">
        <v>3</v>
      </c>
      <c r="AM4" s="5"/>
      <c r="AN4">
        <f t="shared" si="0"/>
        <v>42</v>
      </c>
      <c r="AO4">
        <f t="shared" si="1"/>
        <v>1.3102162671355697</v>
      </c>
      <c r="AQ4">
        <f t="shared" si="2"/>
        <v>190</v>
      </c>
      <c r="AR4">
        <f t="shared" si="3"/>
        <v>13.139634698118513</v>
      </c>
      <c r="AU4" s="133">
        <v>3</v>
      </c>
      <c r="AV4" s="133" t="s">
        <v>282</v>
      </c>
      <c r="AW4" s="133">
        <v>82</v>
      </c>
    </row>
    <row r="5" spans="1:49" ht="16.5" thickTop="1" thickBot="1" x14ac:dyDescent="0.4">
      <c r="A5">
        <v>0</v>
      </c>
      <c r="B5" s="43">
        <v>4</v>
      </c>
      <c r="C5">
        <v>48</v>
      </c>
      <c r="D5">
        <v>1971</v>
      </c>
      <c r="E5" s="1" t="s">
        <v>72</v>
      </c>
      <c r="F5" s="2">
        <v>1</v>
      </c>
      <c r="G5" s="2">
        <v>1</v>
      </c>
      <c r="H5" s="2">
        <v>1</v>
      </c>
      <c r="I5" s="2">
        <v>2</v>
      </c>
      <c r="J5" s="2">
        <v>3</v>
      </c>
      <c r="K5" s="2">
        <v>3</v>
      </c>
      <c r="L5" s="2">
        <v>5</v>
      </c>
      <c r="M5" s="2">
        <v>2</v>
      </c>
      <c r="N5" s="2">
        <v>1</v>
      </c>
      <c r="O5" s="2">
        <v>2</v>
      </c>
      <c r="P5" s="2">
        <v>2</v>
      </c>
      <c r="Q5" s="2">
        <v>2</v>
      </c>
      <c r="R5" s="2">
        <v>6</v>
      </c>
      <c r="S5" s="2">
        <v>6</v>
      </c>
      <c r="T5" s="2">
        <v>6</v>
      </c>
      <c r="U5" s="2">
        <v>1</v>
      </c>
      <c r="V5" s="2">
        <v>7</v>
      </c>
      <c r="W5" s="2">
        <v>12</v>
      </c>
      <c r="X5" s="2">
        <v>12</v>
      </c>
      <c r="Y5" s="2">
        <v>9</v>
      </c>
      <c r="Z5" s="2">
        <v>14</v>
      </c>
      <c r="AA5" s="2">
        <v>10</v>
      </c>
      <c r="AB5" s="2">
        <v>9</v>
      </c>
      <c r="AC5" s="2">
        <v>16</v>
      </c>
      <c r="AD5" s="2">
        <v>16</v>
      </c>
      <c r="AE5" s="2">
        <v>7</v>
      </c>
      <c r="AF5" s="2">
        <v>6</v>
      </c>
      <c r="AG5" s="2">
        <v>6</v>
      </c>
      <c r="AH5" s="2">
        <v>11</v>
      </c>
      <c r="AI5" s="2">
        <v>8</v>
      </c>
      <c r="AJ5" s="2">
        <v>6</v>
      </c>
      <c r="AK5" s="2">
        <v>10</v>
      </c>
      <c r="AL5" s="2">
        <v>42</v>
      </c>
      <c r="AM5" s="5"/>
      <c r="AN5">
        <f t="shared" si="0"/>
        <v>44</v>
      </c>
      <c r="AO5">
        <f t="shared" si="1"/>
        <v>1.9148542155126762</v>
      </c>
      <c r="AQ5">
        <f t="shared" si="2"/>
        <v>159</v>
      </c>
      <c r="AR5">
        <f t="shared" si="3"/>
        <v>3.355964838909967</v>
      </c>
      <c r="AU5" s="133">
        <v>4</v>
      </c>
      <c r="AV5" s="133" t="s">
        <v>283</v>
      </c>
      <c r="AW5" s="133">
        <v>55</v>
      </c>
    </row>
    <row r="6" spans="1:49" ht="16.5" thickTop="1" thickBot="1" x14ac:dyDescent="0.4">
      <c r="A6">
        <v>1</v>
      </c>
      <c r="B6" s="43">
        <v>4</v>
      </c>
      <c r="C6">
        <v>49</v>
      </c>
      <c r="D6">
        <v>1970</v>
      </c>
      <c r="E6" s="1" t="s">
        <v>73</v>
      </c>
      <c r="F6" s="2">
        <v>4</v>
      </c>
      <c r="G6" s="2">
        <v>3</v>
      </c>
      <c r="H6" s="2">
        <v>2</v>
      </c>
      <c r="I6" s="2">
        <v>5</v>
      </c>
      <c r="J6" s="2">
        <v>2</v>
      </c>
      <c r="K6" s="2">
        <v>4</v>
      </c>
      <c r="L6" s="2">
        <v>5</v>
      </c>
      <c r="M6" s="2">
        <v>2</v>
      </c>
      <c r="N6" s="2">
        <v>4</v>
      </c>
      <c r="O6" s="2">
        <v>5</v>
      </c>
      <c r="P6" s="2">
        <v>2</v>
      </c>
      <c r="Q6" s="2">
        <v>6</v>
      </c>
      <c r="R6" s="2">
        <v>2</v>
      </c>
      <c r="S6" s="2">
        <v>3</v>
      </c>
      <c r="T6" s="2">
        <v>5</v>
      </c>
      <c r="U6" s="2">
        <v>2</v>
      </c>
      <c r="V6" s="2">
        <v>15</v>
      </c>
      <c r="W6" s="2">
        <v>16</v>
      </c>
      <c r="X6" s="2">
        <v>8</v>
      </c>
      <c r="Y6" s="2">
        <v>10</v>
      </c>
      <c r="Z6" s="2">
        <v>4</v>
      </c>
      <c r="AA6" s="2">
        <v>7</v>
      </c>
      <c r="AB6" s="2">
        <v>5</v>
      </c>
      <c r="AC6" s="2">
        <v>7</v>
      </c>
      <c r="AD6" s="2">
        <v>5</v>
      </c>
      <c r="AE6" s="2">
        <v>10</v>
      </c>
      <c r="AF6" s="2">
        <v>5</v>
      </c>
      <c r="AG6" s="2">
        <v>13</v>
      </c>
      <c r="AH6" s="2">
        <v>6</v>
      </c>
      <c r="AI6" s="2">
        <v>7</v>
      </c>
      <c r="AJ6" s="2">
        <v>10</v>
      </c>
      <c r="AK6" s="2">
        <v>11</v>
      </c>
      <c r="AL6" s="2">
        <v>24</v>
      </c>
      <c r="AM6" s="5"/>
      <c r="AN6">
        <f t="shared" si="0"/>
        <v>56</v>
      </c>
      <c r="AO6">
        <f t="shared" si="1"/>
        <v>1.4142135623730951</v>
      </c>
      <c r="AQ6">
        <f t="shared" si="2"/>
        <v>139</v>
      </c>
      <c r="AR6">
        <f t="shared" si="3"/>
        <v>3.6645827411407521</v>
      </c>
      <c r="AU6" s="133">
        <v>5</v>
      </c>
      <c r="AV6" s="133" t="s">
        <v>284</v>
      </c>
      <c r="AW6" s="133">
        <v>25</v>
      </c>
    </row>
    <row r="7" spans="1:49" ht="16.5" thickTop="1" thickBot="1" x14ac:dyDescent="0.4">
      <c r="A7">
        <v>0</v>
      </c>
      <c r="B7" s="43" t="s">
        <v>114</v>
      </c>
      <c r="C7">
        <v>20</v>
      </c>
      <c r="D7">
        <v>1999</v>
      </c>
      <c r="E7" s="1" t="s">
        <v>72</v>
      </c>
      <c r="F7" s="2">
        <v>3</v>
      </c>
      <c r="G7" s="2">
        <v>4</v>
      </c>
      <c r="H7" s="2">
        <v>3</v>
      </c>
      <c r="I7" s="2">
        <v>4</v>
      </c>
      <c r="J7" s="2">
        <v>2</v>
      </c>
      <c r="K7" s="2">
        <v>3</v>
      </c>
      <c r="L7" s="2">
        <v>5</v>
      </c>
      <c r="M7" s="2">
        <v>3</v>
      </c>
      <c r="N7" s="2">
        <v>4</v>
      </c>
      <c r="O7" s="2">
        <v>3</v>
      </c>
      <c r="P7" s="2">
        <v>3</v>
      </c>
      <c r="Q7" s="2">
        <v>2</v>
      </c>
      <c r="R7" s="2">
        <v>2</v>
      </c>
      <c r="S7" s="2">
        <v>2</v>
      </c>
      <c r="T7" s="2">
        <v>1</v>
      </c>
      <c r="U7" s="2">
        <v>2</v>
      </c>
      <c r="V7" s="2">
        <v>21</v>
      </c>
      <c r="W7" s="2">
        <v>12</v>
      </c>
      <c r="X7" s="2">
        <v>11</v>
      </c>
      <c r="Y7" s="2">
        <v>5</v>
      </c>
      <c r="Z7" s="2">
        <v>12</v>
      </c>
      <c r="AA7" s="2">
        <v>7</v>
      </c>
      <c r="AB7" s="2">
        <v>8</v>
      </c>
      <c r="AC7" s="2">
        <v>11</v>
      </c>
      <c r="AD7" s="2">
        <v>12</v>
      </c>
      <c r="AE7" s="2">
        <v>14</v>
      </c>
      <c r="AF7" s="2">
        <v>11</v>
      </c>
      <c r="AG7" s="2">
        <v>14</v>
      </c>
      <c r="AH7" s="2">
        <v>55</v>
      </c>
      <c r="AI7" s="2">
        <v>13</v>
      </c>
      <c r="AJ7" s="2">
        <v>6</v>
      </c>
      <c r="AK7" s="2">
        <v>9</v>
      </c>
      <c r="AL7" s="2">
        <v>-5</v>
      </c>
      <c r="AM7" s="5"/>
      <c r="AN7">
        <f t="shared" si="0"/>
        <v>46</v>
      </c>
      <c r="AO7">
        <f t="shared" si="1"/>
        <v>1.0246950765959599</v>
      </c>
      <c r="AQ7">
        <f t="shared" si="2"/>
        <v>221</v>
      </c>
      <c r="AR7">
        <f t="shared" si="3"/>
        <v>11.617336183480273</v>
      </c>
      <c r="AU7" s="133">
        <v>6</v>
      </c>
      <c r="AV7" s="133" t="s">
        <v>285</v>
      </c>
      <c r="AW7" s="133">
        <v>9</v>
      </c>
    </row>
    <row r="8" spans="1:49" ht="15" thickBot="1" x14ac:dyDescent="0.4">
      <c r="A8">
        <v>0</v>
      </c>
      <c r="B8" s="43">
        <v>4</v>
      </c>
      <c r="C8">
        <v>54</v>
      </c>
      <c r="D8">
        <v>1965</v>
      </c>
      <c r="E8" s="1" t="s">
        <v>71</v>
      </c>
      <c r="F8" s="2">
        <v>2</v>
      </c>
      <c r="G8" s="2">
        <v>2</v>
      </c>
      <c r="H8" s="2">
        <v>3</v>
      </c>
      <c r="I8" s="2">
        <v>2</v>
      </c>
      <c r="J8" s="2">
        <v>4</v>
      </c>
      <c r="K8" s="2">
        <v>3</v>
      </c>
      <c r="L8" s="2">
        <v>5</v>
      </c>
      <c r="M8" s="2">
        <v>4</v>
      </c>
      <c r="N8" s="2">
        <v>1</v>
      </c>
      <c r="O8" s="2">
        <v>3</v>
      </c>
      <c r="P8" s="2">
        <v>4</v>
      </c>
      <c r="Q8" s="2">
        <v>3</v>
      </c>
      <c r="R8" s="2">
        <v>1</v>
      </c>
      <c r="S8" s="2">
        <v>5</v>
      </c>
      <c r="T8" s="2">
        <v>4</v>
      </c>
      <c r="U8" s="2">
        <v>6</v>
      </c>
      <c r="V8" s="2">
        <v>13</v>
      </c>
      <c r="W8" s="2">
        <v>12</v>
      </c>
      <c r="X8" s="2">
        <v>13</v>
      </c>
      <c r="Y8" s="2">
        <v>7</v>
      </c>
      <c r="Z8" s="2">
        <v>6</v>
      </c>
      <c r="AA8" s="2">
        <v>9</v>
      </c>
      <c r="AB8" s="2">
        <v>7</v>
      </c>
      <c r="AC8" s="2">
        <v>15</v>
      </c>
      <c r="AD8" s="2">
        <v>22</v>
      </c>
      <c r="AE8" s="2">
        <v>10</v>
      </c>
      <c r="AF8" s="2">
        <v>8</v>
      </c>
      <c r="AG8" s="2">
        <v>9</v>
      </c>
      <c r="AH8" s="2">
        <v>25</v>
      </c>
      <c r="AI8" s="2">
        <v>6</v>
      </c>
      <c r="AJ8" s="2">
        <v>8</v>
      </c>
      <c r="AK8" s="2">
        <v>8</v>
      </c>
      <c r="AL8" s="2">
        <v>3</v>
      </c>
      <c r="AM8" s="5"/>
      <c r="AN8">
        <f t="shared" si="0"/>
        <v>52</v>
      </c>
      <c r="AO8">
        <f t="shared" si="1"/>
        <v>1.4375905768565218</v>
      </c>
      <c r="AQ8">
        <f t="shared" si="2"/>
        <v>178</v>
      </c>
      <c r="AR8">
        <f t="shared" si="3"/>
        <v>5.5362442142665635</v>
      </c>
    </row>
    <row r="9" spans="1:49" ht="15" thickBot="1" x14ac:dyDescent="0.4">
      <c r="A9">
        <v>1</v>
      </c>
      <c r="B9" s="43">
        <v>2</v>
      </c>
      <c r="C9">
        <v>35</v>
      </c>
      <c r="D9">
        <v>1984</v>
      </c>
      <c r="E9" s="1" t="s">
        <v>72</v>
      </c>
      <c r="F9" s="2">
        <v>1</v>
      </c>
      <c r="G9" s="2">
        <v>2</v>
      </c>
      <c r="H9" s="2">
        <v>4</v>
      </c>
      <c r="I9" s="2">
        <v>5</v>
      </c>
      <c r="J9" s="2">
        <v>3</v>
      </c>
      <c r="K9" s="2">
        <v>3</v>
      </c>
      <c r="L9" s="2">
        <v>5</v>
      </c>
      <c r="M9" s="2">
        <v>5</v>
      </c>
      <c r="N9" s="2">
        <v>2</v>
      </c>
      <c r="O9" s="2">
        <v>3</v>
      </c>
      <c r="P9" s="2">
        <v>2</v>
      </c>
      <c r="Q9" s="2">
        <v>3</v>
      </c>
      <c r="R9" s="2">
        <v>4</v>
      </c>
      <c r="S9" s="2">
        <v>3</v>
      </c>
      <c r="T9" s="2">
        <v>2</v>
      </c>
      <c r="U9" s="2">
        <v>2</v>
      </c>
      <c r="V9" s="2">
        <v>17</v>
      </c>
      <c r="W9" s="2">
        <v>6</v>
      </c>
      <c r="X9" s="2">
        <v>12</v>
      </c>
      <c r="Y9" s="2">
        <v>4</v>
      </c>
      <c r="Z9" s="2">
        <v>6</v>
      </c>
      <c r="AA9" s="2">
        <v>14</v>
      </c>
      <c r="AB9" s="2">
        <v>4</v>
      </c>
      <c r="AC9" s="2">
        <v>11</v>
      </c>
      <c r="AD9" s="2">
        <v>9</v>
      </c>
      <c r="AE9" s="2">
        <v>5</v>
      </c>
      <c r="AF9" s="2">
        <v>14</v>
      </c>
      <c r="AG9" s="2">
        <v>7</v>
      </c>
      <c r="AH9" s="2">
        <v>6</v>
      </c>
      <c r="AI9" s="2">
        <v>8</v>
      </c>
      <c r="AJ9" s="2">
        <v>7</v>
      </c>
      <c r="AK9" s="2">
        <v>11</v>
      </c>
      <c r="AL9" s="2">
        <v>-9</v>
      </c>
      <c r="AM9" s="5"/>
      <c r="AN9">
        <f t="shared" si="0"/>
        <v>49</v>
      </c>
      <c r="AO9">
        <f t="shared" si="1"/>
        <v>1.2365947867699696</v>
      </c>
      <c r="AQ9">
        <f t="shared" si="2"/>
        <v>141</v>
      </c>
      <c r="AR9">
        <f t="shared" si="3"/>
        <v>3.9364747342429793</v>
      </c>
    </row>
    <row r="10" spans="1:49" ht="15" thickBot="1" x14ac:dyDescent="0.4">
      <c r="A10">
        <v>0</v>
      </c>
      <c r="B10" s="43" t="s">
        <v>114</v>
      </c>
      <c r="C10">
        <v>22</v>
      </c>
      <c r="D10">
        <v>1997</v>
      </c>
      <c r="E10" s="1" t="s">
        <v>73</v>
      </c>
      <c r="F10" s="2">
        <v>2</v>
      </c>
      <c r="G10" s="2">
        <v>4</v>
      </c>
      <c r="H10" s="2">
        <v>3</v>
      </c>
      <c r="I10" s="2">
        <v>5</v>
      </c>
      <c r="J10" s="2">
        <v>3</v>
      </c>
      <c r="K10" s="2">
        <v>3</v>
      </c>
      <c r="L10" s="2">
        <v>5</v>
      </c>
      <c r="M10" s="2">
        <v>3</v>
      </c>
      <c r="N10" s="2">
        <v>3</v>
      </c>
      <c r="O10" s="2">
        <v>3</v>
      </c>
      <c r="P10" s="2">
        <v>3</v>
      </c>
      <c r="Q10" s="2">
        <v>3</v>
      </c>
      <c r="R10" s="2">
        <v>3</v>
      </c>
      <c r="S10" s="2">
        <v>3</v>
      </c>
      <c r="T10" s="2">
        <v>3</v>
      </c>
      <c r="U10" s="2">
        <v>4</v>
      </c>
      <c r="V10" s="2">
        <v>16</v>
      </c>
      <c r="W10" s="2">
        <v>14</v>
      </c>
      <c r="X10" s="2">
        <v>6</v>
      </c>
      <c r="Y10" s="2">
        <v>8</v>
      </c>
      <c r="Z10" s="2">
        <v>8</v>
      </c>
      <c r="AA10" s="2">
        <v>9</v>
      </c>
      <c r="AB10" s="2">
        <v>6</v>
      </c>
      <c r="AC10" s="2">
        <v>7</v>
      </c>
      <c r="AD10" s="2">
        <v>11</v>
      </c>
      <c r="AE10" s="2">
        <v>5</v>
      </c>
      <c r="AF10" s="2">
        <v>7</v>
      </c>
      <c r="AG10" s="2">
        <v>9</v>
      </c>
      <c r="AH10" s="2">
        <v>9</v>
      </c>
      <c r="AI10" s="2">
        <v>7</v>
      </c>
      <c r="AJ10" s="2">
        <v>8</v>
      </c>
      <c r="AK10" s="2">
        <v>8</v>
      </c>
      <c r="AL10" s="2">
        <v>-29</v>
      </c>
      <c r="AM10" s="5"/>
      <c r="AN10">
        <f t="shared" si="0"/>
        <v>53</v>
      </c>
      <c r="AO10">
        <f t="shared" si="1"/>
        <v>0.79320026895271956</v>
      </c>
      <c r="AQ10">
        <f t="shared" si="2"/>
        <v>138</v>
      </c>
      <c r="AR10">
        <f t="shared" si="3"/>
        <v>2.895398648430529</v>
      </c>
    </row>
    <row r="11" spans="1:49" ht="15" thickBot="1" x14ac:dyDescent="0.4">
      <c r="A11">
        <v>0</v>
      </c>
      <c r="B11" s="43" t="s">
        <v>114</v>
      </c>
      <c r="C11">
        <v>22</v>
      </c>
      <c r="D11">
        <v>1997</v>
      </c>
      <c r="E11" s="1" t="s">
        <v>72</v>
      </c>
      <c r="F11" s="2">
        <v>4</v>
      </c>
      <c r="G11" s="2">
        <v>1</v>
      </c>
      <c r="H11" s="2">
        <v>2</v>
      </c>
      <c r="I11" s="2">
        <v>4</v>
      </c>
      <c r="J11" s="2">
        <v>5</v>
      </c>
      <c r="K11" s="2">
        <v>5</v>
      </c>
      <c r="L11" s="2">
        <v>5</v>
      </c>
      <c r="M11" s="2">
        <v>4</v>
      </c>
      <c r="N11" s="2">
        <v>2</v>
      </c>
      <c r="O11" s="2">
        <v>5</v>
      </c>
      <c r="P11" s="2">
        <v>4</v>
      </c>
      <c r="Q11" s="2">
        <v>4</v>
      </c>
      <c r="R11" s="2">
        <v>2</v>
      </c>
      <c r="S11" s="2">
        <v>3</v>
      </c>
      <c r="T11" s="2">
        <v>6</v>
      </c>
      <c r="U11" s="2">
        <v>2</v>
      </c>
      <c r="V11" s="2">
        <v>27</v>
      </c>
      <c r="W11" s="2">
        <v>19</v>
      </c>
      <c r="X11" s="2">
        <v>19</v>
      </c>
      <c r="Y11" s="2">
        <v>22</v>
      </c>
      <c r="Z11" s="2">
        <v>12</v>
      </c>
      <c r="AA11" s="2">
        <v>11</v>
      </c>
      <c r="AB11" s="2">
        <v>9</v>
      </c>
      <c r="AC11" s="2">
        <v>12</v>
      </c>
      <c r="AD11" s="2">
        <v>89</v>
      </c>
      <c r="AE11" s="2">
        <v>9</v>
      </c>
      <c r="AF11" s="2">
        <v>18</v>
      </c>
      <c r="AG11" s="2">
        <v>31</v>
      </c>
      <c r="AH11" s="2">
        <v>12</v>
      </c>
      <c r="AI11" s="2">
        <v>16</v>
      </c>
      <c r="AJ11" s="2">
        <v>6</v>
      </c>
      <c r="AK11" s="2">
        <v>13</v>
      </c>
      <c r="AL11" s="2">
        <v>29</v>
      </c>
      <c r="AM11" s="5"/>
      <c r="AN11">
        <f t="shared" si="0"/>
        <v>58</v>
      </c>
      <c r="AO11">
        <f t="shared" si="1"/>
        <v>1.4548768561863463</v>
      </c>
      <c r="AQ11">
        <f t="shared" si="2"/>
        <v>325</v>
      </c>
      <c r="AR11">
        <f t="shared" si="3"/>
        <v>19.519968408444381</v>
      </c>
    </row>
    <row r="12" spans="1:49" ht="15" thickBot="1" x14ac:dyDescent="0.4">
      <c r="A12">
        <v>0</v>
      </c>
      <c r="B12" s="43" t="s">
        <v>114</v>
      </c>
      <c r="C12">
        <v>20</v>
      </c>
      <c r="D12">
        <v>1999</v>
      </c>
      <c r="E12" s="1" t="s">
        <v>72</v>
      </c>
      <c r="F12" s="2">
        <v>1</v>
      </c>
      <c r="G12" s="2">
        <v>5</v>
      </c>
      <c r="H12" s="2">
        <v>2</v>
      </c>
      <c r="I12" s="2">
        <v>3</v>
      </c>
      <c r="J12" s="2">
        <v>3</v>
      </c>
      <c r="K12" s="2">
        <v>3</v>
      </c>
      <c r="L12" s="2">
        <v>5</v>
      </c>
      <c r="M12" s="2">
        <v>4</v>
      </c>
      <c r="N12" s="2">
        <v>2</v>
      </c>
      <c r="O12" s="2">
        <v>2</v>
      </c>
      <c r="P12" s="2">
        <v>3</v>
      </c>
      <c r="Q12" s="2">
        <v>3</v>
      </c>
      <c r="R12" s="2">
        <v>4</v>
      </c>
      <c r="S12" s="2">
        <v>2</v>
      </c>
      <c r="T12" s="2">
        <v>2</v>
      </c>
      <c r="U12" s="2">
        <v>2</v>
      </c>
      <c r="V12" s="2">
        <v>14</v>
      </c>
      <c r="W12" s="2">
        <v>11</v>
      </c>
      <c r="X12" s="2">
        <v>6</v>
      </c>
      <c r="Y12" s="2">
        <v>7</v>
      </c>
      <c r="Z12" s="2">
        <v>4</v>
      </c>
      <c r="AA12" s="2">
        <v>6</v>
      </c>
      <c r="AB12" s="2">
        <v>6</v>
      </c>
      <c r="AC12" s="2">
        <v>9</v>
      </c>
      <c r="AD12" s="2">
        <v>6</v>
      </c>
      <c r="AE12" s="2">
        <v>4</v>
      </c>
      <c r="AF12" s="2">
        <v>7</v>
      </c>
      <c r="AG12" s="2">
        <v>6</v>
      </c>
      <c r="AH12" s="2">
        <v>6</v>
      </c>
      <c r="AI12" s="2">
        <v>8</v>
      </c>
      <c r="AJ12" s="2">
        <v>10</v>
      </c>
      <c r="AK12" s="2">
        <v>6</v>
      </c>
      <c r="AL12" s="2">
        <v>-10</v>
      </c>
      <c r="AM12" s="5"/>
      <c r="AN12">
        <f t="shared" si="0"/>
        <v>46</v>
      </c>
      <c r="AO12">
        <f t="shared" si="1"/>
        <v>1.1474609652039003</v>
      </c>
      <c r="AQ12">
        <f t="shared" si="2"/>
        <v>116</v>
      </c>
      <c r="AR12">
        <f t="shared" si="3"/>
        <v>2.6204325342711394</v>
      </c>
    </row>
    <row r="13" spans="1:49" ht="15" thickBot="1" x14ac:dyDescent="0.4">
      <c r="A13" s="6">
        <v>1</v>
      </c>
      <c r="B13" s="43">
        <v>2</v>
      </c>
      <c r="C13">
        <v>28</v>
      </c>
      <c r="D13" s="6">
        <v>1991</v>
      </c>
      <c r="E13" s="31"/>
      <c r="F13" s="10">
        <v>1</v>
      </c>
      <c r="G13" s="10">
        <v>1</v>
      </c>
      <c r="H13" s="10">
        <v>3</v>
      </c>
      <c r="I13" s="10">
        <v>2</v>
      </c>
      <c r="J13" s="10">
        <v>4</v>
      </c>
      <c r="K13" s="10">
        <v>2</v>
      </c>
      <c r="L13" s="10">
        <v>5</v>
      </c>
      <c r="M13" s="10">
        <v>3</v>
      </c>
      <c r="N13" s="10">
        <v>4</v>
      </c>
      <c r="O13" s="10">
        <v>3</v>
      </c>
      <c r="P13" s="10">
        <v>5</v>
      </c>
      <c r="Q13" s="10">
        <v>2</v>
      </c>
      <c r="R13" s="10">
        <v>3</v>
      </c>
      <c r="S13" s="10">
        <v>3</v>
      </c>
      <c r="T13" s="10">
        <v>3</v>
      </c>
      <c r="U13" s="10">
        <v>4</v>
      </c>
      <c r="V13" s="10">
        <v>9</v>
      </c>
      <c r="W13" s="10">
        <v>5</v>
      </c>
      <c r="X13" s="10">
        <v>6</v>
      </c>
      <c r="Y13" s="10">
        <v>3</v>
      </c>
      <c r="Z13" s="10">
        <v>5</v>
      </c>
      <c r="AA13" s="10">
        <v>14</v>
      </c>
      <c r="AB13" s="10">
        <v>8</v>
      </c>
      <c r="AC13" s="10">
        <v>4</v>
      </c>
      <c r="AD13" s="10">
        <v>7</v>
      </c>
      <c r="AE13" s="10">
        <v>5</v>
      </c>
      <c r="AF13" s="10">
        <v>7</v>
      </c>
      <c r="AG13" s="10">
        <v>6</v>
      </c>
      <c r="AH13" s="10">
        <v>5</v>
      </c>
      <c r="AI13" s="10">
        <v>7</v>
      </c>
      <c r="AJ13" s="10">
        <v>5</v>
      </c>
      <c r="AK13" s="10">
        <v>7</v>
      </c>
      <c r="AL13" s="10">
        <v>-23</v>
      </c>
      <c r="AM13" s="8"/>
      <c r="AN13">
        <f t="shared" si="0"/>
        <v>48</v>
      </c>
      <c r="AO13">
        <f t="shared" si="1"/>
        <v>1.2110601416389966</v>
      </c>
      <c r="AP13" s="6"/>
      <c r="AQ13">
        <f t="shared" si="2"/>
        <v>103</v>
      </c>
      <c r="AR13">
        <f t="shared" si="3"/>
        <v>2.5289984842489197</v>
      </c>
    </row>
    <row r="14" spans="1:49" ht="15" thickBot="1" x14ac:dyDescent="0.4">
      <c r="A14" s="6">
        <v>0</v>
      </c>
      <c r="B14" s="43">
        <v>5</v>
      </c>
      <c r="C14">
        <v>62</v>
      </c>
      <c r="D14" s="6">
        <v>1957</v>
      </c>
      <c r="E14" s="32"/>
      <c r="F14" s="10">
        <v>1</v>
      </c>
      <c r="G14" s="10">
        <v>1</v>
      </c>
      <c r="H14" s="10">
        <v>1</v>
      </c>
      <c r="I14" s="10">
        <v>2</v>
      </c>
      <c r="J14" s="10">
        <v>3</v>
      </c>
      <c r="K14" s="10">
        <v>2</v>
      </c>
      <c r="L14" s="10">
        <v>4</v>
      </c>
      <c r="M14" s="10">
        <v>4</v>
      </c>
      <c r="N14" s="10">
        <v>6</v>
      </c>
      <c r="O14" s="10">
        <v>4</v>
      </c>
      <c r="P14" s="10">
        <v>3</v>
      </c>
      <c r="Q14" s="10">
        <v>3</v>
      </c>
      <c r="R14" s="10">
        <v>4</v>
      </c>
      <c r="S14" s="10">
        <v>3</v>
      </c>
      <c r="T14" s="10">
        <v>5</v>
      </c>
      <c r="U14" s="10">
        <v>4</v>
      </c>
      <c r="V14" s="10">
        <v>71</v>
      </c>
      <c r="W14" s="10">
        <v>20</v>
      </c>
      <c r="X14" s="10">
        <v>14</v>
      </c>
      <c r="Y14" s="10">
        <v>10</v>
      </c>
      <c r="Z14" s="10">
        <v>11</v>
      </c>
      <c r="AA14" s="10">
        <v>15</v>
      </c>
      <c r="AB14" s="10">
        <v>174</v>
      </c>
      <c r="AC14" s="10">
        <v>19</v>
      </c>
      <c r="AD14" s="10">
        <v>14</v>
      </c>
      <c r="AE14" s="10">
        <v>17</v>
      </c>
      <c r="AF14" s="10">
        <v>17</v>
      </c>
      <c r="AG14" s="10">
        <v>21</v>
      </c>
      <c r="AH14" s="10">
        <v>10</v>
      </c>
      <c r="AI14" s="10">
        <v>16</v>
      </c>
      <c r="AJ14" s="10">
        <v>7</v>
      </c>
      <c r="AK14" s="10">
        <v>10</v>
      </c>
      <c r="AL14" s="10">
        <v>-18</v>
      </c>
      <c r="AM14" s="8"/>
      <c r="AN14">
        <f t="shared" si="0"/>
        <v>50</v>
      </c>
      <c r="AO14">
        <f t="shared" si="1"/>
        <v>1.4548768561863463</v>
      </c>
      <c r="AP14" s="6"/>
      <c r="AQ14">
        <f t="shared" si="2"/>
        <v>446</v>
      </c>
      <c r="AR14">
        <f t="shared" si="3"/>
        <v>41.639524492962209</v>
      </c>
    </row>
    <row r="15" spans="1:49" ht="15" thickBot="1" x14ac:dyDescent="0.4">
      <c r="A15">
        <v>0</v>
      </c>
      <c r="B15" s="43" t="s">
        <v>114</v>
      </c>
      <c r="C15">
        <v>22</v>
      </c>
      <c r="D15">
        <v>1997</v>
      </c>
      <c r="E15" s="1" t="s">
        <v>73</v>
      </c>
      <c r="F15" s="2">
        <v>4</v>
      </c>
      <c r="G15" s="2">
        <v>5</v>
      </c>
      <c r="H15" s="2">
        <v>6</v>
      </c>
      <c r="I15" s="2">
        <v>5</v>
      </c>
      <c r="J15" s="2">
        <v>3</v>
      </c>
      <c r="K15" s="2">
        <v>2</v>
      </c>
      <c r="L15" s="2">
        <v>5</v>
      </c>
      <c r="M15" s="2">
        <v>6</v>
      </c>
      <c r="N15" s="2">
        <v>6</v>
      </c>
      <c r="O15" s="2">
        <v>3</v>
      </c>
      <c r="P15" s="2">
        <v>4</v>
      </c>
      <c r="Q15" s="2">
        <v>6</v>
      </c>
      <c r="R15" s="2">
        <v>4</v>
      </c>
      <c r="S15" s="2">
        <v>3</v>
      </c>
      <c r="T15" s="2">
        <v>6</v>
      </c>
      <c r="U15" s="2">
        <v>3</v>
      </c>
      <c r="V15" s="2">
        <v>22</v>
      </c>
      <c r="W15" s="2">
        <v>14</v>
      </c>
      <c r="X15" s="2">
        <v>10</v>
      </c>
      <c r="Y15" s="2">
        <v>7</v>
      </c>
      <c r="Z15" s="2">
        <v>8</v>
      </c>
      <c r="AA15" s="2">
        <v>15</v>
      </c>
      <c r="AB15" s="2">
        <v>8</v>
      </c>
      <c r="AC15" s="2">
        <v>20</v>
      </c>
      <c r="AD15" s="2">
        <v>9</v>
      </c>
      <c r="AE15" s="2">
        <v>10</v>
      </c>
      <c r="AF15" s="2">
        <v>51</v>
      </c>
      <c r="AG15" s="2">
        <v>7</v>
      </c>
      <c r="AH15" s="2">
        <v>6</v>
      </c>
      <c r="AI15" s="2">
        <v>15</v>
      </c>
      <c r="AJ15" s="2">
        <v>6</v>
      </c>
      <c r="AK15" s="2">
        <v>7</v>
      </c>
      <c r="AL15" s="2">
        <v>39</v>
      </c>
      <c r="AM15" s="5"/>
      <c r="AN15">
        <f t="shared" si="0"/>
        <v>71</v>
      </c>
      <c r="AO15">
        <f t="shared" si="1"/>
        <v>1.3647344063956182</v>
      </c>
      <c r="AQ15">
        <f t="shared" si="2"/>
        <v>215</v>
      </c>
      <c r="AR15">
        <f t="shared" si="3"/>
        <v>11.165236226788934</v>
      </c>
    </row>
    <row r="16" spans="1:49" ht="15" thickBot="1" x14ac:dyDescent="0.4">
      <c r="A16">
        <v>0</v>
      </c>
      <c r="B16" s="43">
        <v>2</v>
      </c>
      <c r="C16">
        <v>34</v>
      </c>
      <c r="D16">
        <v>1985</v>
      </c>
      <c r="E16" s="1" t="s">
        <v>72</v>
      </c>
      <c r="F16" s="2">
        <v>1</v>
      </c>
      <c r="G16" s="2">
        <v>1</v>
      </c>
      <c r="H16" s="2">
        <v>1</v>
      </c>
      <c r="I16" s="2">
        <v>2</v>
      </c>
      <c r="J16" s="2">
        <v>3</v>
      </c>
      <c r="K16" s="2">
        <v>1</v>
      </c>
      <c r="L16" s="2">
        <v>5</v>
      </c>
      <c r="M16" s="2">
        <v>5</v>
      </c>
      <c r="N16" s="2">
        <v>2</v>
      </c>
      <c r="O16" s="2">
        <v>4</v>
      </c>
      <c r="P16" s="2">
        <v>5</v>
      </c>
      <c r="Q16" s="2">
        <v>2</v>
      </c>
      <c r="R16" s="2">
        <v>6</v>
      </c>
      <c r="S16" s="2">
        <v>6</v>
      </c>
      <c r="T16" s="2">
        <v>5</v>
      </c>
      <c r="U16" s="2">
        <v>5</v>
      </c>
      <c r="V16" s="2">
        <v>6</v>
      </c>
      <c r="W16" s="2">
        <v>7</v>
      </c>
      <c r="X16" s="2">
        <v>8</v>
      </c>
      <c r="Y16" s="2">
        <v>3</v>
      </c>
      <c r="Z16" s="2">
        <v>5</v>
      </c>
      <c r="AA16" s="2">
        <v>5</v>
      </c>
      <c r="AB16" s="2">
        <v>6</v>
      </c>
      <c r="AC16" s="2">
        <v>8</v>
      </c>
      <c r="AD16" s="2">
        <v>19</v>
      </c>
      <c r="AE16" s="2">
        <v>11</v>
      </c>
      <c r="AF16" s="2">
        <v>6</v>
      </c>
      <c r="AG16" s="2">
        <v>8</v>
      </c>
      <c r="AH16" s="2">
        <v>9</v>
      </c>
      <c r="AI16" s="2">
        <v>4</v>
      </c>
      <c r="AJ16" s="2">
        <v>5</v>
      </c>
      <c r="AK16" s="2">
        <v>4</v>
      </c>
      <c r="AL16" s="2">
        <v>18</v>
      </c>
      <c r="AM16" s="5"/>
      <c r="AN16">
        <f t="shared" si="0"/>
        <v>54</v>
      </c>
      <c r="AO16">
        <f t="shared" si="1"/>
        <v>1.9278658321228339</v>
      </c>
      <c r="AQ16">
        <f t="shared" si="2"/>
        <v>114</v>
      </c>
      <c r="AR16">
        <f t="shared" si="3"/>
        <v>3.7925365302569376</v>
      </c>
    </row>
    <row r="17" spans="1:44" ht="15" thickBot="1" x14ac:dyDescent="0.4">
      <c r="A17">
        <v>0</v>
      </c>
      <c r="B17" s="43">
        <v>2</v>
      </c>
      <c r="C17">
        <v>29</v>
      </c>
      <c r="D17">
        <v>1990</v>
      </c>
      <c r="E17" s="1" t="s">
        <v>73</v>
      </c>
      <c r="F17" s="2">
        <v>2</v>
      </c>
      <c r="G17" s="2">
        <v>5</v>
      </c>
      <c r="H17" s="2">
        <v>2</v>
      </c>
      <c r="I17" s="2">
        <v>5</v>
      </c>
      <c r="J17" s="2">
        <v>4</v>
      </c>
      <c r="K17" s="2">
        <v>4</v>
      </c>
      <c r="L17" s="2">
        <v>5</v>
      </c>
      <c r="M17" s="2">
        <v>6</v>
      </c>
      <c r="N17" s="2">
        <v>6</v>
      </c>
      <c r="O17" s="2">
        <v>3</v>
      </c>
      <c r="P17" s="2">
        <v>4</v>
      </c>
      <c r="Q17" s="2">
        <v>5</v>
      </c>
      <c r="R17" s="2">
        <v>4</v>
      </c>
      <c r="S17" s="2">
        <v>3</v>
      </c>
      <c r="T17" s="2">
        <v>5</v>
      </c>
      <c r="U17" s="2">
        <v>4</v>
      </c>
      <c r="V17" s="2">
        <v>29</v>
      </c>
      <c r="W17" s="2">
        <v>10</v>
      </c>
      <c r="X17" s="2">
        <v>20</v>
      </c>
      <c r="Y17" s="2">
        <v>10</v>
      </c>
      <c r="Z17" s="2">
        <v>13</v>
      </c>
      <c r="AA17" s="2">
        <v>19</v>
      </c>
      <c r="AB17" s="2">
        <v>8</v>
      </c>
      <c r="AC17" s="2">
        <v>12</v>
      </c>
      <c r="AD17" s="2">
        <v>10</v>
      </c>
      <c r="AE17" s="2">
        <v>13</v>
      </c>
      <c r="AF17" s="2">
        <v>13</v>
      </c>
      <c r="AG17" s="2">
        <v>15</v>
      </c>
      <c r="AH17" s="2">
        <v>10</v>
      </c>
      <c r="AI17" s="2">
        <v>12</v>
      </c>
      <c r="AJ17" s="2">
        <v>8</v>
      </c>
      <c r="AK17" s="2">
        <v>12</v>
      </c>
      <c r="AL17" s="2">
        <v>-12</v>
      </c>
      <c r="AM17" s="5"/>
      <c r="AN17">
        <f t="shared" si="0"/>
        <v>67</v>
      </c>
      <c r="AO17">
        <f t="shared" si="1"/>
        <v>1.2230426539304888</v>
      </c>
      <c r="AQ17">
        <f t="shared" si="2"/>
        <v>214</v>
      </c>
      <c r="AR17">
        <f t="shared" si="3"/>
        <v>5.3650100962937</v>
      </c>
    </row>
    <row r="18" spans="1:44" ht="15" thickBot="1" x14ac:dyDescent="0.4">
      <c r="A18">
        <v>1</v>
      </c>
      <c r="B18" s="43" t="s">
        <v>114</v>
      </c>
      <c r="C18">
        <v>23</v>
      </c>
      <c r="D18">
        <v>1996</v>
      </c>
      <c r="E18" s="1" t="s">
        <v>76</v>
      </c>
      <c r="F18" s="2">
        <v>1</v>
      </c>
      <c r="G18" s="2">
        <v>2</v>
      </c>
      <c r="H18" s="2">
        <v>2</v>
      </c>
      <c r="I18" s="2">
        <v>1</v>
      </c>
      <c r="J18" s="2">
        <v>1</v>
      </c>
      <c r="K18" s="2">
        <v>1</v>
      </c>
      <c r="L18" s="2">
        <v>5</v>
      </c>
      <c r="M18" s="2">
        <v>2</v>
      </c>
      <c r="N18" s="2">
        <v>3</v>
      </c>
      <c r="O18" s="2">
        <v>5</v>
      </c>
      <c r="P18" s="2">
        <v>4</v>
      </c>
      <c r="Q18" s="2">
        <v>3</v>
      </c>
      <c r="R18" s="2">
        <v>1</v>
      </c>
      <c r="S18" s="2">
        <v>4</v>
      </c>
      <c r="T18" s="2">
        <v>5</v>
      </c>
      <c r="U18" s="2">
        <v>1</v>
      </c>
      <c r="V18" s="2">
        <v>14</v>
      </c>
      <c r="W18" s="2">
        <v>25</v>
      </c>
      <c r="X18" s="2">
        <v>26</v>
      </c>
      <c r="Y18" s="2">
        <v>5</v>
      </c>
      <c r="Z18" s="2">
        <v>5</v>
      </c>
      <c r="AA18" s="2">
        <v>9</v>
      </c>
      <c r="AB18" s="2">
        <v>9</v>
      </c>
      <c r="AC18" s="2">
        <v>9</v>
      </c>
      <c r="AD18" s="2">
        <v>7</v>
      </c>
      <c r="AE18" s="2">
        <v>9</v>
      </c>
      <c r="AF18" s="2">
        <v>30</v>
      </c>
      <c r="AG18" s="2">
        <v>13</v>
      </c>
      <c r="AH18" s="2">
        <v>8</v>
      </c>
      <c r="AI18" s="2">
        <v>12</v>
      </c>
      <c r="AJ18" s="2">
        <v>9</v>
      </c>
      <c r="AK18" s="2">
        <v>9</v>
      </c>
      <c r="AL18" s="2">
        <v>12</v>
      </c>
      <c r="AM18" s="5"/>
      <c r="AN18">
        <f t="shared" si="0"/>
        <v>41</v>
      </c>
      <c r="AO18">
        <f t="shared" si="1"/>
        <v>1.5903353943953669</v>
      </c>
      <c r="AQ18">
        <f t="shared" si="2"/>
        <v>199</v>
      </c>
      <c r="AR18">
        <f t="shared" si="3"/>
        <v>7.6765335058649136</v>
      </c>
    </row>
    <row r="19" spans="1:44" ht="15" thickBot="1" x14ac:dyDescent="0.4">
      <c r="A19">
        <v>0</v>
      </c>
      <c r="B19" s="43" t="s">
        <v>114</v>
      </c>
      <c r="C19">
        <v>23</v>
      </c>
      <c r="D19">
        <v>1996</v>
      </c>
      <c r="E19" s="1" t="s">
        <v>76</v>
      </c>
      <c r="F19" s="2">
        <v>1</v>
      </c>
      <c r="G19" s="2">
        <v>2</v>
      </c>
      <c r="H19" s="2">
        <v>2</v>
      </c>
      <c r="I19" s="2">
        <v>2</v>
      </c>
      <c r="J19" s="2">
        <v>3</v>
      </c>
      <c r="K19" s="2">
        <v>3</v>
      </c>
      <c r="L19" s="2">
        <v>5</v>
      </c>
      <c r="M19" s="2">
        <v>2</v>
      </c>
      <c r="N19" s="2">
        <v>2</v>
      </c>
      <c r="O19" s="2">
        <v>2</v>
      </c>
      <c r="P19" s="2">
        <v>3</v>
      </c>
      <c r="Q19" s="2">
        <v>3</v>
      </c>
      <c r="R19" s="2">
        <v>2</v>
      </c>
      <c r="S19" s="2">
        <v>2</v>
      </c>
      <c r="T19" s="2">
        <v>2</v>
      </c>
      <c r="U19" s="2">
        <v>3</v>
      </c>
      <c r="V19" s="2">
        <v>14</v>
      </c>
      <c r="W19" s="2">
        <v>9</v>
      </c>
      <c r="X19" s="2">
        <v>8</v>
      </c>
      <c r="Y19" s="2">
        <v>26</v>
      </c>
      <c r="Z19" s="2">
        <v>8</v>
      </c>
      <c r="AA19" s="2">
        <v>8</v>
      </c>
      <c r="AB19" s="2">
        <v>12</v>
      </c>
      <c r="AC19" s="2">
        <v>8</v>
      </c>
      <c r="AD19" s="2">
        <v>5</v>
      </c>
      <c r="AE19" s="2">
        <v>6</v>
      </c>
      <c r="AF19" s="2">
        <v>7</v>
      </c>
      <c r="AG19" s="2">
        <v>6</v>
      </c>
      <c r="AH19" s="2">
        <v>7</v>
      </c>
      <c r="AI19" s="2">
        <v>14</v>
      </c>
      <c r="AJ19" s="2">
        <v>4</v>
      </c>
      <c r="AK19" s="2">
        <v>8</v>
      </c>
      <c r="AL19" s="2">
        <v>-32</v>
      </c>
      <c r="AM19" s="5"/>
      <c r="AN19">
        <f t="shared" si="0"/>
        <v>39</v>
      </c>
      <c r="AO19">
        <f t="shared" si="1"/>
        <v>0.89209491273817565</v>
      </c>
      <c r="AQ19">
        <f t="shared" si="2"/>
        <v>150</v>
      </c>
      <c r="AR19">
        <f t="shared" si="3"/>
        <v>5.2773099207835044</v>
      </c>
    </row>
    <row r="20" spans="1:44" ht="15" thickBot="1" x14ac:dyDescent="0.4">
      <c r="A20">
        <v>0</v>
      </c>
      <c r="B20" s="43" t="s">
        <v>114</v>
      </c>
      <c r="C20">
        <v>25</v>
      </c>
      <c r="D20">
        <v>1994</v>
      </c>
      <c r="E20" s="1" t="s">
        <v>71</v>
      </c>
      <c r="F20" s="2">
        <v>1</v>
      </c>
      <c r="G20" s="2">
        <v>2</v>
      </c>
      <c r="H20" s="2">
        <v>3</v>
      </c>
      <c r="I20" s="2">
        <v>3</v>
      </c>
      <c r="J20" s="2">
        <v>4</v>
      </c>
      <c r="K20" s="2">
        <v>3</v>
      </c>
      <c r="L20" s="2">
        <v>5</v>
      </c>
      <c r="M20" s="2">
        <v>4</v>
      </c>
      <c r="N20" s="2">
        <v>6</v>
      </c>
      <c r="O20" s="2">
        <v>3</v>
      </c>
      <c r="P20" s="2">
        <v>4</v>
      </c>
      <c r="Q20" s="2">
        <v>2</v>
      </c>
      <c r="R20" s="2">
        <v>4</v>
      </c>
      <c r="S20" s="2">
        <v>3</v>
      </c>
      <c r="T20" s="2">
        <v>3</v>
      </c>
      <c r="U20" s="2">
        <v>6</v>
      </c>
      <c r="V20" s="2">
        <v>80</v>
      </c>
      <c r="W20" s="2">
        <v>9</v>
      </c>
      <c r="X20" s="2">
        <v>14</v>
      </c>
      <c r="Y20" s="2">
        <v>5</v>
      </c>
      <c r="Z20" s="2">
        <v>22</v>
      </c>
      <c r="AA20" s="2">
        <v>7</v>
      </c>
      <c r="AB20" s="2">
        <v>11</v>
      </c>
      <c r="AC20" s="2">
        <v>13</v>
      </c>
      <c r="AD20" s="2">
        <v>48</v>
      </c>
      <c r="AE20" s="2">
        <v>9</v>
      </c>
      <c r="AF20" s="2">
        <v>6</v>
      </c>
      <c r="AG20" s="2">
        <v>7</v>
      </c>
      <c r="AH20" s="2">
        <v>14</v>
      </c>
      <c r="AI20" s="2">
        <v>6</v>
      </c>
      <c r="AJ20" s="2">
        <v>5</v>
      </c>
      <c r="AK20" s="2">
        <v>6</v>
      </c>
      <c r="AL20" s="2">
        <v>-19</v>
      </c>
      <c r="AM20" s="5"/>
      <c r="AN20">
        <f t="shared" si="0"/>
        <v>56</v>
      </c>
      <c r="AO20">
        <f t="shared" si="1"/>
        <v>1.3662601021279464</v>
      </c>
      <c r="AQ20">
        <f t="shared" si="2"/>
        <v>262</v>
      </c>
      <c r="AR20">
        <f t="shared" si="3"/>
        <v>19.996249648371567</v>
      </c>
    </row>
    <row r="21" spans="1:44" ht="15" thickBot="1" x14ac:dyDescent="0.4">
      <c r="A21">
        <v>0</v>
      </c>
      <c r="B21" s="43" t="s">
        <v>114</v>
      </c>
      <c r="C21">
        <v>20</v>
      </c>
      <c r="D21">
        <v>1999</v>
      </c>
      <c r="E21" s="1" t="s">
        <v>72</v>
      </c>
      <c r="F21" s="2">
        <v>2</v>
      </c>
      <c r="G21" s="2">
        <v>2</v>
      </c>
      <c r="H21" s="2">
        <v>2</v>
      </c>
      <c r="I21" s="2">
        <v>4</v>
      </c>
      <c r="J21" s="2">
        <v>4</v>
      </c>
      <c r="K21" s="2">
        <v>2</v>
      </c>
      <c r="L21" s="2">
        <v>5</v>
      </c>
      <c r="M21" s="2">
        <v>4</v>
      </c>
      <c r="N21" s="2">
        <v>4</v>
      </c>
      <c r="O21" s="2">
        <v>2</v>
      </c>
      <c r="P21" s="2">
        <v>4</v>
      </c>
      <c r="Q21" s="2">
        <v>4</v>
      </c>
      <c r="R21" s="2">
        <v>4</v>
      </c>
      <c r="S21" s="2">
        <v>4</v>
      </c>
      <c r="T21" s="2">
        <v>2</v>
      </c>
      <c r="U21" s="2">
        <v>3</v>
      </c>
      <c r="V21" s="2">
        <v>12</v>
      </c>
      <c r="W21" s="2">
        <v>13</v>
      </c>
      <c r="X21" s="2">
        <v>13</v>
      </c>
      <c r="Y21" s="2">
        <v>5</v>
      </c>
      <c r="Z21" s="2">
        <v>15</v>
      </c>
      <c r="AA21" s="2">
        <v>8</v>
      </c>
      <c r="AB21" s="2">
        <v>6</v>
      </c>
      <c r="AC21" s="2">
        <v>9</v>
      </c>
      <c r="AD21" s="2">
        <v>10</v>
      </c>
      <c r="AE21" s="2">
        <v>6</v>
      </c>
      <c r="AF21" s="2">
        <v>10</v>
      </c>
      <c r="AG21" s="2">
        <v>9</v>
      </c>
      <c r="AH21" s="2">
        <v>7</v>
      </c>
      <c r="AI21" s="2">
        <v>9</v>
      </c>
      <c r="AJ21" s="2">
        <v>5</v>
      </c>
      <c r="AK21" s="2">
        <v>5</v>
      </c>
      <c r="AL21" s="2">
        <v>-22</v>
      </c>
      <c r="AM21" s="5"/>
      <c r="AN21">
        <f t="shared" si="0"/>
        <v>52</v>
      </c>
      <c r="AO21">
        <f t="shared" si="1"/>
        <v>1.0645812948447542</v>
      </c>
      <c r="AQ21">
        <f t="shared" si="2"/>
        <v>142</v>
      </c>
      <c r="AR21">
        <f t="shared" si="3"/>
        <v>3.1596413298558641</v>
      </c>
    </row>
    <row r="22" spans="1:44" ht="15" thickBot="1" x14ac:dyDescent="0.4">
      <c r="A22">
        <v>0</v>
      </c>
      <c r="B22" s="43" t="s">
        <v>114</v>
      </c>
      <c r="C22">
        <v>21</v>
      </c>
      <c r="D22">
        <v>1998</v>
      </c>
      <c r="E22" s="1" t="s">
        <v>72</v>
      </c>
      <c r="F22" s="2">
        <v>1</v>
      </c>
      <c r="G22" s="2">
        <v>4</v>
      </c>
      <c r="H22" s="2">
        <v>4</v>
      </c>
      <c r="I22" s="2">
        <v>5</v>
      </c>
      <c r="J22" s="2">
        <v>3</v>
      </c>
      <c r="K22" s="2">
        <v>3</v>
      </c>
      <c r="L22" s="2">
        <v>5</v>
      </c>
      <c r="M22" s="2">
        <v>3</v>
      </c>
      <c r="N22" s="2">
        <v>6</v>
      </c>
      <c r="O22" s="2">
        <v>5</v>
      </c>
      <c r="P22" s="2">
        <v>5</v>
      </c>
      <c r="Q22" s="2">
        <v>4</v>
      </c>
      <c r="R22" s="2">
        <v>4</v>
      </c>
      <c r="S22" s="2">
        <v>3</v>
      </c>
      <c r="T22" s="2">
        <v>5</v>
      </c>
      <c r="U22" s="2">
        <v>4</v>
      </c>
      <c r="V22" s="2">
        <v>21</v>
      </c>
      <c r="W22" s="2">
        <v>14</v>
      </c>
      <c r="X22" s="2">
        <v>13</v>
      </c>
      <c r="Y22" s="2">
        <v>7</v>
      </c>
      <c r="Z22" s="2">
        <v>10</v>
      </c>
      <c r="AA22" s="2">
        <v>11</v>
      </c>
      <c r="AB22" s="2">
        <v>20</v>
      </c>
      <c r="AC22" s="2">
        <v>8</v>
      </c>
      <c r="AD22" s="2">
        <v>24</v>
      </c>
      <c r="AE22" s="2">
        <v>21</v>
      </c>
      <c r="AF22" s="2">
        <v>12</v>
      </c>
      <c r="AG22" s="2">
        <v>8</v>
      </c>
      <c r="AH22" s="2">
        <v>9</v>
      </c>
      <c r="AI22" s="2">
        <v>10</v>
      </c>
      <c r="AJ22" s="2">
        <v>7</v>
      </c>
      <c r="AK22" s="2">
        <v>14</v>
      </c>
      <c r="AL22" s="2">
        <v>-13</v>
      </c>
      <c r="AM22" s="5"/>
      <c r="AN22">
        <f t="shared" si="0"/>
        <v>64</v>
      </c>
      <c r="AO22">
        <f t="shared" si="1"/>
        <v>1.2110601416389966</v>
      </c>
      <c r="AQ22">
        <f t="shared" si="2"/>
        <v>209</v>
      </c>
      <c r="AR22">
        <f t="shared" si="3"/>
        <v>5.5433894565208632</v>
      </c>
    </row>
    <row r="23" spans="1:44" ht="15" thickBot="1" x14ac:dyDescent="0.4">
      <c r="A23" s="26">
        <v>0</v>
      </c>
      <c r="B23" s="43">
        <v>3</v>
      </c>
      <c r="C23">
        <v>37</v>
      </c>
      <c r="D23" s="26">
        <v>1982</v>
      </c>
      <c r="E23" s="27" t="s">
        <v>72</v>
      </c>
      <c r="F23" s="28">
        <v>1</v>
      </c>
      <c r="G23" s="28">
        <v>4</v>
      </c>
      <c r="H23" s="28">
        <v>1</v>
      </c>
      <c r="I23" s="28">
        <v>5</v>
      </c>
      <c r="J23" s="28">
        <v>2</v>
      </c>
      <c r="K23" s="28">
        <v>4</v>
      </c>
      <c r="L23" s="28">
        <v>3</v>
      </c>
      <c r="M23" s="28">
        <v>5</v>
      </c>
      <c r="N23" s="28">
        <v>1</v>
      </c>
      <c r="O23" s="28">
        <v>5</v>
      </c>
      <c r="P23" s="28">
        <v>2</v>
      </c>
      <c r="Q23" s="28">
        <v>4</v>
      </c>
      <c r="R23" s="28">
        <v>3</v>
      </c>
      <c r="S23" s="28">
        <v>3</v>
      </c>
      <c r="T23" s="28">
        <v>5</v>
      </c>
      <c r="U23" s="28">
        <v>1</v>
      </c>
      <c r="V23" s="28">
        <v>11</v>
      </c>
      <c r="W23" s="28">
        <v>14</v>
      </c>
      <c r="X23" s="28">
        <v>16</v>
      </c>
      <c r="Y23" s="28">
        <v>8</v>
      </c>
      <c r="Z23" s="28">
        <v>13</v>
      </c>
      <c r="AA23" s="28">
        <v>7</v>
      </c>
      <c r="AB23" s="28">
        <v>7573</v>
      </c>
      <c r="AC23" s="28">
        <v>11</v>
      </c>
      <c r="AD23" s="28">
        <v>5</v>
      </c>
      <c r="AE23" s="28">
        <v>10</v>
      </c>
      <c r="AF23" s="28">
        <v>5</v>
      </c>
      <c r="AG23" s="28">
        <v>8</v>
      </c>
      <c r="AH23" s="28">
        <v>5</v>
      </c>
      <c r="AI23" s="28">
        <v>12</v>
      </c>
      <c r="AJ23" s="28">
        <v>4</v>
      </c>
      <c r="AK23" s="28">
        <v>5</v>
      </c>
      <c r="AL23" s="28">
        <v>10</v>
      </c>
      <c r="AM23" s="29"/>
      <c r="AN23">
        <f t="shared" si="0"/>
        <v>49</v>
      </c>
      <c r="AO23">
        <f t="shared" si="1"/>
        <v>1.5692354826475214</v>
      </c>
      <c r="AP23" s="26"/>
      <c r="AQ23">
        <f t="shared" si="2"/>
        <v>7707</v>
      </c>
      <c r="AR23">
        <f t="shared" si="3"/>
        <v>1891.0202438102031</v>
      </c>
    </row>
    <row r="24" spans="1:44" ht="15" thickBot="1" x14ac:dyDescent="0.4">
      <c r="A24" s="6">
        <v>0</v>
      </c>
      <c r="B24" s="43" t="s">
        <v>114</v>
      </c>
      <c r="C24">
        <v>22</v>
      </c>
      <c r="D24" s="6">
        <v>1997</v>
      </c>
      <c r="E24" s="31"/>
      <c r="F24" s="10">
        <v>2</v>
      </c>
      <c r="G24" s="10">
        <v>1</v>
      </c>
      <c r="H24" s="10">
        <v>4</v>
      </c>
      <c r="I24" s="10">
        <v>3</v>
      </c>
      <c r="J24" s="10">
        <v>2</v>
      </c>
      <c r="K24" s="10">
        <v>3</v>
      </c>
      <c r="L24" s="10">
        <v>5</v>
      </c>
      <c r="M24" s="10">
        <v>3</v>
      </c>
      <c r="N24" s="10">
        <v>2</v>
      </c>
      <c r="O24" s="10">
        <v>3</v>
      </c>
      <c r="P24" s="10">
        <v>3</v>
      </c>
      <c r="Q24" s="10">
        <v>2</v>
      </c>
      <c r="R24" s="10">
        <v>3</v>
      </c>
      <c r="S24" s="10">
        <v>3</v>
      </c>
      <c r="T24" s="10">
        <v>3</v>
      </c>
      <c r="U24" s="10">
        <v>1</v>
      </c>
      <c r="V24" s="10">
        <v>9</v>
      </c>
      <c r="W24" s="10">
        <v>4</v>
      </c>
      <c r="X24" s="10">
        <v>7</v>
      </c>
      <c r="Y24" s="10">
        <v>3</v>
      </c>
      <c r="Z24" s="10">
        <v>5</v>
      </c>
      <c r="AA24" s="10">
        <v>5</v>
      </c>
      <c r="AB24" s="10">
        <v>6</v>
      </c>
      <c r="AC24" s="10">
        <v>5</v>
      </c>
      <c r="AD24" s="10">
        <v>4</v>
      </c>
      <c r="AE24" s="10">
        <v>4</v>
      </c>
      <c r="AF24" s="10">
        <v>4</v>
      </c>
      <c r="AG24" s="10">
        <v>4</v>
      </c>
      <c r="AH24" s="10">
        <v>3</v>
      </c>
      <c r="AI24" s="10">
        <v>6</v>
      </c>
      <c r="AJ24" s="10">
        <v>24</v>
      </c>
      <c r="AK24" s="10">
        <v>5</v>
      </c>
      <c r="AL24" s="10">
        <v>-18</v>
      </c>
      <c r="AM24" s="8"/>
      <c r="AN24">
        <f t="shared" si="0"/>
        <v>43</v>
      </c>
      <c r="AO24">
        <f t="shared" si="1"/>
        <v>1.0144785195688801</v>
      </c>
      <c r="AP24" s="6"/>
      <c r="AQ24">
        <f t="shared" si="2"/>
        <v>98</v>
      </c>
      <c r="AR24">
        <f t="shared" si="3"/>
        <v>5.0049975024968791</v>
      </c>
    </row>
    <row r="25" spans="1:44" ht="15" thickBot="1" x14ac:dyDescent="0.4">
      <c r="A25">
        <v>0</v>
      </c>
      <c r="B25" s="43">
        <v>5</v>
      </c>
      <c r="C25">
        <v>56</v>
      </c>
      <c r="D25">
        <v>1963</v>
      </c>
      <c r="E25" s="1" t="s">
        <v>71</v>
      </c>
      <c r="F25" s="2">
        <v>1</v>
      </c>
      <c r="G25" s="2">
        <v>2</v>
      </c>
      <c r="H25" s="2">
        <v>2</v>
      </c>
      <c r="I25" s="2">
        <v>3</v>
      </c>
      <c r="J25" s="2">
        <v>3</v>
      </c>
      <c r="K25" s="2">
        <v>3</v>
      </c>
      <c r="L25" s="2">
        <v>3</v>
      </c>
      <c r="M25" s="2">
        <v>2</v>
      </c>
      <c r="N25" s="2">
        <v>4</v>
      </c>
      <c r="O25" s="2">
        <v>3</v>
      </c>
      <c r="P25" s="2">
        <v>3</v>
      </c>
      <c r="Q25" s="2">
        <v>5</v>
      </c>
      <c r="R25" s="2">
        <v>4</v>
      </c>
      <c r="S25" s="2">
        <v>2</v>
      </c>
      <c r="T25" s="2">
        <v>3</v>
      </c>
      <c r="U25" s="2">
        <v>2</v>
      </c>
      <c r="V25" s="2">
        <v>11</v>
      </c>
      <c r="W25" s="2">
        <v>6</v>
      </c>
      <c r="X25" s="2">
        <v>5</v>
      </c>
      <c r="Y25" s="2">
        <v>6</v>
      </c>
      <c r="Z25" s="2">
        <v>3</v>
      </c>
      <c r="AA25" s="2">
        <v>9</v>
      </c>
      <c r="AB25" s="2">
        <v>4</v>
      </c>
      <c r="AC25" s="2">
        <v>7</v>
      </c>
      <c r="AD25" s="2">
        <v>7</v>
      </c>
      <c r="AE25" s="2">
        <v>5</v>
      </c>
      <c r="AF25" s="2">
        <v>6</v>
      </c>
      <c r="AG25" s="2">
        <v>7</v>
      </c>
      <c r="AH25" s="2">
        <v>6</v>
      </c>
      <c r="AI25" s="2">
        <v>8</v>
      </c>
      <c r="AJ25" s="2">
        <v>4</v>
      </c>
      <c r="AK25" s="2">
        <v>6</v>
      </c>
      <c r="AL25" s="2">
        <v>-26</v>
      </c>
      <c r="AM25" s="5"/>
      <c r="AN25">
        <f t="shared" si="0"/>
        <v>45</v>
      </c>
      <c r="AO25">
        <f t="shared" si="1"/>
        <v>0.98107084351742924</v>
      </c>
      <c r="AQ25">
        <f t="shared" si="2"/>
        <v>100</v>
      </c>
      <c r="AR25">
        <f t="shared" si="3"/>
        <v>1.9832633040858021</v>
      </c>
    </row>
    <row r="26" spans="1:44" ht="15" thickBot="1" x14ac:dyDescent="0.4">
      <c r="A26">
        <v>0</v>
      </c>
      <c r="B26" s="43" t="s">
        <v>114</v>
      </c>
      <c r="C26">
        <v>23</v>
      </c>
      <c r="D26">
        <v>1996</v>
      </c>
      <c r="E26" s="1" t="s">
        <v>72</v>
      </c>
      <c r="F26" s="2">
        <v>2</v>
      </c>
      <c r="G26" s="2">
        <v>1</v>
      </c>
      <c r="H26" s="2">
        <v>2</v>
      </c>
      <c r="I26" s="2">
        <v>3</v>
      </c>
      <c r="J26" s="2">
        <v>4</v>
      </c>
      <c r="K26" s="2">
        <v>3</v>
      </c>
      <c r="L26" s="2">
        <v>7</v>
      </c>
      <c r="M26" s="2">
        <v>5</v>
      </c>
      <c r="N26" s="2">
        <v>4</v>
      </c>
      <c r="O26" s="2">
        <v>4</v>
      </c>
      <c r="P26" s="2">
        <v>4</v>
      </c>
      <c r="Q26" s="2">
        <v>3</v>
      </c>
      <c r="R26" s="2">
        <v>3</v>
      </c>
      <c r="S26" s="2">
        <v>5</v>
      </c>
      <c r="T26" s="2">
        <v>1</v>
      </c>
      <c r="U26" s="2">
        <v>2</v>
      </c>
      <c r="V26" s="2">
        <v>16</v>
      </c>
      <c r="W26" s="2">
        <v>8</v>
      </c>
      <c r="X26" s="2">
        <v>8</v>
      </c>
      <c r="Y26" s="2">
        <v>5</v>
      </c>
      <c r="Z26" s="2">
        <v>8</v>
      </c>
      <c r="AA26" s="2">
        <v>8</v>
      </c>
      <c r="AB26" s="2">
        <v>14</v>
      </c>
      <c r="AC26" s="2">
        <v>7</v>
      </c>
      <c r="AD26" s="2">
        <v>6</v>
      </c>
      <c r="AE26" s="2">
        <v>5</v>
      </c>
      <c r="AF26" s="2">
        <v>10</v>
      </c>
      <c r="AG26" s="2">
        <v>7</v>
      </c>
      <c r="AH26" s="2">
        <v>6</v>
      </c>
      <c r="AI26" s="2">
        <v>9</v>
      </c>
      <c r="AJ26" s="2">
        <v>5</v>
      </c>
      <c r="AK26" s="2">
        <v>8</v>
      </c>
      <c r="AL26" s="2">
        <v>5</v>
      </c>
      <c r="AM26" s="5"/>
      <c r="AN26">
        <f t="shared" si="0"/>
        <v>53</v>
      </c>
      <c r="AO26">
        <f t="shared" si="1"/>
        <v>1.5798206649279321</v>
      </c>
      <c r="AQ26">
        <f t="shared" si="2"/>
        <v>130</v>
      </c>
      <c r="AR26">
        <f t="shared" si="3"/>
        <v>3.0740852297878796</v>
      </c>
    </row>
    <row r="27" spans="1:44" ht="15" thickBot="1" x14ac:dyDescent="0.4">
      <c r="A27">
        <v>1</v>
      </c>
      <c r="B27" s="43" t="s">
        <v>114</v>
      </c>
      <c r="C27">
        <v>25</v>
      </c>
      <c r="D27">
        <v>1994</v>
      </c>
      <c r="E27" s="1" t="s">
        <v>73</v>
      </c>
      <c r="F27" s="2">
        <v>1</v>
      </c>
      <c r="G27" s="2">
        <v>3</v>
      </c>
      <c r="H27" s="2">
        <v>4</v>
      </c>
      <c r="I27" s="2">
        <v>1</v>
      </c>
      <c r="J27" s="2">
        <v>5</v>
      </c>
      <c r="K27" s="2">
        <v>3</v>
      </c>
      <c r="L27" s="2">
        <v>5</v>
      </c>
      <c r="M27" s="2">
        <v>4</v>
      </c>
      <c r="N27" s="2">
        <v>4</v>
      </c>
      <c r="O27" s="2">
        <v>4</v>
      </c>
      <c r="P27" s="2">
        <v>5</v>
      </c>
      <c r="Q27" s="2">
        <v>3</v>
      </c>
      <c r="R27" s="2">
        <v>4</v>
      </c>
      <c r="S27" s="2">
        <v>2</v>
      </c>
      <c r="T27" s="2">
        <v>1</v>
      </c>
      <c r="U27" s="2">
        <v>2</v>
      </c>
      <c r="V27" s="2">
        <v>14</v>
      </c>
      <c r="W27" s="2">
        <v>18</v>
      </c>
      <c r="X27" s="2">
        <v>14</v>
      </c>
      <c r="Y27" s="2">
        <v>12</v>
      </c>
      <c r="Z27" s="2">
        <v>8</v>
      </c>
      <c r="AA27" s="2">
        <v>8</v>
      </c>
      <c r="AB27" s="2">
        <v>13</v>
      </c>
      <c r="AC27" s="2">
        <v>15</v>
      </c>
      <c r="AD27" s="2">
        <v>6</v>
      </c>
      <c r="AE27" s="2">
        <v>8</v>
      </c>
      <c r="AF27" s="2">
        <v>10</v>
      </c>
      <c r="AG27" s="2">
        <v>8</v>
      </c>
      <c r="AH27" s="2">
        <v>7</v>
      </c>
      <c r="AI27" s="2">
        <v>12</v>
      </c>
      <c r="AJ27" s="2">
        <v>10</v>
      </c>
      <c r="AK27" s="2">
        <v>29</v>
      </c>
      <c r="AL27" s="2">
        <v>-4</v>
      </c>
      <c r="AM27" s="5"/>
      <c r="AN27">
        <f t="shared" si="0"/>
        <v>51</v>
      </c>
      <c r="AO27">
        <f t="shared" si="1"/>
        <v>1.42448821218944</v>
      </c>
      <c r="AQ27">
        <f t="shared" si="2"/>
        <v>192</v>
      </c>
      <c r="AR27">
        <f t="shared" si="3"/>
        <v>5.6332347131406957</v>
      </c>
    </row>
    <row r="28" spans="1:44" ht="15" thickBot="1" x14ac:dyDescent="0.4">
      <c r="A28">
        <v>0</v>
      </c>
      <c r="B28" s="43" t="s">
        <v>114</v>
      </c>
      <c r="C28">
        <v>25</v>
      </c>
      <c r="D28">
        <v>1994</v>
      </c>
      <c r="E28" s="1" t="s">
        <v>72</v>
      </c>
      <c r="F28" s="2">
        <v>1</v>
      </c>
      <c r="G28" s="2">
        <v>2</v>
      </c>
      <c r="H28" s="2">
        <v>2</v>
      </c>
      <c r="I28" s="2">
        <v>3</v>
      </c>
      <c r="J28" s="2">
        <v>2</v>
      </c>
      <c r="K28" s="2">
        <v>3</v>
      </c>
      <c r="L28" s="2">
        <v>5</v>
      </c>
      <c r="M28" s="2">
        <v>4</v>
      </c>
      <c r="N28" s="2">
        <v>4</v>
      </c>
      <c r="O28" s="2">
        <v>5</v>
      </c>
      <c r="P28" s="2">
        <v>3</v>
      </c>
      <c r="Q28" s="2">
        <v>3</v>
      </c>
      <c r="R28" s="2">
        <v>4</v>
      </c>
      <c r="S28" s="2">
        <v>3</v>
      </c>
      <c r="T28" s="2">
        <v>4</v>
      </c>
      <c r="U28" s="2">
        <v>4</v>
      </c>
      <c r="V28" s="2">
        <v>18</v>
      </c>
      <c r="W28" s="2">
        <v>14</v>
      </c>
      <c r="X28" s="2">
        <v>11</v>
      </c>
      <c r="Y28" s="2">
        <v>7</v>
      </c>
      <c r="Z28" s="2">
        <v>60</v>
      </c>
      <c r="AA28" s="2">
        <v>18</v>
      </c>
      <c r="AB28" s="2">
        <v>8</v>
      </c>
      <c r="AC28" s="2">
        <v>26</v>
      </c>
      <c r="AD28" s="2">
        <v>18</v>
      </c>
      <c r="AE28" s="2">
        <v>12</v>
      </c>
      <c r="AF28" s="2">
        <v>14</v>
      </c>
      <c r="AG28" s="2">
        <v>7</v>
      </c>
      <c r="AH28" s="2">
        <v>11</v>
      </c>
      <c r="AI28" s="2">
        <v>11</v>
      </c>
      <c r="AJ28" s="2">
        <v>8</v>
      </c>
      <c r="AK28" s="2">
        <v>15</v>
      </c>
      <c r="AL28" s="2">
        <v>-33</v>
      </c>
      <c r="AM28" s="5"/>
      <c r="AN28">
        <f t="shared" si="0"/>
        <v>52</v>
      </c>
      <c r="AO28">
        <f t="shared" si="1"/>
        <v>1.1254628677422756</v>
      </c>
      <c r="AQ28">
        <f t="shared" si="2"/>
        <v>258</v>
      </c>
      <c r="AR28">
        <f t="shared" si="3"/>
        <v>12.74820248767122</v>
      </c>
    </row>
    <row r="29" spans="1:44" ht="15" thickBot="1" x14ac:dyDescent="0.4">
      <c r="A29">
        <v>0</v>
      </c>
      <c r="B29" s="43">
        <v>3</v>
      </c>
      <c r="C29">
        <v>45</v>
      </c>
      <c r="D29">
        <v>1974</v>
      </c>
      <c r="E29" s="1" t="s">
        <v>72</v>
      </c>
      <c r="F29" s="2">
        <v>1</v>
      </c>
      <c r="G29" s="2">
        <v>1</v>
      </c>
      <c r="H29" s="2">
        <v>2</v>
      </c>
      <c r="I29" s="2">
        <v>1</v>
      </c>
      <c r="J29" s="2">
        <v>3</v>
      </c>
      <c r="K29" s="2">
        <v>2</v>
      </c>
      <c r="L29" s="2">
        <v>4</v>
      </c>
      <c r="M29" s="2">
        <v>2</v>
      </c>
      <c r="N29" s="2">
        <v>2</v>
      </c>
      <c r="O29" s="2">
        <v>2</v>
      </c>
      <c r="P29" s="2">
        <v>3</v>
      </c>
      <c r="Q29" s="2">
        <v>3</v>
      </c>
      <c r="R29" s="2">
        <v>3</v>
      </c>
      <c r="S29" s="2">
        <v>2</v>
      </c>
      <c r="T29" s="2">
        <v>3</v>
      </c>
      <c r="U29" s="2">
        <v>3</v>
      </c>
      <c r="V29" s="2">
        <v>10</v>
      </c>
      <c r="W29" s="2">
        <v>13</v>
      </c>
      <c r="X29" s="2">
        <v>10</v>
      </c>
      <c r="Y29" s="2">
        <v>6</v>
      </c>
      <c r="Z29" s="2">
        <v>7</v>
      </c>
      <c r="AA29" s="2">
        <v>7</v>
      </c>
      <c r="AB29" s="2">
        <v>8</v>
      </c>
      <c r="AC29" s="2">
        <v>10</v>
      </c>
      <c r="AD29" s="2">
        <v>15</v>
      </c>
      <c r="AE29" s="2">
        <v>6</v>
      </c>
      <c r="AF29" s="2">
        <v>10</v>
      </c>
      <c r="AG29" s="2">
        <v>7</v>
      </c>
      <c r="AH29" s="2">
        <v>7</v>
      </c>
      <c r="AI29" s="2">
        <v>15</v>
      </c>
      <c r="AJ29" s="2">
        <v>6</v>
      </c>
      <c r="AK29" s="2">
        <v>13</v>
      </c>
      <c r="AL29" s="2">
        <v>-31</v>
      </c>
      <c r="AM29" s="5"/>
      <c r="AN29">
        <f t="shared" si="0"/>
        <v>37</v>
      </c>
      <c r="AO29">
        <f t="shared" si="1"/>
        <v>0.87321245982864903</v>
      </c>
      <c r="AQ29">
        <f t="shared" si="2"/>
        <v>150</v>
      </c>
      <c r="AR29">
        <f t="shared" si="3"/>
        <v>3.1596413298558641</v>
      </c>
    </row>
    <row r="30" spans="1:44" ht="15" thickBot="1" x14ac:dyDescent="0.4">
      <c r="A30">
        <v>1</v>
      </c>
      <c r="B30" s="43">
        <v>2</v>
      </c>
      <c r="C30">
        <v>29</v>
      </c>
      <c r="D30">
        <v>1990</v>
      </c>
      <c r="E30" s="1" t="s">
        <v>72</v>
      </c>
      <c r="F30" s="2">
        <v>3</v>
      </c>
      <c r="G30" s="2">
        <v>4</v>
      </c>
      <c r="H30" s="2">
        <v>1</v>
      </c>
      <c r="I30" s="2">
        <v>5</v>
      </c>
      <c r="J30" s="2">
        <v>5</v>
      </c>
      <c r="K30" s="2">
        <v>1</v>
      </c>
      <c r="L30" s="2">
        <v>5</v>
      </c>
      <c r="M30" s="2">
        <v>6</v>
      </c>
      <c r="N30" s="2">
        <v>7</v>
      </c>
      <c r="O30" s="2">
        <v>2</v>
      </c>
      <c r="P30" s="2">
        <v>4</v>
      </c>
      <c r="Q30" s="2">
        <v>3</v>
      </c>
      <c r="R30" s="2">
        <v>6</v>
      </c>
      <c r="S30" s="2">
        <v>5</v>
      </c>
      <c r="T30" s="2">
        <v>7</v>
      </c>
      <c r="U30" s="2">
        <v>4</v>
      </c>
      <c r="V30" s="2">
        <v>24</v>
      </c>
      <c r="W30" s="2">
        <v>15</v>
      </c>
      <c r="X30" s="2">
        <v>8</v>
      </c>
      <c r="Y30" s="2">
        <v>9</v>
      </c>
      <c r="Z30" s="2">
        <v>14</v>
      </c>
      <c r="AA30" s="2">
        <v>10</v>
      </c>
      <c r="AB30" s="2">
        <v>7</v>
      </c>
      <c r="AC30" s="2">
        <v>13</v>
      </c>
      <c r="AD30" s="2">
        <v>9</v>
      </c>
      <c r="AE30" s="2">
        <v>16</v>
      </c>
      <c r="AF30" s="2">
        <v>16</v>
      </c>
      <c r="AG30" s="2">
        <v>21</v>
      </c>
      <c r="AH30" s="2">
        <v>11</v>
      </c>
      <c r="AI30" s="2">
        <v>14</v>
      </c>
      <c r="AJ30" s="2">
        <v>10</v>
      </c>
      <c r="AK30" s="2">
        <v>13</v>
      </c>
      <c r="AL30" s="2">
        <v>39</v>
      </c>
      <c r="AM30" s="5"/>
      <c r="AN30">
        <f t="shared" si="0"/>
        <v>68</v>
      </c>
      <c r="AO30">
        <f t="shared" si="1"/>
        <v>1.8797162906495579</v>
      </c>
      <c r="AQ30">
        <f t="shared" si="2"/>
        <v>210</v>
      </c>
      <c r="AR30">
        <f t="shared" si="3"/>
        <v>4.6457866215887842</v>
      </c>
    </row>
    <row r="31" spans="1:44" ht="15" thickBot="1" x14ac:dyDescent="0.4">
      <c r="A31">
        <v>0</v>
      </c>
      <c r="B31" s="43">
        <v>2</v>
      </c>
      <c r="C31">
        <v>32</v>
      </c>
      <c r="D31">
        <v>1987</v>
      </c>
      <c r="E31" s="1" t="s">
        <v>76</v>
      </c>
      <c r="F31" s="2">
        <v>1</v>
      </c>
      <c r="G31" s="2">
        <v>4</v>
      </c>
      <c r="H31" s="2">
        <v>4</v>
      </c>
      <c r="I31" s="2">
        <v>5</v>
      </c>
      <c r="J31" s="2">
        <v>6</v>
      </c>
      <c r="K31" s="2">
        <v>6</v>
      </c>
      <c r="L31" s="2">
        <v>5</v>
      </c>
      <c r="M31" s="2">
        <v>6</v>
      </c>
      <c r="N31" s="2">
        <v>6</v>
      </c>
      <c r="O31" s="2">
        <v>5</v>
      </c>
      <c r="P31" s="2">
        <v>4</v>
      </c>
      <c r="Q31" s="2">
        <v>4</v>
      </c>
      <c r="R31" s="2">
        <v>6</v>
      </c>
      <c r="S31" s="2">
        <v>6</v>
      </c>
      <c r="T31" s="2">
        <v>5</v>
      </c>
      <c r="U31" s="2">
        <v>3</v>
      </c>
      <c r="V31" s="2">
        <v>9</v>
      </c>
      <c r="W31" s="2">
        <v>8</v>
      </c>
      <c r="X31" s="2">
        <v>8</v>
      </c>
      <c r="Y31" s="2">
        <v>7</v>
      </c>
      <c r="Z31" s="2">
        <v>14</v>
      </c>
      <c r="AA31" s="2">
        <v>8</v>
      </c>
      <c r="AB31" s="2">
        <v>9</v>
      </c>
      <c r="AC31" s="2">
        <v>8</v>
      </c>
      <c r="AD31" s="2">
        <v>6</v>
      </c>
      <c r="AE31" s="2">
        <v>7</v>
      </c>
      <c r="AF31" s="2">
        <v>7</v>
      </c>
      <c r="AG31" s="2">
        <v>12</v>
      </c>
      <c r="AH31" s="2">
        <v>8</v>
      </c>
      <c r="AI31" s="2">
        <v>8</v>
      </c>
      <c r="AJ31" s="2">
        <v>7</v>
      </c>
      <c r="AK31" s="2">
        <v>9</v>
      </c>
      <c r="AL31" s="2">
        <v>4</v>
      </c>
      <c r="AM31" s="5"/>
      <c r="AN31">
        <f t="shared" si="0"/>
        <v>76</v>
      </c>
      <c r="AO31">
        <f t="shared" si="1"/>
        <v>1.390443574307614</v>
      </c>
      <c r="AQ31">
        <f t="shared" si="2"/>
        <v>135</v>
      </c>
      <c r="AR31">
        <f t="shared" si="3"/>
        <v>1.998958061924595</v>
      </c>
    </row>
    <row r="32" spans="1:44" ht="15" thickBot="1" x14ac:dyDescent="0.4">
      <c r="A32">
        <v>1</v>
      </c>
      <c r="B32" s="43">
        <v>2</v>
      </c>
      <c r="C32">
        <v>35</v>
      </c>
      <c r="D32">
        <v>1984</v>
      </c>
      <c r="E32" s="1" t="s">
        <v>71</v>
      </c>
      <c r="F32" s="2">
        <v>3</v>
      </c>
      <c r="G32" s="2">
        <v>1</v>
      </c>
      <c r="H32" s="2">
        <v>4</v>
      </c>
      <c r="I32" s="2">
        <v>1</v>
      </c>
      <c r="J32" s="2">
        <v>2</v>
      </c>
      <c r="K32" s="2">
        <v>2</v>
      </c>
      <c r="L32" s="2">
        <v>2</v>
      </c>
      <c r="M32" s="2">
        <v>1</v>
      </c>
      <c r="N32" s="2">
        <v>2</v>
      </c>
      <c r="O32" s="2">
        <v>1</v>
      </c>
      <c r="P32" s="2">
        <v>3</v>
      </c>
      <c r="Q32" s="2">
        <v>3</v>
      </c>
      <c r="R32" s="2">
        <v>2</v>
      </c>
      <c r="S32" s="2">
        <v>4</v>
      </c>
      <c r="T32" s="2">
        <v>3</v>
      </c>
      <c r="U32" s="2">
        <v>2</v>
      </c>
      <c r="V32" s="2">
        <v>13</v>
      </c>
      <c r="W32" s="2">
        <v>6</v>
      </c>
      <c r="X32" s="2">
        <v>10</v>
      </c>
      <c r="Y32" s="2">
        <v>4</v>
      </c>
      <c r="Z32" s="2">
        <v>13</v>
      </c>
      <c r="AA32" s="2">
        <v>6</v>
      </c>
      <c r="AB32" s="2">
        <v>6</v>
      </c>
      <c r="AC32" s="2">
        <v>10</v>
      </c>
      <c r="AD32" s="2">
        <v>17</v>
      </c>
      <c r="AE32" s="2">
        <v>6</v>
      </c>
      <c r="AF32" s="2">
        <v>13</v>
      </c>
      <c r="AG32" s="2">
        <v>6</v>
      </c>
      <c r="AH32" s="2">
        <v>6</v>
      </c>
      <c r="AI32" s="2">
        <v>10</v>
      </c>
      <c r="AJ32" s="2">
        <v>7</v>
      </c>
      <c r="AK32" s="2">
        <v>15</v>
      </c>
      <c r="AL32" s="2">
        <v>22</v>
      </c>
      <c r="AM32" s="5"/>
      <c r="AN32">
        <f t="shared" si="0"/>
        <v>36</v>
      </c>
      <c r="AO32">
        <f t="shared" si="1"/>
        <v>1</v>
      </c>
      <c r="AQ32">
        <f t="shared" si="2"/>
        <v>148</v>
      </c>
      <c r="AR32">
        <f t="shared" si="3"/>
        <v>3.9412350010286539</v>
      </c>
    </row>
    <row r="33" spans="1:44" ht="15" thickBot="1" x14ac:dyDescent="0.4">
      <c r="A33" s="6">
        <v>0</v>
      </c>
      <c r="B33" s="43">
        <v>2</v>
      </c>
      <c r="C33">
        <v>31</v>
      </c>
      <c r="D33" s="6">
        <v>1988</v>
      </c>
      <c r="E33" s="32" t="s">
        <v>78</v>
      </c>
      <c r="F33" s="10">
        <v>1</v>
      </c>
      <c r="G33" s="10">
        <v>1</v>
      </c>
      <c r="H33" s="10">
        <v>1</v>
      </c>
      <c r="I33" s="10">
        <v>1</v>
      </c>
      <c r="J33" s="10">
        <v>7</v>
      </c>
      <c r="K33" s="10">
        <v>7</v>
      </c>
      <c r="L33" s="10">
        <v>1</v>
      </c>
      <c r="M33" s="10">
        <v>7</v>
      </c>
      <c r="N33" s="10">
        <v>7</v>
      </c>
      <c r="O33" s="10">
        <v>7</v>
      </c>
      <c r="P33" s="10">
        <v>7</v>
      </c>
      <c r="Q33" s="10">
        <v>7</v>
      </c>
      <c r="R33" s="10">
        <v>7</v>
      </c>
      <c r="S33" s="10">
        <v>7</v>
      </c>
      <c r="T33" s="10">
        <v>1</v>
      </c>
      <c r="U33" s="10">
        <v>7</v>
      </c>
      <c r="V33" s="10">
        <v>23</v>
      </c>
      <c r="W33" s="10">
        <v>6</v>
      </c>
      <c r="X33" s="10">
        <v>5</v>
      </c>
      <c r="Y33" s="10">
        <v>6</v>
      </c>
      <c r="Z33" s="10">
        <v>7</v>
      </c>
      <c r="AA33" s="10">
        <v>11</v>
      </c>
      <c r="AB33" s="10">
        <v>8</v>
      </c>
      <c r="AC33" s="10">
        <v>7</v>
      </c>
      <c r="AD33" s="10">
        <v>5</v>
      </c>
      <c r="AE33" s="10">
        <v>8</v>
      </c>
      <c r="AF33" s="10">
        <v>8</v>
      </c>
      <c r="AG33" s="10">
        <v>7</v>
      </c>
      <c r="AH33" s="10">
        <v>5</v>
      </c>
      <c r="AI33" s="10">
        <v>8</v>
      </c>
      <c r="AJ33" s="10">
        <v>4</v>
      </c>
      <c r="AK33" s="10">
        <v>7</v>
      </c>
      <c r="AL33" s="38">
        <v>166</v>
      </c>
      <c r="AM33" s="8"/>
      <c r="AN33">
        <f t="shared" si="0"/>
        <v>76</v>
      </c>
      <c r="AO33">
        <f t="shared" si="1"/>
        <v>3</v>
      </c>
      <c r="AP33" s="6"/>
      <c r="AQ33">
        <f t="shared" si="2"/>
        <v>125</v>
      </c>
      <c r="AR33">
        <f t="shared" si="3"/>
        <v>4.3851073723076235</v>
      </c>
    </row>
    <row r="34" spans="1:44" ht="15" thickBot="1" x14ac:dyDescent="0.4">
      <c r="A34">
        <v>1</v>
      </c>
      <c r="B34" s="43">
        <v>3</v>
      </c>
      <c r="C34">
        <v>37</v>
      </c>
      <c r="D34">
        <v>1982</v>
      </c>
      <c r="E34" s="1" t="s">
        <v>73</v>
      </c>
      <c r="F34" s="2">
        <v>1</v>
      </c>
      <c r="G34" s="2">
        <v>1</v>
      </c>
      <c r="H34" s="2">
        <v>1</v>
      </c>
      <c r="I34" s="2">
        <v>2</v>
      </c>
      <c r="J34" s="2">
        <v>4</v>
      </c>
      <c r="K34" s="2">
        <v>2</v>
      </c>
      <c r="L34" s="2">
        <v>5</v>
      </c>
      <c r="M34" s="2">
        <v>3</v>
      </c>
      <c r="N34" s="2">
        <v>4</v>
      </c>
      <c r="O34" s="2">
        <v>2</v>
      </c>
      <c r="P34" s="2">
        <v>3</v>
      </c>
      <c r="Q34" s="2">
        <v>4</v>
      </c>
      <c r="R34" s="2">
        <v>4</v>
      </c>
      <c r="S34" s="2">
        <v>4</v>
      </c>
      <c r="T34" s="2">
        <v>5</v>
      </c>
      <c r="U34" s="2">
        <v>4</v>
      </c>
      <c r="V34" s="2">
        <v>9</v>
      </c>
      <c r="W34" s="2">
        <v>7</v>
      </c>
      <c r="X34" s="2">
        <v>9</v>
      </c>
      <c r="Y34" s="2">
        <v>4</v>
      </c>
      <c r="Z34" s="2">
        <v>11</v>
      </c>
      <c r="AA34" s="2">
        <v>7</v>
      </c>
      <c r="AB34" s="2">
        <v>11</v>
      </c>
      <c r="AC34" s="2">
        <v>10</v>
      </c>
      <c r="AD34" s="2">
        <v>15</v>
      </c>
      <c r="AE34" s="2">
        <v>15</v>
      </c>
      <c r="AF34" s="2">
        <v>8</v>
      </c>
      <c r="AG34" s="2">
        <v>12</v>
      </c>
      <c r="AH34" s="2">
        <v>8</v>
      </c>
      <c r="AI34" s="2">
        <v>10</v>
      </c>
      <c r="AJ34" s="2">
        <v>7</v>
      </c>
      <c r="AK34" s="2">
        <v>11</v>
      </c>
      <c r="AL34" s="2">
        <v>-16</v>
      </c>
      <c r="AM34" s="5"/>
      <c r="AN34">
        <f t="shared" si="0"/>
        <v>49</v>
      </c>
      <c r="AO34">
        <f t="shared" si="1"/>
        <v>1.3889444433333777</v>
      </c>
      <c r="AQ34">
        <f t="shared" si="2"/>
        <v>154</v>
      </c>
      <c r="AR34">
        <f t="shared" si="3"/>
        <v>2.918332857414772</v>
      </c>
    </row>
    <row r="35" spans="1:44" ht="15" thickBot="1" x14ac:dyDescent="0.4">
      <c r="A35" s="6">
        <v>1</v>
      </c>
      <c r="B35" s="43">
        <v>4</v>
      </c>
      <c r="C35">
        <v>49</v>
      </c>
      <c r="D35" s="6">
        <v>1970</v>
      </c>
      <c r="E35" s="31"/>
      <c r="F35" s="10">
        <v>1</v>
      </c>
      <c r="G35" s="10">
        <v>1</v>
      </c>
      <c r="H35" s="10">
        <v>1</v>
      </c>
      <c r="I35" s="10">
        <v>5</v>
      </c>
      <c r="J35" s="10">
        <v>2</v>
      </c>
      <c r="K35" s="10">
        <v>5</v>
      </c>
      <c r="L35" s="10">
        <v>5</v>
      </c>
      <c r="M35" s="10">
        <v>2</v>
      </c>
      <c r="N35" s="10">
        <v>1</v>
      </c>
      <c r="O35" s="10">
        <v>5</v>
      </c>
      <c r="P35" s="10">
        <v>2</v>
      </c>
      <c r="Q35" s="10">
        <v>5</v>
      </c>
      <c r="R35" s="10">
        <v>4</v>
      </c>
      <c r="S35" s="10">
        <v>5</v>
      </c>
      <c r="T35" s="10">
        <v>5</v>
      </c>
      <c r="U35" s="10">
        <v>4</v>
      </c>
      <c r="V35" s="10">
        <v>26</v>
      </c>
      <c r="W35" s="10">
        <v>7</v>
      </c>
      <c r="X35" s="10">
        <v>5</v>
      </c>
      <c r="Y35" s="10">
        <v>10</v>
      </c>
      <c r="Z35" s="10">
        <v>6</v>
      </c>
      <c r="AA35" s="10">
        <v>8</v>
      </c>
      <c r="AB35" s="10">
        <v>9</v>
      </c>
      <c r="AC35" s="10">
        <v>9</v>
      </c>
      <c r="AD35" s="10">
        <v>8</v>
      </c>
      <c r="AE35" s="10">
        <v>9</v>
      </c>
      <c r="AF35" s="10">
        <v>8</v>
      </c>
      <c r="AG35" s="10">
        <v>6</v>
      </c>
      <c r="AH35" s="10">
        <v>7</v>
      </c>
      <c r="AI35" s="10">
        <v>10</v>
      </c>
      <c r="AJ35" s="10">
        <v>9</v>
      </c>
      <c r="AK35" s="10">
        <v>8</v>
      </c>
      <c r="AL35" s="10">
        <v>19</v>
      </c>
      <c r="AM35" s="8"/>
      <c r="AN35">
        <f t="shared" si="0"/>
        <v>53</v>
      </c>
      <c r="AO35">
        <f t="shared" si="1"/>
        <v>1.778341924377874</v>
      </c>
      <c r="AP35" s="6"/>
      <c r="AQ35">
        <f t="shared" si="2"/>
        <v>145</v>
      </c>
      <c r="AR35">
        <f t="shared" si="3"/>
        <v>4.7394619947837962</v>
      </c>
    </row>
    <row r="36" spans="1:44" ht="15" thickBot="1" x14ac:dyDescent="0.4">
      <c r="A36">
        <v>0</v>
      </c>
      <c r="B36" s="43" t="s">
        <v>114</v>
      </c>
      <c r="C36">
        <v>25</v>
      </c>
      <c r="D36">
        <v>1994</v>
      </c>
      <c r="E36" s="1" t="s">
        <v>72</v>
      </c>
      <c r="F36" s="2">
        <v>3</v>
      </c>
      <c r="G36" s="2">
        <v>1</v>
      </c>
      <c r="H36" s="2">
        <v>2</v>
      </c>
      <c r="I36" s="2">
        <v>5</v>
      </c>
      <c r="J36" s="2">
        <v>3</v>
      </c>
      <c r="K36" s="2">
        <v>6</v>
      </c>
      <c r="L36" s="2">
        <v>5</v>
      </c>
      <c r="M36" s="2">
        <v>1</v>
      </c>
      <c r="N36" s="2">
        <v>4</v>
      </c>
      <c r="O36" s="2">
        <v>5</v>
      </c>
      <c r="P36" s="2">
        <v>4</v>
      </c>
      <c r="Q36" s="2">
        <v>4</v>
      </c>
      <c r="R36" s="2">
        <v>4</v>
      </c>
      <c r="S36" s="2">
        <v>4</v>
      </c>
      <c r="T36" s="2">
        <v>5</v>
      </c>
      <c r="U36" s="2">
        <v>2</v>
      </c>
      <c r="V36" s="2">
        <v>23</v>
      </c>
      <c r="W36" s="2">
        <v>7</v>
      </c>
      <c r="X36" s="2">
        <v>16</v>
      </c>
      <c r="Y36" s="2">
        <v>6</v>
      </c>
      <c r="Z36" s="2">
        <v>5</v>
      </c>
      <c r="AA36" s="2">
        <v>7</v>
      </c>
      <c r="AB36" s="2">
        <v>7</v>
      </c>
      <c r="AC36" s="2">
        <v>7</v>
      </c>
      <c r="AD36" s="2">
        <v>5</v>
      </c>
      <c r="AE36" s="2">
        <v>10</v>
      </c>
      <c r="AF36" s="2">
        <v>10</v>
      </c>
      <c r="AG36" s="2">
        <v>9</v>
      </c>
      <c r="AH36" s="2">
        <v>7</v>
      </c>
      <c r="AI36" s="2">
        <v>9</v>
      </c>
      <c r="AJ36" s="2">
        <v>7</v>
      </c>
      <c r="AK36" s="2">
        <v>6</v>
      </c>
      <c r="AL36" s="2">
        <v>23</v>
      </c>
      <c r="AM36" s="5"/>
      <c r="AN36">
        <f t="shared" si="0"/>
        <v>58</v>
      </c>
      <c r="AO36">
        <f t="shared" si="1"/>
        <v>1.5</v>
      </c>
      <c r="AQ36">
        <f t="shared" si="2"/>
        <v>141</v>
      </c>
      <c r="AR36">
        <f t="shared" si="3"/>
        <v>4.6219584593546488</v>
      </c>
    </row>
    <row r="37" spans="1:44" ht="15" thickBot="1" x14ac:dyDescent="0.4">
      <c r="A37" s="6">
        <v>0</v>
      </c>
      <c r="B37" s="43">
        <v>4</v>
      </c>
      <c r="C37">
        <v>47</v>
      </c>
      <c r="D37" s="6">
        <v>1972</v>
      </c>
      <c r="E37" s="31"/>
      <c r="F37" s="10">
        <v>1</v>
      </c>
      <c r="G37" s="10">
        <v>1</v>
      </c>
      <c r="H37" s="10">
        <v>1</v>
      </c>
      <c r="I37" s="10">
        <v>2</v>
      </c>
      <c r="J37" s="10">
        <v>3</v>
      </c>
      <c r="K37" s="10">
        <v>2</v>
      </c>
      <c r="L37" s="10">
        <v>5</v>
      </c>
      <c r="M37" s="10">
        <v>3</v>
      </c>
      <c r="N37" s="10">
        <v>4</v>
      </c>
      <c r="O37" s="10">
        <v>2</v>
      </c>
      <c r="P37" s="10">
        <v>2</v>
      </c>
      <c r="Q37" s="10">
        <v>1</v>
      </c>
      <c r="R37" s="10">
        <v>3</v>
      </c>
      <c r="S37" s="10">
        <v>3</v>
      </c>
      <c r="T37" s="10">
        <v>3</v>
      </c>
      <c r="U37" s="10">
        <v>1</v>
      </c>
      <c r="V37" s="10">
        <v>18</v>
      </c>
      <c r="W37" s="10">
        <v>16</v>
      </c>
      <c r="X37" s="10">
        <v>12</v>
      </c>
      <c r="Y37" s="10">
        <v>20</v>
      </c>
      <c r="Z37" s="10">
        <v>21</v>
      </c>
      <c r="AA37" s="10">
        <v>8</v>
      </c>
      <c r="AB37" s="10">
        <v>11</v>
      </c>
      <c r="AC37" s="10">
        <v>15</v>
      </c>
      <c r="AD37" s="10">
        <v>9</v>
      </c>
      <c r="AE37" s="10">
        <v>8</v>
      </c>
      <c r="AF37" s="10">
        <v>6</v>
      </c>
      <c r="AG37" s="10">
        <v>9</v>
      </c>
      <c r="AH37" s="10">
        <v>6</v>
      </c>
      <c r="AI37" s="10">
        <v>17</v>
      </c>
      <c r="AJ37" s="10">
        <v>7</v>
      </c>
      <c r="AK37" s="10">
        <v>18</v>
      </c>
      <c r="AL37" s="10">
        <v>-19</v>
      </c>
      <c r="AM37" s="8"/>
      <c r="AN37">
        <f t="shared" si="0"/>
        <v>37</v>
      </c>
      <c r="AO37">
        <f t="shared" si="1"/>
        <v>1.1954775893619531</v>
      </c>
      <c r="AP37" s="6"/>
      <c r="AQ37">
        <f t="shared" si="2"/>
        <v>201</v>
      </c>
      <c r="AR37">
        <f t="shared" si="3"/>
        <v>5.2277305464863684</v>
      </c>
    </row>
    <row r="38" spans="1:44" ht="15" thickBot="1" x14ac:dyDescent="0.4">
      <c r="A38">
        <v>0</v>
      </c>
      <c r="B38" s="43">
        <v>3</v>
      </c>
      <c r="C38">
        <v>36</v>
      </c>
      <c r="D38">
        <v>1983</v>
      </c>
      <c r="E38" s="1" t="s">
        <v>72</v>
      </c>
      <c r="F38" s="2">
        <v>1</v>
      </c>
      <c r="G38" s="2">
        <v>3</v>
      </c>
      <c r="H38" s="2">
        <v>3</v>
      </c>
      <c r="I38" s="2">
        <v>5</v>
      </c>
      <c r="J38" s="2">
        <v>4</v>
      </c>
      <c r="K38" s="2">
        <v>3</v>
      </c>
      <c r="L38" s="2">
        <v>5</v>
      </c>
      <c r="M38" s="2">
        <v>3</v>
      </c>
      <c r="N38" s="2">
        <v>4</v>
      </c>
      <c r="O38" s="2">
        <v>3</v>
      </c>
      <c r="P38" s="2">
        <v>3</v>
      </c>
      <c r="Q38" s="2">
        <v>5</v>
      </c>
      <c r="R38" s="2">
        <v>4</v>
      </c>
      <c r="S38" s="2">
        <v>4</v>
      </c>
      <c r="T38" s="2">
        <v>5</v>
      </c>
      <c r="U38" s="2">
        <v>3</v>
      </c>
      <c r="V38" s="2">
        <v>19</v>
      </c>
      <c r="W38" s="2">
        <v>17</v>
      </c>
      <c r="X38" s="2">
        <v>18</v>
      </c>
      <c r="Y38" s="2">
        <v>9</v>
      </c>
      <c r="Z38" s="2">
        <v>6</v>
      </c>
      <c r="AA38" s="2">
        <v>17</v>
      </c>
      <c r="AB38" s="2">
        <v>13</v>
      </c>
      <c r="AC38" s="2">
        <v>16</v>
      </c>
      <c r="AD38" s="2">
        <v>12</v>
      </c>
      <c r="AE38" s="2">
        <v>9</v>
      </c>
      <c r="AF38" s="2">
        <v>13</v>
      </c>
      <c r="AG38" s="2">
        <v>10</v>
      </c>
      <c r="AH38" s="2">
        <v>17</v>
      </c>
      <c r="AI38" s="2">
        <v>11</v>
      </c>
      <c r="AJ38" s="2">
        <v>8</v>
      </c>
      <c r="AK38" s="2">
        <v>11</v>
      </c>
      <c r="AL38" s="2">
        <v>-25</v>
      </c>
      <c r="AM38" s="5"/>
      <c r="AN38">
        <f t="shared" si="0"/>
        <v>58</v>
      </c>
      <c r="AO38">
        <f t="shared" si="1"/>
        <v>1.0878112581387147</v>
      </c>
      <c r="AQ38">
        <f t="shared" si="2"/>
        <v>206</v>
      </c>
      <c r="AR38">
        <f t="shared" si="3"/>
        <v>4.0145568456140541</v>
      </c>
    </row>
    <row r="39" spans="1:44" ht="15" thickBot="1" x14ac:dyDescent="0.4">
      <c r="A39">
        <v>0</v>
      </c>
      <c r="B39" s="43">
        <v>3</v>
      </c>
      <c r="C39">
        <v>42</v>
      </c>
      <c r="D39">
        <v>1977</v>
      </c>
      <c r="E39" s="1" t="s">
        <v>71</v>
      </c>
      <c r="F39" s="2">
        <v>1</v>
      </c>
      <c r="G39" s="2">
        <v>1</v>
      </c>
      <c r="H39" s="2">
        <v>2</v>
      </c>
      <c r="I39" s="2">
        <v>3</v>
      </c>
      <c r="J39" s="2">
        <v>3</v>
      </c>
      <c r="K39" s="2">
        <v>3</v>
      </c>
      <c r="L39" s="2">
        <v>4</v>
      </c>
      <c r="M39" s="2">
        <v>4</v>
      </c>
      <c r="N39" s="2">
        <v>4</v>
      </c>
      <c r="O39" s="2">
        <v>2</v>
      </c>
      <c r="P39" s="2">
        <v>4</v>
      </c>
      <c r="Q39" s="2">
        <v>3</v>
      </c>
      <c r="R39" s="2">
        <v>3</v>
      </c>
      <c r="S39" s="2">
        <v>3</v>
      </c>
      <c r="T39" s="2">
        <v>2</v>
      </c>
      <c r="U39" s="2">
        <v>2</v>
      </c>
      <c r="V39" s="2">
        <v>25</v>
      </c>
      <c r="W39" s="2">
        <v>10</v>
      </c>
      <c r="X39" s="2">
        <v>6</v>
      </c>
      <c r="Y39" s="2">
        <v>12</v>
      </c>
      <c r="Z39" s="2">
        <v>11</v>
      </c>
      <c r="AA39" s="2">
        <v>9</v>
      </c>
      <c r="AB39" s="2">
        <v>11</v>
      </c>
      <c r="AC39" s="2">
        <v>36</v>
      </c>
      <c r="AD39" s="2">
        <v>10</v>
      </c>
      <c r="AE39" s="2">
        <v>8</v>
      </c>
      <c r="AF39" s="2">
        <v>13</v>
      </c>
      <c r="AG39" s="2">
        <v>10</v>
      </c>
      <c r="AH39" s="2">
        <v>21</v>
      </c>
      <c r="AI39" s="2">
        <v>11</v>
      </c>
      <c r="AJ39" s="2">
        <v>17</v>
      </c>
      <c r="AK39" s="2">
        <v>11</v>
      </c>
      <c r="AL39" s="2">
        <v>-31</v>
      </c>
      <c r="AM39" s="5"/>
      <c r="AN39">
        <f t="shared" si="0"/>
        <v>44</v>
      </c>
      <c r="AO39">
        <f t="shared" si="1"/>
        <v>1</v>
      </c>
      <c r="AQ39">
        <f t="shared" si="2"/>
        <v>221</v>
      </c>
      <c r="AR39">
        <f t="shared" si="3"/>
        <v>7.6438973479938008</v>
      </c>
    </row>
    <row r="40" spans="1:44" ht="15" thickBot="1" x14ac:dyDescent="0.4">
      <c r="A40" s="6">
        <v>0</v>
      </c>
      <c r="B40" s="43">
        <v>3</v>
      </c>
      <c r="C40">
        <v>42</v>
      </c>
      <c r="D40" s="6">
        <v>1977</v>
      </c>
      <c r="E40" s="31"/>
      <c r="F40" s="10">
        <v>1</v>
      </c>
      <c r="G40" s="10">
        <v>1</v>
      </c>
      <c r="H40" s="10">
        <v>1</v>
      </c>
      <c r="I40" s="10">
        <v>2</v>
      </c>
      <c r="J40" s="10">
        <v>3</v>
      </c>
      <c r="K40" s="10">
        <v>2</v>
      </c>
      <c r="L40" s="10">
        <v>5</v>
      </c>
      <c r="M40" s="10">
        <v>3</v>
      </c>
      <c r="N40" s="10">
        <v>4</v>
      </c>
      <c r="O40" s="10">
        <v>2</v>
      </c>
      <c r="P40" s="10">
        <v>3</v>
      </c>
      <c r="Q40" s="10">
        <v>3</v>
      </c>
      <c r="R40" s="10">
        <v>2</v>
      </c>
      <c r="S40" s="10">
        <v>3</v>
      </c>
      <c r="T40" s="10">
        <v>2</v>
      </c>
      <c r="U40" s="10">
        <v>3</v>
      </c>
      <c r="V40" s="10">
        <v>2</v>
      </c>
      <c r="W40" s="10">
        <v>9</v>
      </c>
      <c r="X40" s="10">
        <v>2</v>
      </c>
      <c r="Y40" s="10">
        <v>11</v>
      </c>
      <c r="Z40" s="10">
        <v>15</v>
      </c>
      <c r="AA40" s="10">
        <v>10</v>
      </c>
      <c r="AB40" s="10">
        <v>9</v>
      </c>
      <c r="AC40" s="10">
        <v>14</v>
      </c>
      <c r="AD40" s="10">
        <v>13</v>
      </c>
      <c r="AE40" s="10">
        <v>8</v>
      </c>
      <c r="AF40" s="10">
        <v>11</v>
      </c>
      <c r="AG40" s="10">
        <v>11</v>
      </c>
      <c r="AH40" s="10">
        <v>9</v>
      </c>
      <c r="AI40" s="10">
        <v>10</v>
      </c>
      <c r="AJ40" s="10">
        <v>6</v>
      </c>
      <c r="AK40" s="10">
        <v>10</v>
      </c>
      <c r="AL40" s="10">
        <v>-30</v>
      </c>
      <c r="AM40" s="8"/>
      <c r="AN40">
        <f t="shared" si="0"/>
        <v>40</v>
      </c>
      <c r="AO40">
        <f t="shared" si="1"/>
        <v>1.0954451150103321</v>
      </c>
      <c r="AP40" s="6"/>
      <c r="AQ40">
        <f t="shared" si="2"/>
        <v>150</v>
      </c>
      <c r="AR40">
        <f t="shared" si="3"/>
        <v>3.630886025935451</v>
      </c>
    </row>
    <row r="41" spans="1:44" ht="15" thickBot="1" x14ac:dyDescent="0.4">
      <c r="A41">
        <v>1</v>
      </c>
      <c r="B41" s="43">
        <v>2</v>
      </c>
      <c r="C41">
        <v>30</v>
      </c>
      <c r="D41">
        <v>1989</v>
      </c>
      <c r="E41" s="1" t="s">
        <v>79</v>
      </c>
      <c r="F41" s="2">
        <v>2</v>
      </c>
      <c r="G41" s="2">
        <v>3</v>
      </c>
      <c r="H41" s="2">
        <v>1</v>
      </c>
      <c r="I41" s="2">
        <v>4</v>
      </c>
      <c r="J41" s="2">
        <v>4</v>
      </c>
      <c r="K41" s="2">
        <v>3</v>
      </c>
      <c r="L41" s="2">
        <v>4</v>
      </c>
      <c r="M41" s="2">
        <v>4</v>
      </c>
      <c r="N41" s="2">
        <v>4</v>
      </c>
      <c r="O41" s="2">
        <v>3</v>
      </c>
      <c r="P41" s="2">
        <v>3</v>
      </c>
      <c r="Q41" s="2">
        <v>3</v>
      </c>
      <c r="R41" s="2">
        <v>1</v>
      </c>
      <c r="S41" s="2">
        <v>1</v>
      </c>
      <c r="T41" s="2">
        <v>3</v>
      </c>
      <c r="U41" s="2">
        <v>2</v>
      </c>
      <c r="V41" s="2">
        <v>26</v>
      </c>
      <c r="W41" s="2">
        <v>12</v>
      </c>
      <c r="X41" s="2">
        <v>9</v>
      </c>
      <c r="Y41" s="2">
        <v>8</v>
      </c>
      <c r="Z41" s="2">
        <v>8</v>
      </c>
      <c r="AA41" s="2">
        <v>9</v>
      </c>
      <c r="AB41" s="2">
        <v>9</v>
      </c>
      <c r="AC41" s="2">
        <v>20</v>
      </c>
      <c r="AD41" s="2">
        <v>5</v>
      </c>
      <c r="AE41" s="2">
        <v>8</v>
      </c>
      <c r="AF41" s="2">
        <v>6</v>
      </c>
      <c r="AG41" s="2">
        <v>7</v>
      </c>
      <c r="AH41" s="2">
        <v>6</v>
      </c>
      <c r="AI41" s="2">
        <v>14</v>
      </c>
      <c r="AJ41" s="2">
        <v>8</v>
      </c>
      <c r="AK41" s="2">
        <v>10</v>
      </c>
      <c r="AL41" s="2">
        <v>-15</v>
      </c>
      <c r="AM41" s="5"/>
      <c r="AN41">
        <f t="shared" si="0"/>
        <v>45</v>
      </c>
      <c r="AO41">
        <f t="shared" si="1"/>
        <v>1.1086778913041726</v>
      </c>
      <c r="AQ41">
        <f t="shared" si="2"/>
        <v>165</v>
      </c>
      <c r="AR41">
        <f t="shared" si="3"/>
        <v>5.5343623541169285</v>
      </c>
    </row>
    <row r="42" spans="1:44" ht="15" thickBot="1" x14ac:dyDescent="0.4">
      <c r="A42" s="6">
        <v>1</v>
      </c>
      <c r="B42" s="43">
        <v>3</v>
      </c>
      <c r="C42">
        <v>40</v>
      </c>
      <c r="D42" s="6">
        <v>1979</v>
      </c>
      <c r="E42" s="31"/>
      <c r="F42" s="10">
        <v>1</v>
      </c>
      <c r="G42" s="10">
        <v>4</v>
      </c>
      <c r="H42" s="10">
        <v>2</v>
      </c>
      <c r="I42" s="10">
        <v>3</v>
      </c>
      <c r="J42" s="10">
        <v>2</v>
      </c>
      <c r="K42" s="10">
        <v>3</v>
      </c>
      <c r="L42" s="10">
        <v>5</v>
      </c>
      <c r="M42" s="10">
        <v>2</v>
      </c>
      <c r="N42" s="10">
        <v>3</v>
      </c>
      <c r="O42" s="10">
        <v>2</v>
      </c>
      <c r="P42" s="10">
        <v>4</v>
      </c>
      <c r="Q42" s="10">
        <v>2</v>
      </c>
      <c r="R42" s="10">
        <v>4</v>
      </c>
      <c r="S42" s="10">
        <v>2</v>
      </c>
      <c r="T42" s="10">
        <v>4</v>
      </c>
      <c r="U42" s="10">
        <v>2</v>
      </c>
      <c r="V42" s="10">
        <v>22</v>
      </c>
      <c r="W42" s="10">
        <v>22</v>
      </c>
      <c r="X42" s="10">
        <v>14</v>
      </c>
      <c r="Y42" s="10">
        <v>11</v>
      </c>
      <c r="Z42" s="10">
        <v>10</v>
      </c>
      <c r="AA42" s="10">
        <v>7</v>
      </c>
      <c r="AB42" s="10">
        <v>12</v>
      </c>
      <c r="AC42" s="10">
        <v>14</v>
      </c>
      <c r="AD42" s="10">
        <v>29</v>
      </c>
      <c r="AE42" s="10">
        <v>10</v>
      </c>
      <c r="AF42" s="10">
        <v>10</v>
      </c>
      <c r="AG42" s="10">
        <v>11</v>
      </c>
      <c r="AH42" s="10">
        <v>11</v>
      </c>
      <c r="AI42" s="10">
        <v>15</v>
      </c>
      <c r="AJ42" s="10">
        <v>7</v>
      </c>
      <c r="AK42" s="10">
        <v>10</v>
      </c>
      <c r="AL42" s="10">
        <v>-14</v>
      </c>
      <c r="AM42" s="8"/>
      <c r="AN42">
        <f t="shared" si="0"/>
        <v>45</v>
      </c>
      <c r="AO42">
        <f t="shared" si="1"/>
        <v>1.1086778913041726</v>
      </c>
      <c r="AP42" s="6"/>
      <c r="AQ42">
        <f t="shared" si="2"/>
        <v>215</v>
      </c>
      <c r="AR42">
        <f t="shared" si="3"/>
        <v>6.0107542510625631</v>
      </c>
    </row>
    <row r="43" spans="1:44" ht="15" thickBot="1" x14ac:dyDescent="0.4">
      <c r="A43">
        <v>0</v>
      </c>
      <c r="B43" s="43">
        <v>2</v>
      </c>
      <c r="C43">
        <v>28</v>
      </c>
      <c r="D43">
        <v>1991</v>
      </c>
      <c r="E43" s="1" t="s">
        <v>73</v>
      </c>
      <c r="F43" s="2">
        <v>1</v>
      </c>
      <c r="G43" s="2">
        <v>2</v>
      </c>
      <c r="H43" s="2">
        <v>2</v>
      </c>
      <c r="I43" s="2">
        <v>5</v>
      </c>
      <c r="J43" s="2">
        <v>2</v>
      </c>
      <c r="K43" s="2">
        <v>3</v>
      </c>
      <c r="L43" s="2">
        <v>5</v>
      </c>
      <c r="M43" s="2">
        <v>4</v>
      </c>
      <c r="N43" s="2">
        <v>4</v>
      </c>
      <c r="O43" s="2">
        <v>5</v>
      </c>
      <c r="P43" s="2">
        <v>4</v>
      </c>
      <c r="Q43" s="2">
        <v>5</v>
      </c>
      <c r="R43" s="2">
        <v>3</v>
      </c>
      <c r="S43" s="2">
        <v>5</v>
      </c>
      <c r="T43" s="2">
        <v>5</v>
      </c>
      <c r="U43" s="2">
        <v>2</v>
      </c>
      <c r="V43" s="2">
        <v>10</v>
      </c>
      <c r="W43" s="2">
        <v>13</v>
      </c>
      <c r="X43" s="2">
        <v>13</v>
      </c>
      <c r="Y43" s="2">
        <v>6</v>
      </c>
      <c r="Z43" s="2">
        <v>10</v>
      </c>
      <c r="AA43" s="2">
        <v>8</v>
      </c>
      <c r="AB43" s="2">
        <v>8</v>
      </c>
      <c r="AC43" s="2">
        <v>9</v>
      </c>
      <c r="AD43" s="2">
        <v>10</v>
      </c>
      <c r="AE43" s="2">
        <v>10</v>
      </c>
      <c r="AF43" s="2">
        <v>7</v>
      </c>
      <c r="AG43" s="2">
        <v>12</v>
      </c>
      <c r="AH43" s="2">
        <v>8</v>
      </c>
      <c r="AI43" s="2">
        <v>8</v>
      </c>
      <c r="AJ43" s="2">
        <v>5</v>
      </c>
      <c r="AK43" s="2">
        <v>8</v>
      </c>
      <c r="AL43" s="2">
        <v>-16</v>
      </c>
      <c r="AM43" s="5"/>
      <c r="AN43">
        <f t="shared" si="0"/>
        <v>57</v>
      </c>
      <c r="AO43">
        <f t="shared" si="1"/>
        <v>1.4127396551853895</v>
      </c>
      <c r="AQ43">
        <f t="shared" si="2"/>
        <v>145</v>
      </c>
      <c r="AR43">
        <f t="shared" si="3"/>
        <v>2.2940139493908926</v>
      </c>
    </row>
    <row r="44" spans="1:44" ht="15" thickBot="1" x14ac:dyDescent="0.4">
      <c r="A44">
        <v>1</v>
      </c>
      <c r="B44" s="43">
        <v>4</v>
      </c>
      <c r="C44">
        <v>50</v>
      </c>
      <c r="D44">
        <v>1969</v>
      </c>
      <c r="E44" s="1" t="s">
        <v>79</v>
      </c>
      <c r="F44" s="2">
        <v>1</v>
      </c>
      <c r="G44" s="2">
        <v>2</v>
      </c>
      <c r="H44" s="2">
        <v>1</v>
      </c>
      <c r="I44" s="2">
        <v>3</v>
      </c>
      <c r="J44" s="2">
        <v>4</v>
      </c>
      <c r="K44" s="2">
        <v>3</v>
      </c>
      <c r="L44" s="2">
        <v>5</v>
      </c>
      <c r="M44" s="2">
        <v>1</v>
      </c>
      <c r="N44" s="2">
        <v>1</v>
      </c>
      <c r="O44" s="2">
        <v>2</v>
      </c>
      <c r="P44" s="2">
        <v>2</v>
      </c>
      <c r="Q44" s="2">
        <v>3</v>
      </c>
      <c r="R44" s="2">
        <v>1</v>
      </c>
      <c r="S44" s="2">
        <v>1</v>
      </c>
      <c r="T44" s="2">
        <v>3</v>
      </c>
      <c r="U44" s="2">
        <v>1</v>
      </c>
      <c r="V44" s="2">
        <v>19</v>
      </c>
      <c r="W44" s="2">
        <v>18</v>
      </c>
      <c r="X44" s="2">
        <v>12</v>
      </c>
      <c r="Y44" s="2">
        <v>12</v>
      </c>
      <c r="Z44" s="2">
        <v>21</v>
      </c>
      <c r="AA44" s="2">
        <v>13</v>
      </c>
      <c r="AB44" s="2">
        <v>11</v>
      </c>
      <c r="AC44" s="2">
        <v>12</v>
      </c>
      <c r="AD44" s="2">
        <v>10</v>
      </c>
      <c r="AE44" s="2">
        <v>12</v>
      </c>
      <c r="AF44" s="2">
        <v>11</v>
      </c>
      <c r="AG44" s="2">
        <v>11</v>
      </c>
      <c r="AH44" s="2">
        <v>17</v>
      </c>
      <c r="AI44" s="2">
        <v>14</v>
      </c>
      <c r="AJ44" s="2">
        <v>9</v>
      </c>
      <c r="AK44" s="2">
        <v>9</v>
      </c>
      <c r="AL44" s="2">
        <v>-12</v>
      </c>
      <c r="AM44" s="5"/>
      <c r="AN44">
        <f t="shared" si="0"/>
        <v>34</v>
      </c>
      <c r="AO44">
        <f t="shared" si="1"/>
        <v>1.2583057392117916</v>
      </c>
      <c r="AQ44">
        <f t="shared" si="2"/>
        <v>211</v>
      </c>
      <c r="AR44">
        <f t="shared" si="3"/>
        <v>3.6371921404658658</v>
      </c>
    </row>
    <row r="45" spans="1:44" ht="15" thickBot="1" x14ac:dyDescent="0.4">
      <c r="A45">
        <v>0</v>
      </c>
      <c r="B45" s="43">
        <v>3</v>
      </c>
      <c r="C45">
        <v>40</v>
      </c>
      <c r="D45">
        <v>1979</v>
      </c>
      <c r="E45" s="1" t="s">
        <v>72</v>
      </c>
      <c r="F45" s="2">
        <v>1</v>
      </c>
      <c r="G45" s="2">
        <v>2</v>
      </c>
      <c r="H45" s="2">
        <v>5</v>
      </c>
      <c r="I45" s="2">
        <v>2</v>
      </c>
      <c r="J45" s="2">
        <v>6</v>
      </c>
      <c r="K45" s="2">
        <v>2</v>
      </c>
      <c r="L45" s="2">
        <v>5</v>
      </c>
      <c r="M45" s="2">
        <v>2</v>
      </c>
      <c r="N45" s="2">
        <v>3</v>
      </c>
      <c r="O45" s="2">
        <v>5</v>
      </c>
      <c r="P45" s="2">
        <v>3</v>
      </c>
      <c r="Q45" s="2">
        <v>3</v>
      </c>
      <c r="R45" s="2">
        <v>6</v>
      </c>
      <c r="S45" s="2">
        <v>2</v>
      </c>
      <c r="T45" s="2">
        <v>3</v>
      </c>
      <c r="U45" s="2">
        <v>2</v>
      </c>
      <c r="V45" s="2">
        <v>33</v>
      </c>
      <c r="W45" s="2">
        <v>36</v>
      </c>
      <c r="X45" s="2">
        <v>13</v>
      </c>
      <c r="Y45" s="2">
        <v>11</v>
      </c>
      <c r="Z45" s="2">
        <v>16</v>
      </c>
      <c r="AA45" s="2">
        <v>7</v>
      </c>
      <c r="AB45" s="2">
        <v>10</v>
      </c>
      <c r="AC45" s="2">
        <v>21</v>
      </c>
      <c r="AD45" s="2">
        <v>24</v>
      </c>
      <c r="AE45" s="2">
        <v>8</v>
      </c>
      <c r="AF45" s="2">
        <v>18</v>
      </c>
      <c r="AG45" s="2">
        <v>18</v>
      </c>
      <c r="AH45" s="2">
        <v>15</v>
      </c>
      <c r="AI45" s="2">
        <v>14</v>
      </c>
      <c r="AJ45" s="2">
        <v>12</v>
      </c>
      <c r="AK45" s="2">
        <v>16</v>
      </c>
      <c r="AL45" s="2">
        <v>16</v>
      </c>
      <c r="AM45" s="5"/>
      <c r="AN45">
        <f t="shared" si="0"/>
        <v>52</v>
      </c>
      <c r="AO45">
        <f t="shared" si="1"/>
        <v>1.61245154965971</v>
      </c>
      <c r="AQ45">
        <f t="shared" si="2"/>
        <v>272</v>
      </c>
      <c r="AR45">
        <f t="shared" si="3"/>
        <v>8.1894240741743651</v>
      </c>
    </row>
    <row r="46" spans="1:44" ht="15" thickBot="1" x14ac:dyDescent="0.4">
      <c r="A46">
        <v>0</v>
      </c>
      <c r="B46" s="43">
        <v>3</v>
      </c>
      <c r="C46">
        <v>41</v>
      </c>
      <c r="D46">
        <v>1978</v>
      </c>
      <c r="E46" s="1" t="s">
        <v>71</v>
      </c>
      <c r="F46" s="2">
        <v>2</v>
      </c>
      <c r="G46" s="2">
        <v>2</v>
      </c>
      <c r="H46" s="2">
        <v>3</v>
      </c>
      <c r="I46" s="2">
        <v>2</v>
      </c>
      <c r="J46" s="2">
        <v>3</v>
      </c>
      <c r="K46" s="2">
        <v>3</v>
      </c>
      <c r="L46" s="2">
        <v>5</v>
      </c>
      <c r="M46" s="2">
        <v>4</v>
      </c>
      <c r="N46" s="2">
        <v>4</v>
      </c>
      <c r="O46" s="2">
        <v>3</v>
      </c>
      <c r="P46" s="2">
        <v>2</v>
      </c>
      <c r="Q46" s="2">
        <v>4</v>
      </c>
      <c r="R46" s="2">
        <v>3</v>
      </c>
      <c r="S46" s="2">
        <v>4</v>
      </c>
      <c r="T46" s="2">
        <v>2</v>
      </c>
      <c r="U46" s="2">
        <v>3</v>
      </c>
      <c r="V46" s="2">
        <v>11</v>
      </c>
      <c r="W46" s="2">
        <v>3</v>
      </c>
      <c r="X46" s="2">
        <v>9</v>
      </c>
      <c r="Y46" s="2">
        <v>21</v>
      </c>
      <c r="Z46" s="2">
        <v>12</v>
      </c>
      <c r="AA46" s="2">
        <v>25</v>
      </c>
      <c r="AB46" s="2">
        <v>27</v>
      </c>
      <c r="AC46" s="2">
        <v>39</v>
      </c>
      <c r="AD46" s="2">
        <v>24</v>
      </c>
      <c r="AE46" s="2">
        <v>20</v>
      </c>
      <c r="AF46" s="2">
        <v>8</v>
      </c>
      <c r="AG46" s="2">
        <v>10</v>
      </c>
      <c r="AH46" s="2">
        <v>7</v>
      </c>
      <c r="AI46" s="2">
        <v>11</v>
      </c>
      <c r="AJ46" s="2">
        <v>11</v>
      </c>
      <c r="AK46" s="2">
        <v>18</v>
      </c>
      <c r="AL46" s="2">
        <v>-25</v>
      </c>
      <c r="AM46" s="5"/>
      <c r="AN46">
        <f t="shared" si="0"/>
        <v>49</v>
      </c>
      <c r="AO46">
        <f t="shared" si="1"/>
        <v>0.9287087810503355</v>
      </c>
      <c r="AQ46">
        <f t="shared" si="2"/>
        <v>256</v>
      </c>
      <c r="AR46">
        <f t="shared" si="3"/>
        <v>9.41629792788369</v>
      </c>
    </row>
    <row r="47" spans="1:44" ht="15" thickBot="1" x14ac:dyDescent="0.4">
      <c r="A47">
        <v>1</v>
      </c>
      <c r="B47" s="43">
        <v>4</v>
      </c>
      <c r="C47">
        <v>52</v>
      </c>
      <c r="D47">
        <v>1967</v>
      </c>
      <c r="E47" s="1" t="s">
        <v>72</v>
      </c>
      <c r="F47" s="2">
        <v>3</v>
      </c>
      <c r="G47" s="2">
        <v>4</v>
      </c>
      <c r="H47" s="2">
        <v>4</v>
      </c>
      <c r="I47" s="2">
        <v>5</v>
      </c>
      <c r="J47" s="2">
        <v>6</v>
      </c>
      <c r="K47" s="2">
        <v>4</v>
      </c>
      <c r="L47" s="2">
        <v>5</v>
      </c>
      <c r="M47" s="2">
        <v>2</v>
      </c>
      <c r="N47" s="2">
        <v>6</v>
      </c>
      <c r="O47" s="2">
        <v>5</v>
      </c>
      <c r="P47" s="2">
        <v>2</v>
      </c>
      <c r="Q47" s="2">
        <v>3</v>
      </c>
      <c r="R47" s="2">
        <v>4</v>
      </c>
      <c r="S47" s="2">
        <v>2</v>
      </c>
      <c r="T47" s="2">
        <v>3</v>
      </c>
      <c r="U47" s="2">
        <v>4</v>
      </c>
      <c r="V47" s="2">
        <v>10</v>
      </c>
      <c r="W47" s="2">
        <v>10</v>
      </c>
      <c r="X47" s="2">
        <v>10</v>
      </c>
      <c r="Y47" s="2">
        <v>8</v>
      </c>
      <c r="Z47" s="2">
        <v>8</v>
      </c>
      <c r="AA47" s="2">
        <v>43</v>
      </c>
      <c r="AB47" s="2">
        <v>8</v>
      </c>
      <c r="AC47" s="2">
        <v>10</v>
      </c>
      <c r="AD47" s="2">
        <v>10</v>
      </c>
      <c r="AE47" s="2">
        <v>12</v>
      </c>
      <c r="AF47" s="2">
        <v>16</v>
      </c>
      <c r="AG47" s="2">
        <v>12</v>
      </c>
      <c r="AH47" s="2">
        <v>10</v>
      </c>
      <c r="AI47" s="2">
        <v>11</v>
      </c>
      <c r="AJ47" s="2">
        <v>24</v>
      </c>
      <c r="AK47" s="2">
        <v>7</v>
      </c>
      <c r="AL47" s="2">
        <v>4</v>
      </c>
      <c r="AM47" s="5"/>
      <c r="AN47">
        <f t="shared" si="0"/>
        <v>62</v>
      </c>
      <c r="AO47">
        <f t="shared" si="1"/>
        <v>1.3102162671355697</v>
      </c>
      <c r="AQ47">
        <f t="shared" si="2"/>
        <v>209</v>
      </c>
      <c r="AR47">
        <f t="shared" si="3"/>
        <v>8.9477650840866403</v>
      </c>
    </row>
    <row r="48" spans="1:44" ht="15" thickBot="1" x14ac:dyDescent="0.4">
      <c r="A48">
        <v>0</v>
      </c>
      <c r="B48" s="43" t="s">
        <v>114</v>
      </c>
      <c r="C48">
        <v>24</v>
      </c>
      <c r="D48">
        <v>1995</v>
      </c>
      <c r="E48" s="1" t="s">
        <v>71</v>
      </c>
      <c r="F48" s="2">
        <v>1</v>
      </c>
      <c r="G48" s="2">
        <v>2</v>
      </c>
      <c r="H48" s="2">
        <v>2</v>
      </c>
      <c r="I48" s="2">
        <v>3</v>
      </c>
      <c r="J48" s="2">
        <v>2</v>
      </c>
      <c r="K48" s="2">
        <v>2</v>
      </c>
      <c r="L48" s="2">
        <v>4</v>
      </c>
      <c r="M48" s="2">
        <v>3</v>
      </c>
      <c r="N48" s="2">
        <v>2</v>
      </c>
      <c r="O48" s="2">
        <v>2</v>
      </c>
      <c r="P48" s="2">
        <v>2</v>
      </c>
      <c r="Q48" s="2">
        <v>3</v>
      </c>
      <c r="R48" s="2">
        <v>2</v>
      </c>
      <c r="S48" s="2">
        <v>4</v>
      </c>
      <c r="T48" s="2">
        <v>1</v>
      </c>
      <c r="U48" s="2">
        <v>2</v>
      </c>
      <c r="V48" s="2">
        <v>26</v>
      </c>
      <c r="W48" s="2">
        <v>8</v>
      </c>
      <c r="X48" s="2">
        <v>6</v>
      </c>
      <c r="Y48" s="2">
        <v>4</v>
      </c>
      <c r="Z48" s="2">
        <v>5</v>
      </c>
      <c r="AA48" s="2">
        <v>23</v>
      </c>
      <c r="AB48" s="2">
        <v>9</v>
      </c>
      <c r="AC48" s="2">
        <v>6</v>
      </c>
      <c r="AD48" s="2">
        <v>8</v>
      </c>
      <c r="AE48" s="2">
        <v>5</v>
      </c>
      <c r="AF48" s="2">
        <v>7</v>
      </c>
      <c r="AG48" s="2">
        <v>11</v>
      </c>
      <c r="AH48" s="2">
        <v>5</v>
      </c>
      <c r="AI48" s="2">
        <v>10</v>
      </c>
      <c r="AJ48" s="2">
        <v>5</v>
      </c>
      <c r="AK48" s="2">
        <v>5</v>
      </c>
      <c r="AL48" s="2">
        <v>-21</v>
      </c>
      <c r="AM48" s="5"/>
      <c r="AN48">
        <f t="shared" si="0"/>
        <v>37</v>
      </c>
      <c r="AO48">
        <f t="shared" si="1"/>
        <v>0.87321245982864903</v>
      </c>
      <c r="AQ48">
        <f t="shared" si="2"/>
        <v>143</v>
      </c>
      <c r="AR48">
        <f t="shared" si="3"/>
        <v>6.4235893393024437</v>
      </c>
    </row>
    <row r="49" spans="1:44" ht="15" thickBot="1" x14ac:dyDescent="0.4">
      <c r="A49">
        <v>1</v>
      </c>
      <c r="B49" s="43">
        <v>3</v>
      </c>
      <c r="C49">
        <v>39</v>
      </c>
      <c r="D49">
        <v>1980</v>
      </c>
      <c r="E49" s="1" t="s">
        <v>76</v>
      </c>
      <c r="F49" s="2">
        <v>1</v>
      </c>
      <c r="G49" s="2">
        <v>4</v>
      </c>
      <c r="H49" s="2">
        <v>3</v>
      </c>
      <c r="I49" s="2">
        <v>5</v>
      </c>
      <c r="J49" s="2">
        <v>2</v>
      </c>
      <c r="K49" s="2">
        <v>4</v>
      </c>
      <c r="L49" s="2">
        <v>5</v>
      </c>
      <c r="M49" s="2">
        <v>3</v>
      </c>
      <c r="N49" s="2">
        <v>2</v>
      </c>
      <c r="O49" s="2">
        <v>5</v>
      </c>
      <c r="P49" s="2">
        <v>6</v>
      </c>
      <c r="Q49" s="2">
        <v>6</v>
      </c>
      <c r="R49" s="2">
        <v>4</v>
      </c>
      <c r="S49" s="2">
        <v>2</v>
      </c>
      <c r="T49" s="2">
        <v>3</v>
      </c>
      <c r="U49" s="2">
        <v>2</v>
      </c>
      <c r="V49" s="2">
        <v>14</v>
      </c>
      <c r="W49" s="2">
        <v>18</v>
      </c>
      <c r="X49" s="2">
        <v>20</v>
      </c>
      <c r="Y49" s="2">
        <v>32</v>
      </c>
      <c r="Z49" s="2">
        <v>13</v>
      </c>
      <c r="AA49" s="2">
        <v>12</v>
      </c>
      <c r="AB49" s="2">
        <v>19</v>
      </c>
      <c r="AC49" s="2">
        <v>22</v>
      </c>
      <c r="AD49" s="2">
        <v>24</v>
      </c>
      <c r="AE49" s="2">
        <v>21</v>
      </c>
      <c r="AF49" s="2">
        <v>11</v>
      </c>
      <c r="AG49" s="2">
        <v>26</v>
      </c>
      <c r="AH49" s="2">
        <v>11</v>
      </c>
      <c r="AI49" s="2">
        <v>21</v>
      </c>
      <c r="AJ49" s="2">
        <v>21</v>
      </c>
      <c r="AK49" s="2">
        <v>21</v>
      </c>
      <c r="AL49" s="2">
        <v>13</v>
      </c>
      <c r="AM49" s="5"/>
      <c r="AN49">
        <f t="shared" si="0"/>
        <v>57</v>
      </c>
      <c r="AO49">
        <f t="shared" si="1"/>
        <v>1.5478479684172259</v>
      </c>
      <c r="AQ49">
        <f t="shared" si="2"/>
        <v>306</v>
      </c>
      <c r="AR49">
        <f t="shared" si="3"/>
        <v>5.8180752831155429</v>
      </c>
    </row>
    <row r="50" spans="1:44" ht="15" thickBot="1" x14ac:dyDescent="0.4">
      <c r="A50">
        <v>0</v>
      </c>
      <c r="B50" s="43">
        <v>3</v>
      </c>
      <c r="C50">
        <v>38</v>
      </c>
      <c r="D50">
        <v>1981</v>
      </c>
      <c r="E50" s="1" t="s">
        <v>73</v>
      </c>
      <c r="F50" s="2">
        <v>1</v>
      </c>
      <c r="G50" s="2">
        <v>2</v>
      </c>
      <c r="H50" s="2">
        <v>1</v>
      </c>
      <c r="I50" s="2">
        <v>2</v>
      </c>
      <c r="J50" s="2">
        <v>2</v>
      </c>
      <c r="K50" s="2">
        <v>2</v>
      </c>
      <c r="L50" s="2">
        <v>2</v>
      </c>
      <c r="M50" s="2">
        <v>2</v>
      </c>
      <c r="N50" s="2">
        <v>1</v>
      </c>
      <c r="O50" s="2">
        <v>3</v>
      </c>
      <c r="P50" s="2">
        <v>3</v>
      </c>
      <c r="Q50" s="2">
        <v>1</v>
      </c>
      <c r="R50" s="2">
        <v>2</v>
      </c>
      <c r="S50" s="2">
        <v>2</v>
      </c>
      <c r="T50" s="2">
        <v>3</v>
      </c>
      <c r="U50" s="2">
        <v>1</v>
      </c>
      <c r="V50" s="2">
        <v>7</v>
      </c>
      <c r="W50" s="2">
        <v>6</v>
      </c>
      <c r="X50" s="2">
        <v>6</v>
      </c>
      <c r="Y50" s="2">
        <v>10</v>
      </c>
      <c r="Z50" s="2">
        <v>5</v>
      </c>
      <c r="AA50" s="2">
        <v>6</v>
      </c>
      <c r="AB50" s="2">
        <v>5</v>
      </c>
      <c r="AC50" s="2">
        <v>7</v>
      </c>
      <c r="AD50" s="2">
        <v>5</v>
      </c>
      <c r="AE50" s="2">
        <v>5</v>
      </c>
      <c r="AF50" s="2">
        <v>7</v>
      </c>
      <c r="AG50" s="2">
        <v>9</v>
      </c>
      <c r="AH50" s="2">
        <v>5</v>
      </c>
      <c r="AI50" s="2">
        <v>7</v>
      </c>
      <c r="AJ50" s="2">
        <v>4</v>
      </c>
      <c r="AK50" s="2">
        <v>5</v>
      </c>
      <c r="AL50" s="2">
        <v>-15</v>
      </c>
      <c r="AM50" s="5"/>
      <c r="AN50">
        <f t="shared" si="0"/>
        <v>30</v>
      </c>
      <c r="AO50">
        <f t="shared" si="1"/>
        <v>0.7187952884282609</v>
      </c>
      <c r="AQ50">
        <f t="shared" si="2"/>
        <v>99</v>
      </c>
      <c r="AR50">
        <f t="shared" si="3"/>
        <v>1.6007810593582121</v>
      </c>
    </row>
    <row r="51" spans="1:44" ht="15" thickBot="1" x14ac:dyDescent="0.4">
      <c r="A51">
        <v>0</v>
      </c>
      <c r="B51" s="43" t="s">
        <v>114</v>
      </c>
      <c r="C51">
        <v>20</v>
      </c>
      <c r="D51">
        <v>1999</v>
      </c>
      <c r="E51" s="1" t="s">
        <v>76</v>
      </c>
      <c r="F51" s="2">
        <v>3</v>
      </c>
      <c r="G51" s="2">
        <v>2</v>
      </c>
      <c r="H51" s="2">
        <v>3</v>
      </c>
      <c r="I51" s="2">
        <v>4</v>
      </c>
      <c r="J51" s="2">
        <v>3</v>
      </c>
      <c r="K51" s="2">
        <v>3</v>
      </c>
      <c r="L51" s="2">
        <v>5</v>
      </c>
      <c r="M51" s="2">
        <v>4</v>
      </c>
      <c r="N51" s="2">
        <v>4</v>
      </c>
      <c r="O51" s="2">
        <v>3</v>
      </c>
      <c r="P51" s="2">
        <v>4</v>
      </c>
      <c r="Q51" s="2">
        <v>4</v>
      </c>
      <c r="R51" s="2">
        <v>3</v>
      </c>
      <c r="S51" s="2">
        <v>3</v>
      </c>
      <c r="T51" s="2">
        <v>4</v>
      </c>
      <c r="U51" s="2">
        <v>6</v>
      </c>
      <c r="V51" s="2">
        <v>12</v>
      </c>
      <c r="W51" s="2">
        <v>12</v>
      </c>
      <c r="X51" s="2">
        <v>13</v>
      </c>
      <c r="Y51" s="2">
        <v>7</v>
      </c>
      <c r="Z51" s="2">
        <v>17</v>
      </c>
      <c r="AA51" s="2">
        <v>7</v>
      </c>
      <c r="AB51" s="2">
        <v>9</v>
      </c>
      <c r="AC51" s="2">
        <v>6</v>
      </c>
      <c r="AD51" s="2">
        <v>10</v>
      </c>
      <c r="AE51" s="2">
        <v>7</v>
      </c>
      <c r="AF51" s="2">
        <v>8</v>
      </c>
      <c r="AG51" s="2">
        <v>10</v>
      </c>
      <c r="AH51" s="2">
        <v>12</v>
      </c>
      <c r="AI51" s="2">
        <v>18</v>
      </c>
      <c r="AJ51" s="2">
        <v>5</v>
      </c>
      <c r="AK51" s="2">
        <v>30</v>
      </c>
      <c r="AL51" s="2">
        <v>-18</v>
      </c>
      <c r="AM51" s="5"/>
      <c r="AN51">
        <f t="shared" si="0"/>
        <v>58</v>
      </c>
      <c r="AO51">
        <f t="shared" si="1"/>
        <v>0.9574271077563381</v>
      </c>
      <c r="AQ51">
        <f t="shared" si="2"/>
        <v>183</v>
      </c>
      <c r="AR51">
        <f t="shared" si="3"/>
        <v>6.1856689209817883</v>
      </c>
    </row>
    <row r="52" spans="1:44" ht="15" thickBot="1" x14ac:dyDescent="0.4">
      <c r="A52">
        <v>0</v>
      </c>
      <c r="B52" s="43">
        <v>5</v>
      </c>
      <c r="C52">
        <v>64</v>
      </c>
      <c r="D52">
        <v>1955</v>
      </c>
      <c r="E52" s="1" t="s">
        <v>72</v>
      </c>
      <c r="F52" s="2">
        <v>2</v>
      </c>
      <c r="G52" s="2">
        <v>3</v>
      </c>
      <c r="H52" s="2">
        <v>5</v>
      </c>
      <c r="I52" s="2">
        <v>3</v>
      </c>
      <c r="J52" s="2">
        <v>6</v>
      </c>
      <c r="K52" s="2">
        <v>6</v>
      </c>
      <c r="L52" s="2">
        <v>5</v>
      </c>
      <c r="M52" s="2">
        <v>5</v>
      </c>
      <c r="N52" s="2">
        <v>4</v>
      </c>
      <c r="O52" s="2">
        <v>5</v>
      </c>
      <c r="P52" s="2">
        <v>5</v>
      </c>
      <c r="Q52" s="2">
        <v>4</v>
      </c>
      <c r="R52" s="2">
        <v>4</v>
      </c>
      <c r="S52" s="2">
        <v>5</v>
      </c>
      <c r="T52" s="2">
        <v>5</v>
      </c>
      <c r="U52" s="2">
        <v>4</v>
      </c>
      <c r="V52" s="2">
        <v>24</v>
      </c>
      <c r="W52" s="2">
        <v>10</v>
      </c>
      <c r="X52" s="2">
        <v>5</v>
      </c>
      <c r="Y52" s="2">
        <v>11</v>
      </c>
      <c r="Z52" s="2">
        <v>10</v>
      </c>
      <c r="AA52" s="2">
        <v>6</v>
      </c>
      <c r="AB52" s="2">
        <v>6</v>
      </c>
      <c r="AC52" s="2">
        <v>15</v>
      </c>
      <c r="AD52" s="2">
        <v>30</v>
      </c>
      <c r="AE52" s="2">
        <v>5</v>
      </c>
      <c r="AF52" s="2">
        <v>13</v>
      </c>
      <c r="AG52" s="2">
        <v>9</v>
      </c>
      <c r="AH52" s="2">
        <v>8</v>
      </c>
      <c r="AI52" s="2">
        <v>15</v>
      </c>
      <c r="AJ52" s="2">
        <v>4</v>
      </c>
      <c r="AK52" s="2">
        <v>11</v>
      </c>
      <c r="AL52" s="2">
        <v>-7</v>
      </c>
      <c r="AM52" s="5"/>
      <c r="AN52">
        <f t="shared" si="0"/>
        <v>71</v>
      </c>
      <c r="AO52">
        <f t="shared" si="1"/>
        <v>1.0935416468216166</v>
      </c>
      <c r="AQ52">
        <f t="shared" si="2"/>
        <v>182</v>
      </c>
      <c r="AR52">
        <f t="shared" si="3"/>
        <v>7.0698892023378512</v>
      </c>
    </row>
    <row r="53" spans="1:44" ht="15" thickBot="1" x14ac:dyDescent="0.4">
      <c r="A53">
        <v>0</v>
      </c>
      <c r="B53" s="43">
        <v>2</v>
      </c>
      <c r="C53">
        <v>27</v>
      </c>
      <c r="D53">
        <v>1992</v>
      </c>
      <c r="E53" s="1" t="s">
        <v>71</v>
      </c>
      <c r="F53" s="2">
        <v>1</v>
      </c>
      <c r="G53" s="2">
        <v>1</v>
      </c>
      <c r="H53" s="2">
        <v>1</v>
      </c>
      <c r="I53" s="2">
        <v>2</v>
      </c>
      <c r="J53" s="2">
        <v>3</v>
      </c>
      <c r="K53" s="2">
        <v>2</v>
      </c>
      <c r="L53" s="2">
        <v>5</v>
      </c>
      <c r="M53" s="2">
        <v>2</v>
      </c>
      <c r="N53" s="2">
        <v>1</v>
      </c>
      <c r="O53" s="2">
        <v>3</v>
      </c>
      <c r="P53" s="2">
        <v>2</v>
      </c>
      <c r="Q53" s="2">
        <v>2</v>
      </c>
      <c r="R53" s="2">
        <v>2</v>
      </c>
      <c r="S53" s="2">
        <v>2</v>
      </c>
      <c r="T53" s="2">
        <v>3</v>
      </c>
      <c r="U53" s="2">
        <v>4</v>
      </c>
      <c r="V53" s="2">
        <v>6</v>
      </c>
      <c r="W53" s="2">
        <v>8</v>
      </c>
      <c r="X53" s="2">
        <v>7</v>
      </c>
      <c r="Y53" s="2">
        <v>14</v>
      </c>
      <c r="Z53" s="2">
        <v>7</v>
      </c>
      <c r="AA53" s="2">
        <v>8</v>
      </c>
      <c r="AB53" s="2">
        <v>6</v>
      </c>
      <c r="AC53" s="2">
        <v>9</v>
      </c>
      <c r="AD53" s="2">
        <v>5</v>
      </c>
      <c r="AE53" s="2">
        <v>9</v>
      </c>
      <c r="AF53" s="2">
        <v>25</v>
      </c>
      <c r="AG53" s="2">
        <v>9</v>
      </c>
      <c r="AH53" s="2">
        <v>7</v>
      </c>
      <c r="AI53" s="2">
        <v>9</v>
      </c>
      <c r="AJ53" s="2">
        <v>16</v>
      </c>
      <c r="AK53" s="2">
        <v>13</v>
      </c>
      <c r="AL53" s="2">
        <v>-25</v>
      </c>
      <c r="AM53" s="5"/>
      <c r="AN53">
        <f t="shared" si="0"/>
        <v>36</v>
      </c>
      <c r="AO53">
        <f t="shared" si="1"/>
        <v>1.1254628677422756</v>
      </c>
      <c r="AQ53">
        <f t="shared" si="2"/>
        <v>158</v>
      </c>
      <c r="AR53">
        <f t="shared" si="3"/>
        <v>5.044799302251775</v>
      </c>
    </row>
    <row r="54" spans="1:44" ht="15" thickBot="1" x14ac:dyDescent="0.4">
      <c r="A54">
        <v>0</v>
      </c>
      <c r="B54" s="43">
        <v>5</v>
      </c>
      <c r="C54">
        <v>58</v>
      </c>
      <c r="D54">
        <v>1961</v>
      </c>
      <c r="E54" s="1" t="s">
        <v>72</v>
      </c>
      <c r="F54" s="2">
        <v>1</v>
      </c>
      <c r="G54" s="2">
        <v>1</v>
      </c>
      <c r="H54" s="2">
        <v>1</v>
      </c>
      <c r="I54" s="2">
        <v>3</v>
      </c>
      <c r="J54" s="2">
        <v>2</v>
      </c>
      <c r="K54" s="2">
        <v>3</v>
      </c>
      <c r="L54" s="2">
        <v>5</v>
      </c>
      <c r="M54" s="2">
        <v>2</v>
      </c>
      <c r="N54" s="2">
        <v>6</v>
      </c>
      <c r="O54" s="2">
        <v>6</v>
      </c>
      <c r="P54" s="2">
        <v>2</v>
      </c>
      <c r="Q54" s="2">
        <v>2</v>
      </c>
      <c r="R54" s="2">
        <v>6</v>
      </c>
      <c r="S54" s="2">
        <v>2</v>
      </c>
      <c r="T54" s="2">
        <v>6</v>
      </c>
      <c r="U54" s="2">
        <v>6</v>
      </c>
      <c r="V54" s="2">
        <v>16</v>
      </c>
      <c r="W54" s="2">
        <v>38</v>
      </c>
      <c r="X54" s="2">
        <v>21</v>
      </c>
      <c r="Y54" s="2">
        <v>36</v>
      </c>
      <c r="Z54" s="2">
        <v>15</v>
      </c>
      <c r="AA54" s="2">
        <v>11</v>
      </c>
      <c r="AB54" s="2">
        <v>12</v>
      </c>
      <c r="AC54" s="2">
        <v>25</v>
      </c>
      <c r="AD54" s="2">
        <v>8</v>
      </c>
      <c r="AE54" s="2">
        <v>16</v>
      </c>
      <c r="AF54" s="2">
        <v>12</v>
      </c>
      <c r="AG54" s="2">
        <v>6</v>
      </c>
      <c r="AH54" s="2">
        <v>9</v>
      </c>
      <c r="AI54" s="2">
        <v>11</v>
      </c>
      <c r="AJ54" s="2">
        <v>6</v>
      </c>
      <c r="AK54" s="2">
        <v>13</v>
      </c>
      <c r="AL54" s="2">
        <v>32</v>
      </c>
      <c r="AM54" s="5"/>
      <c r="AN54">
        <f t="shared" si="0"/>
        <v>54</v>
      </c>
      <c r="AO54">
        <f t="shared" si="1"/>
        <v>2.0615528128088303</v>
      </c>
      <c r="AQ54">
        <f t="shared" si="2"/>
        <v>255</v>
      </c>
      <c r="AR54">
        <f t="shared" si="3"/>
        <v>9.6434347269701242</v>
      </c>
    </row>
    <row r="55" spans="1:44" ht="15" thickBot="1" x14ac:dyDescent="0.4">
      <c r="A55">
        <v>0</v>
      </c>
      <c r="B55" s="43" t="s">
        <v>114</v>
      </c>
      <c r="C55">
        <v>24</v>
      </c>
      <c r="D55">
        <v>1995</v>
      </c>
      <c r="E55" s="1" t="s">
        <v>73</v>
      </c>
      <c r="F55" s="2">
        <v>3</v>
      </c>
      <c r="G55" s="2">
        <v>4</v>
      </c>
      <c r="H55" s="2">
        <v>4</v>
      </c>
      <c r="I55" s="2">
        <v>5</v>
      </c>
      <c r="J55" s="2">
        <v>4</v>
      </c>
      <c r="K55" s="2">
        <v>4</v>
      </c>
      <c r="L55" s="2">
        <v>5</v>
      </c>
      <c r="M55" s="2">
        <v>4</v>
      </c>
      <c r="N55" s="2">
        <v>4</v>
      </c>
      <c r="O55" s="2">
        <v>4</v>
      </c>
      <c r="P55" s="2">
        <v>4</v>
      </c>
      <c r="Q55" s="2">
        <v>4</v>
      </c>
      <c r="R55" s="2">
        <v>4</v>
      </c>
      <c r="S55" s="2">
        <v>5</v>
      </c>
      <c r="T55" s="2">
        <v>4</v>
      </c>
      <c r="U55" s="2">
        <v>6</v>
      </c>
      <c r="V55" s="2">
        <v>32</v>
      </c>
      <c r="W55" s="2">
        <v>11</v>
      </c>
      <c r="X55" s="2">
        <v>34</v>
      </c>
      <c r="Y55" s="2">
        <v>6</v>
      </c>
      <c r="Z55" s="2">
        <v>15</v>
      </c>
      <c r="AA55" s="2">
        <v>12</v>
      </c>
      <c r="AB55" s="2">
        <v>8</v>
      </c>
      <c r="AC55" s="2">
        <v>14</v>
      </c>
      <c r="AD55" s="2">
        <v>6</v>
      </c>
      <c r="AE55" s="2">
        <v>10</v>
      </c>
      <c r="AF55" s="2">
        <v>8</v>
      </c>
      <c r="AG55" s="2">
        <v>10</v>
      </c>
      <c r="AH55" s="2">
        <v>7</v>
      </c>
      <c r="AI55" s="2">
        <v>16</v>
      </c>
      <c r="AJ55" s="2">
        <v>8</v>
      </c>
      <c r="AK55" s="2">
        <v>16</v>
      </c>
      <c r="AL55" s="2">
        <v>-24</v>
      </c>
      <c r="AM55" s="5"/>
      <c r="AN55">
        <f t="shared" si="0"/>
        <v>68</v>
      </c>
      <c r="AO55">
        <f t="shared" si="1"/>
        <v>0.68313005106397318</v>
      </c>
      <c r="AQ55">
        <f t="shared" si="2"/>
        <v>213</v>
      </c>
      <c r="AR55">
        <f t="shared" si="3"/>
        <v>8.3882358097516541</v>
      </c>
    </row>
    <row r="56" spans="1:44" ht="15" thickBot="1" x14ac:dyDescent="0.4">
      <c r="A56">
        <v>1</v>
      </c>
      <c r="B56" s="43">
        <v>2</v>
      </c>
      <c r="C56">
        <v>35</v>
      </c>
      <c r="D56">
        <v>1984</v>
      </c>
      <c r="E56" s="1" t="s">
        <v>73</v>
      </c>
      <c r="F56" s="2">
        <v>1</v>
      </c>
      <c r="G56" s="2">
        <v>5</v>
      </c>
      <c r="H56" s="2">
        <v>1</v>
      </c>
      <c r="I56" s="2">
        <v>4</v>
      </c>
      <c r="J56" s="2">
        <v>3</v>
      </c>
      <c r="K56" s="2">
        <v>2</v>
      </c>
      <c r="L56" s="2">
        <v>6</v>
      </c>
      <c r="M56" s="2">
        <v>3</v>
      </c>
      <c r="N56" s="2">
        <v>4</v>
      </c>
      <c r="O56" s="2">
        <v>5</v>
      </c>
      <c r="P56" s="2">
        <v>5</v>
      </c>
      <c r="Q56" s="2">
        <v>7</v>
      </c>
      <c r="R56" s="2">
        <v>4</v>
      </c>
      <c r="S56" s="2">
        <v>3</v>
      </c>
      <c r="T56" s="2">
        <v>5</v>
      </c>
      <c r="U56" s="2">
        <v>5</v>
      </c>
      <c r="V56" s="2">
        <v>21</v>
      </c>
      <c r="W56" s="2">
        <v>10</v>
      </c>
      <c r="X56" s="2">
        <v>7</v>
      </c>
      <c r="Y56" s="2">
        <v>16</v>
      </c>
      <c r="Z56" s="2">
        <v>6</v>
      </c>
      <c r="AA56" s="2">
        <v>6</v>
      </c>
      <c r="AB56" s="2">
        <v>10</v>
      </c>
      <c r="AC56" s="2">
        <v>6</v>
      </c>
      <c r="AD56" s="2">
        <v>7</v>
      </c>
      <c r="AE56" s="2">
        <v>6</v>
      </c>
      <c r="AF56" s="2">
        <v>8</v>
      </c>
      <c r="AG56" s="2">
        <v>7</v>
      </c>
      <c r="AH56" s="2">
        <v>7</v>
      </c>
      <c r="AI56" s="2">
        <v>7</v>
      </c>
      <c r="AJ56" s="2">
        <v>4</v>
      </c>
      <c r="AK56" s="2">
        <v>1</v>
      </c>
      <c r="AL56" s="2">
        <v>26</v>
      </c>
      <c r="AM56" s="5"/>
      <c r="AN56">
        <f t="shared" si="0"/>
        <v>63</v>
      </c>
      <c r="AO56">
        <f t="shared" si="1"/>
        <v>1.691892431568863</v>
      </c>
      <c r="AQ56">
        <f t="shared" si="2"/>
        <v>129</v>
      </c>
      <c r="AR56">
        <f t="shared" si="3"/>
        <v>4.6686007896727828</v>
      </c>
    </row>
    <row r="57" spans="1:44" ht="15" thickBot="1" x14ac:dyDescent="0.4">
      <c r="A57">
        <v>0</v>
      </c>
      <c r="B57" s="43" t="s">
        <v>114</v>
      </c>
      <c r="C57">
        <v>20</v>
      </c>
      <c r="D57">
        <v>1999</v>
      </c>
      <c r="E57" s="1" t="s">
        <v>72</v>
      </c>
      <c r="F57" s="2">
        <v>1</v>
      </c>
      <c r="G57" s="2">
        <v>2</v>
      </c>
      <c r="H57" s="2">
        <v>2</v>
      </c>
      <c r="I57" s="2">
        <v>5</v>
      </c>
      <c r="J57" s="2">
        <v>4</v>
      </c>
      <c r="K57" s="2">
        <v>1</v>
      </c>
      <c r="L57" s="2">
        <v>5</v>
      </c>
      <c r="M57" s="2">
        <v>5</v>
      </c>
      <c r="N57" s="2">
        <v>4</v>
      </c>
      <c r="O57" s="2">
        <v>2</v>
      </c>
      <c r="P57" s="2">
        <v>4</v>
      </c>
      <c r="Q57" s="2">
        <v>4</v>
      </c>
      <c r="R57" s="2">
        <v>4</v>
      </c>
      <c r="S57" s="2">
        <v>4</v>
      </c>
      <c r="T57" s="2">
        <v>2</v>
      </c>
      <c r="U57" s="2">
        <v>1</v>
      </c>
      <c r="V57" s="2">
        <v>30</v>
      </c>
      <c r="W57" s="2">
        <v>14</v>
      </c>
      <c r="X57" s="2">
        <v>6</v>
      </c>
      <c r="Y57" s="2">
        <v>5</v>
      </c>
      <c r="Z57" s="2">
        <v>3</v>
      </c>
      <c r="AA57" s="2">
        <v>7</v>
      </c>
      <c r="AB57" s="2">
        <v>7</v>
      </c>
      <c r="AC57" s="2">
        <v>5</v>
      </c>
      <c r="AD57" s="2">
        <v>7</v>
      </c>
      <c r="AE57" s="2">
        <v>4</v>
      </c>
      <c r="AF57" s="2">
        <v>7</v>
      </c>
      <c r="AG57" s="2">
        <v>5</v>
      </c>
      <c r="AH57" s="2">
        <v>7</v>
      </c>
      <c r="AI57" s="2">
        <v>5</v>
      </c>
      <c r="AJ57" s="2">
        <v>8</v>
      </c>
      <c r="AK57" s="2">
        <v>5</v>
      </c>
      <c r="AL57" s="2">
        <v>3</v>
      </c>
      <c r="AM57" s="5"/>
      <c r="AN57">
        <f t="shared" si="0"/>
        <v>50</v>
      </c>
      <c r="AO57">
        <f t="shared" si="1"/>
        <v>1.5</v>
      </c>
      <c r="AQ57">
        <f t="shared" si="2"/>
        <v>125</v>
      </c>
      <c r="AR57">
        <f t="shared" si="3"/>
        <v>6.4001953095198587</v>
      </c>
    </row>
    <row r="58" spans="1:44" ht="15" thickBot="1" x14ac:dyDescent="0.4">
      <c r="A58">
        <v>0</v>
      </c>
      <c r="B58" s="43">
        <v>4</v>
      </c>
      <c r="C58">
        <v>48</v>
      </c>
      <c r="D58">
        <v>1971</v>
      </c>
      <c r="E58" s="1" t="s">
        <v>71</v>
      </c>
      <c r="F58" s="2">
        <v>2</v>
      </c>
      <c r="G58" s="2">
        <v>2</v>
      </c>
      <c r="H58" s="2">
        <v>3</v>
      </c>
      <c r="I58" s="2">
        <v>5</v>
      </c>
      <c r="J58" s="2">
        <v>2</v>
      </c>
      <c r="K58" s="2">
        <v>3</v>
      </c>
      <c r="L58" s="2">
        <v>1</v>
      </c>
      <c r="M58" s="2">
        <v>1</v>
      </c>
      <c r="N58" s="2">
        <v>4</v>
      </c>
      <c r="O58" s="2">
        <v>3</v>
      </c>
      <c r="P58" s="2">
        <v>3</v>
      </c>
      <c r="Q58" s="2">
        <v>4</v>
      </c>
      <c r="R58" s="2">
        <v>4</v>
      </c>
      <c r="S58" s="2">
        <v>4</v>
      </c>
      <c r="T58" s="2">
        <v>4</v>
      </c>
      <c r="U58" s="2">
        <v>3</v>
      </c>
      <c r="V58" s="2">
        <v>31</v>
      </c>
      <c r="W58" s="2">
        <v>9</v>
      </c>
      <c r="X58" s="2">
        <v>19</v>
      </c>
      <c r="Y58" s="2">
        <v>17</v>
      </c>
      <c r="Z58" s="2">
        <v>11</v>
      </c>
      <c r="AA58" s="2">
        <v>12</v>
      </c>
      <c r="AB58" s="2">
        <v>10</v>
      </c>
      <c r="AC58" s="2">
        <v>9</v>
      </c>
      <c r="AD58" s="2">
        <v>29</v>
      </c>
      <c r="AE58" s="2">
        <v>13</v>
      </c>
      <c r="AF58" s="2">
        <v>35</v>
      </c>
      <c r="AG58" s="2">
        <v>14</v>
      </c>
      <c r="AH58" s="2">
        <v>9</v>
      </c>
      <c r="AI58" s="2">
        <v>13</v>
      </c>
      <c r="AJ58" s="2">
        <v>7</v>
      </c>
      <c r="AK58" s="2">
        <v>26</v>
      </c>
      <c r="AL58" s="2">
        <v>14</v>
      </c>
      <c r="AM58" s="5"/>
      <c r="AN58">
        <f t="shared" si="0"/>
        <v>48</v>
      </c>
      <c r="AO58">
        <f t="shared" si="1"/>
        <v>1.1547005383792515</v>
      </c>
      <c r="AQ58">
        <f t="shared" si="2"/>
        <v>264</v>
      </c>
      <c r="AR58">
        <f t="shared" si="3"/>
        <v>8.8994381845147963</v>
      </c>
    </row>
    <row r="59" spans="1:44" ht="15" thickBot="1" x14ac:dyDescent="0.4">
      <c r="A59">
        <v>1</v>
      </c>
      <c r="B59" s="43">
        <v>4</v>
      </c>
      <c r="C59">
        <v>53</v>
      </c>
      <c r="D59">
        <v>1966</v>
      </c>
      <c r="E59" s="1" t="s">
        <v>72</v>
      </c>
      <c r="F59" s="2">
        <v>2</v>
      </c>
      <c r="G59" s="2">
        <v>4</v>
      </c>
      <c r="H59" s="2">
        <v>2</v>
      </c>
      <c r="I59" s="2">
        <v>3</v>
      </c>
      <c r="J59" s="2">
        <v>6</v>
      </c>
      <c r="K59" s="2">
        <v>2</v>
      </c>
      <c r="L59" s="2">
        <v>5</v>
      </c>
      <c r="M59" s="2">
        <v>5</v>
      </c>
      <c r="N59" s="2">
        <v>6</v>
      </c>
      <c r="O59" s="2">
        <v>4</v>
      </c>
      <c r="P59" s="2">
        <v>3</v>
      </c>
      <c r="Q59" s="2">
        <v>6</v>
      </c>
      <c r="R59" s="2">
        <v>6</v>
      </c>
      <c r="S59" s="2">
        <v>2</v>
      </c>
      <c r="T59" s="2">
        <v>5</v>
      </c>
      <c r="U59" s="2">
        <v>1</v>
      </c>
      <c r="V59" s="2">
        <v>22</v>
      </c>
      <c r="W59" s="2">
        <v>20</v>
      </c>
      <c r="X59" s="2">
        <v>9</v>
      </c>
      <c r="Y59" s="2">
        <v>8</v>
      </c>
      <c r="Z59" s="2">
        <v>15</v>
      </c>
      <c r="AA59" s="2">
        <v>10</v>
      </c>
      <c r="AB59" s="2">
        <v>8</v>
      </c>
      <c r="AC59" s="2">
        <v>10</v>
      </c>
      <c r="AD59" s="2">
        <v>11</v>
      </c>
      <c r="AE59" s="2">
        <v>8</v>
      </c>
      <c r="AF59" s="2">
        <v>15</v>
      </c>
      <c r="AG59" s="2">
        <v>17</v>
      </c>
      <c r="AH59" s="2">
        <v>8</v>
      </c>
      <c r="AI59" s="2">
        <v>17</v>
      </c>
      <c r="AJ59" s="2">
        <v>8</v>
      </c>
      <c r="AK59" s="2">
        <v>9</v>
      </c>
      <c r="AL59" s="2">
        <v>19</v>
      </c>
      <c r="AM59" s="5"/>
      <c r="AN59">
        <f t="shared" si="0"/>
        <v>62</v>
      </c>
      <c r="AO59">
        <f t="shared" si="1"/>
        <v>1.7464249196572981</v>
      </c>
      <c r="AQ59">
        <f t="shared" si="2"/>
        <v>195</v>
      </c>
      <c r="AR59">
        <f t="shared" si="3"/>
        <v>4.75</v>
      </c>
    </row>
    <row r="60" spans="1:44" ht="15" thickBot="1" x14ac:dyDescent="0.4">
      <c r="A60">
        <v>1</v>
      </c>
      <c r="B60" s="43">
        <v>2</v>
      </c>
      <c r="C60">
        <v>35</v>
      </c>
      <c r="D60">
        <v>1984</v>
      </c>
      <c r="E60" s="1" t="s">
        <v>79</v>
      </c>
      <c r="F60" s="2">
        <v>1</v>
      </c>
      <c r="G60" s="2">
        <v>1</v>
      </c>
      <c r="H60" s="2">
        <v>4</v>
      </c>
      <c r="I60" s="2">
        <v>1</v>
      </c>
      <c r="J60" s="2">
        <v>4</v>
      </c>
      <c r="K60" s="2">
        <v>1</v>
      </c>
      <c r="L60" s="2">
        <v>1</v>
      </c>
      <c r="M60" s="2">
        <v>2</v>
      </c>
      <c r="N60" s="2">
        <v>1</v>
      </c>
      <c r="O60" s="2">
        <v>2</v>
      </c>
      <c r="P60" s="2">
        <v>2</v>
      </c>
      <c r="Q60" s="2">
        <v>5</v>
      </c>
      <c r="R60" s="2">
        <v>2</v>
      </c>
      <c r="S60" s="2">
        <v>2</v>
      </c>
      <c r="T60" s="2">
        <v>1</v>
      </c>
      <c r="U60" s="2">
        <v>1</v>
      </c>
      <c r="V60" s="2">
        <v>11</v>
      </c>
      <c r="W60" s="2">
        <v>4</v>
      </c>
      <c r="X60" s="2">
        <v>9</v>
      </c>
      <c r="Y60" s="2">
        <v>4</v>
      </c>
      <c r="Z60" s="2">
        <v>7</v>
      </c>
      <c r="AA60" s="2">
        <v>9</v>
      </c>
      <c r="AB60" s="2">
        <v>4</v>
      </c>
      <c r="AC60" s="2">
        <v>11</v>
      </c>
      <c r="AD60" s="2">
        <v>6</v>
      </c>
      <c r="AE60" s="2">
        <v>8</v>
      </c>
      <c r="AF60" s="2">
        <v>32</v>
      </c>
      <c r="AG60" s="2">
        <v>6</v>
      </c>
      <c r="AH60" s="2">
        <v>5</v>
      </c>
      <c r="AI60" s="2">
        <v>6</v>
      </c>
      <c r="AJ60" s="2">
        <v>2</v>
      </c>
      <c r="AK60" s="2">
        <v>5</v>
      </c>
      <c r="AL60" s="2">
        <v>30</v>
      </c>
      <c r="AM60" s="5"/>
      <c r="AN60">
        <f t="shared" si="0"/>
        <v>31</v>
      </c>
      <c r="AO60">
        <f t="shared" si="1"/>
        <v>1.2893796958227628</v>
      </c>
      <c r="AQ60">
        <f t="shared" si="2"/>
        <v>129</v>
      </c>
      <c r="AR60">
        <f t="shared" si="3"/>
        <v>6.884463184107628</v>
      </c>
    </row>
    <row r="61" spans="1:44" ht="15" thickBot="1" x14ac:dyDescent="0.4">
      <c r="A61">
        <v>0</v>
      </c>
      <c r="B61" s="43" t="s">
        <v>114</v>
      </c>
      <c r="C61">
        <v>24</v>
      </c>
      <c r="D61">
        <v>1995</v>
      </c>
      <c r="E61" s="1" t="s">
        <v>71</v>
      </c>
      <c r="F61" s="2">
        <v>1</v>
      </c>
      <c r="G61" s="2">
        <v>2</v>
      </c>
      <c r="H61" s="2">
        <v>3</v>
      </c>
      <c r="I61" s="2">
        <v>2</v>
      </c>
      <c r="J61" s="2">
        <v>2</v>
      </c>
      <c r="K61" s="2">
        <v>3</v>
      </c>
      <c r="L61" s="2">
        <v>6</v>
      </c>
      <c r="M61" s="2">
        <v>6</v>
      </c>
      <c r="N61" s="2">
        <v>6</v>
      </c>
      <c r="O61" s="2">
        <v>3</v>
      </c>
      <c r="P61" s="2">
        <v>4</v>
      </c>
      <c r="Q61" s="2">
        <v>6</v>
      </c>
      <c r="R61" s="2">
        <v>6</v>
      </c>
      <c r="S61" s="2">
        <v>3</v>
      </c>
      <c r="T61" s="2">
        <v>3</v>
      </c>
      <c r="U61" s="2">
        <v>3</v>
      </c>
      <c r="V61" s="2">
        <v>21</v>
      </c>
      <c r="W61" s="2">
        <v>8</v>
      </c>
      <c r="X61" s="2">
        <v>7</v>
      </c>
      <c r="Y61" s="2">
        <v>5</v>
      </c>
      <c r="Z61" s="2">
        <v>4</v>
      </c>
      <c r="AA61" s="2">
        <v>8</v>
      </c>
      <c r="AB61" s="2">
        <v>7</v>
      </c>
      <c r="AC61" s="2">
        <v>7</v>
      </c>
      <c r="AD61" s="2">
        <v>9</v>
      </c>
      <c r="AE61" s="2">
        <v>7</v>
      </c>
      <c r="AF61" s="2">
        <v>6</v>
      </c>
      <c r="AG61" s="2">
        <v>9</v>
      </c>
      <c r="AH61" s="2">
        <v>5</v>
      </c>
      <c r="AI61" s="2">
        <v>8</v>
      </c>
      <c r="AJ61" s="2">
        <v>4</v>
      </c>
      <c r="AK61" s="2">
        <v>5</v>
      </c>
      <c r="AL61" s="2">
        <v>7</v>
      </c>
      <c r="AM61" s="5"/>
      <c r="AN61">
        <f t="shared" si="0"/>
        <v>59</v>
      </c>
      <c r="AO61">
        <f t="shared" si="1"/>
        <v>1.7404501333467348</v>
      </c>
      <c r="AQ61">
        <f t="shared" si="2"/>
        <v>120</v>
      </c>
      <c r="AR61">
        <f t="shared" si="3"/>
        <v>3.9496835316262997</v>
      </c>
    </row>
    <row r="62" spans="1:44" ht="15" thickBot="1" x14ac:dyDescent="0.4">
      <c r="A62">
        <v>1</v>
      </c>
      <c r="B62" s="43">
        <v>2</v>
      </c>
      <c r="C62">
        <v>30</v>
      </c>
      <c r="D62">
        <v>1989</v>
      </c>
      <c r="E62" s="1" t="s">
        <v>72</v>
      </c>
      <c r="F62" s="2">
        <v>1</v>
      </c>
      <c r="G62" s="2">
        <v>1</v>
      </c>
      <c r="H62" s="2">
        <v>3</v>
      </c>
      <c r="I62" s="2">
        <v>5</v>
      </c>
      <c r="J62" s="2">
        <v>3</v>
      </c>
      <c r="K62" s="2">
        <v>3</v>
      </c>
      <c r="L62" s="2">
        <v>1</v>
      </c>
      <c r="M62" s="2">
        <v>3</v>
      </c>
      <c r="N62" s="2">
        <v>1</v>
      </c>
      <c r="O62" s="2">
        <v>5</v>
      </c>
      <c r="P62" s="2">
        <v>2</v>
      </c>
      <c r="Q62" s="2">
        <v>2</v>
      </c>
      <c r="R62" s="2">
        <v>3</v>
      </c>
      <c r="S62" s="2">
        <v>1</v>
      </c>
      <c r="T62" s="2">
        <v>1</v>
      </c>
      <c r="U62" s="2">
        <v>1</v>
      </c>
      <c r="V62" s="2">
        <v>14</v>
      </c>
      <c r="W62" s="2">
        <v>10</v>
      </c>
      <c r="X62" s="2">
        <v>23</v>
      </c>
      <c r="Y62" s="2">
        <v>16</v>
      </c>
      <c r="Z62" s="2">
        <v>64</v>
      </c>
      <c r="AA62" s="2">
        <v>16</v>
      </c>
      <c r="AB62" s="2">
        <v>104</v>
      </c>
      <c r="AC62" s="2">
        <v>16</v>
      </c>
      <c r="AD62" s="2">
        <v>25</v>
      </c>
      <c r="AE62" s="2">
        <v>19</v>
      </c>
      <c r="AF62" s="2">
        <v>19</v>
      </c>
      <c r="AG62" s="2">
        <v>14</v>
      </c>
      <c r="AH62" s="2">
        <v>9</v>
      </c>
      <c r="AI62" s="2">
        <v>17</v>
      </c>
      <c r="AJ62" s="2">
        <v>7</v>
      </c>
      <c r="AK62" s="2">
        <v>7</v>
      </c>
      <c r="AL62" s="2">
        <v>38</v>
      </c>
      <c r="AM62" s="5"/>
      <c r="AN62">
        <f t="shared" si="0"/>
        <v>36</v>
      </c>
      <c r="AO62">
        <f t="shared" si="1"/>
        <v>1.390443574307614</v>
      </c>
      <c r="AQ62">
        <f t="shared" si="2"/>
        <v>380</v>
      </c>
      <c r="AR62">
        <f t="shared" si="3"/>
        <v>25.154191168338794</v>
      </c>
    </row>
    <row r="63" spans="1:44" ht="15" thickBot="1" x14ac:dyDescent="0.4">
      <c r="A63">
        <v>0</v>
      </c>
      <c r="B63" s="43">
        <v>4</v>
      </c>
      <c r="C63">
        <v>50</v>
      </c>
      <c r="D63">
        <v>1969</v>
      </c>
      <c r="E63" s="1" t="s">
        <v>88</v>
      </c>
      <c r="F63" s="2">
        <v>1</v>
      </c>
      <c r="G63" s="2">
        <v>1</v>
      </c>
      <c r="H63" s="2">
        <v>1</v>
      </c>
      <c r="I63" s="2">
        <v>1</v>
      </c>
      <c r="J63" s="2">
        <v>1</v>
      </c>
      <c r="K63" s="2">
        <v>1</v>
      </c>
      <c r="L63" s="2">
        <v>5</v>
      </c>
      <c r="M63" s="2">
        <v>1</v>
      </c>
      <c r="N63" s="2">
        <v>1</v>
      </c>
      <c r="O63" s="2">
        <v>1</v>
      </c>
      <c r="P63" s="2">
        <v>6</v>
      </c>
      <c r="Q63" s="2">
        <v>6</v>
      </c>
      <c r="R63" s="2">
        <v>1</v>
      </c>
      <c r="S63" s="2">
        <v>1</v>
      </c>
      <c r="T63" s="2">
        <v>1</v>
      </c>
      <c r="U63" s="2">
        <v>1</v>
      </c>
      <c r="V63" s="2">
        <v>16</v>
      </c>
      <c r="W63" s="2">
        <v>9</v>
      </c>
      <c r="X63" s="2">
        <v>12</v>
      </c>
      <c r="Y63" s="2">
        <v>4</v>
      </c>
      <c r="Z63" s="2">
        <v>7</v>
      </c>
      <c r="AA63" s="2">
        <v>11</v>
      </c>
      <c r="AB63" s="2">
        <v>12</v>
      </c>
      <c r="AC63" s="2">
        <v>8</v>
      </c>
      <c r="AD63" s="2">
        <v>5</v>
      </c>
      <c r="AE63" s="2">
        <v>19</v>
      </c>
      <c r="AF63" s="2">
        <v>17</v>
      </c>
      <c r="AG63" s="2">
        <v>13</v>
      </c>
      <c r="AH63" s="2">
        <v>10</v>
      </c>
      <c r="AI63" s="2">
        <v>9</v>
      </c>
      <c r="AJ63" s="2">
        <v>4</v>
      </c>
      <c r="AK63" s="2">
        <v>4</v>
      </c>
      <c r="AL63" s="2">
        <v>63</v>
      </c>
      <c r="AM63" s="5"/>
      <c r="AN63">
        <f t="shared" si="0"/>
        <v>30</v>
      </c>
      <c r="AO63">
        <f t="shared" si="1"/>
        <v>1.8929694486000912</v>
      </c>
      <c r="AQ63">
        <f t="shared" si="2"/>
        <v>160</v>
      </c>
      <c r="AR63">
        <f t="shared" si="3"/>
        <v>4.7046076705006268</v>
      </c>
    </row>
    <row r="64" spans="1:44" ht="15" thickBot="1" x14ac:dyDescent="0.4">
      <c r="A64">
        <v>0</v>
      </c>
      <c r="B64" s="43">
        <v>3</v>
      </c>
      <c r="C64">
        <v>41</v>
      </c>
      <c r="D64">
        <v>1978</v>
      </c>
      <c r="E64" s="1" t="s">
        <v>72</v>
      </c>
      <c r="F64" s="2">
        <v>1</v>
      </c>
      <c r="G64" s="2">
        <v>4</v>
      </c>
      <c r="H64" s="2">
        <v>1</v>
      </c>
      <c r="I64" s="2">
        <v>1</v>
      </c>
      <c r="J64" s="2">
        <v>2</v>
      </c>
      <c r="K64" s="2">
        <v>4</v>
      </c>
      <c r="L64" s="2">
        <v>5</v>
      </c>
      <c r="M64" s="2">
        <v>5</v>
      </c>
      <c r="N64" s="2">
        <v>1</v>
      </c>
      <c r="O64" s="2">
        <v>3</v>
      </c>
      <c r="P64" s="2">
        <v>5</v>
      </c>
      <c r="Q64" s="2">
        <v>3</v>
      </c>
      <c r="R64" s="2">
        <v>4</v>
      </c>
      <c r="S64" s="2">
        <v>5</v>
      </c>
      <c r="T64" s="2">
        <v>4</v>
      </c>
      <c r="U64" s="2">
        <v>6</v>
      </c>
      <c r="V64" s="2">
        <v>17</v>
      </c>
      <c r="W64" s="2">
        <v>21</v>
      </c>
      <c r="X64" s="2">
        <v>15</v>
      </c>
      <c r="Y64" s="2">
        <v>10</v>
      </c>
      <c r="Z64" s="2">
        <v>12</v>
      </c>
      <c r="AA64" s="2">
        <v>20</v>
      </c>
      <c r="AB64" s="2">
        <v>13</v>
      </c>
      <c r="AC64" s="2">
        <v>14</v>
      </c>
      <c r="AD64" s="2">
        <v>19</v>
      </c>
      <c r="AE64" s="2">
        <v>17</v>
      </c>
      <c r="AF64" s="2">
        <v>14</v>
      </c>
      <c r="AG64" s="2">
        <v>17</v>
      </c>
      <c r="AH64" s="2">
        <v>9</v>
      </c>
      <c r="AI64" s="2">
        <v>14</v>
      </c>
      <c r="AJ64" s="2">
        <v>9</v>
      </c>
      <c r="AK64" s="2">
        <v>15</v>
      </c>
      <c r="AL64" s="2">
        <v>20</v>
      </c>
      <c r="AM64" s="5"/>
      <c r="AN64">
        <f t="shared" si="0"/>
        <v>54</v>
      </c>
      <c r="AO64">
        <f t="shared" si="1"/>
        <v>1.707825127659933</v>
      </c>
      <c r="AQ64">
        <f t="shared" si="2"/>
        <v>236</v>
      </c>
      <c r="AR64">
        <f t="shared" si="3"/>
        <v>3.6606010435446255</v>
      </c>
    </row>
    <row r="65" spans="1:44" ht="15" thickBot="1" x14ac:dyDescent="0.4">
      <c r="A65">
        <v>0</v>
      </c>
      <c r="B65" s="43" t="s">
        <v>114</v>
      </c>
      <c r="C65">
        <v>17</v>
      </c>
      <c r="D65">
        <v>2002</v>
      </c>
      <c r="E65" s="1" t="s">
        <v>72</v>
      </c>
      <c r="F65" s="2">
        <v>1</v>
      </c>
      <c r="G65" s="2">
        <v>1</v>
      </c>
      <c r="H65" s="2">
        <v>3</v>
      </c>
      <c r="I65" s="2">
        <v>3</v>
      </c>
      <c r="J65" s="2">
        <v>3</v>
      </c>
      <c r="K65" s="2">
        <v>2</v>
      </c>
      <c r="L65" s="2">
        <v>4</v>
      </c>
      <c r="M65" s="2">
        <v>3</v>
      </c>
      <c r="N65" s="2">
        <v>3</v>
      </c>
      <c r="O65" s="2">
        <v>2</v>
      </c>
      <c r="P65" s="2">
        <v>2</v>
      </c>
      <c r="Q65" s="2">
        <v>2</v>
      </c>
      <c r="R65" s="2">
        <v>4</v>
      </c>
      <c r="S65" s="2">
        <v>3</v>
      </c>
      <c r="T65" s="2">
        <v>2</v>
      </c>
      <c r="U65" s="2">
        <v>4</v>
      </c>
      <c r="V65" s="2">
        <v>18</v>
      </c>
      <c r="W65" s="2">
        <v>16</v>
      </c>
      <c r="X65" s="2">
        <v>12</v>
      </c>
      <c r="Y65" s="2">
        <v>13</v>
      </c>
      <c r="Z65" s="2">
        <v>17</v>
      </c>
      <c r="AA65" s="2">
        <v>18</v>
      </c>
      <c r="AB65" s="2">
        <v>14</v>
      </c>
      <c r="AC65" s="2">
        <v>23</v>
      </c>
      <c r="AD65" s="2">
        <v>13</v>
      </c>
      <c r="AE65" s="2">
        <v>16</v>
      </c>
      <c r="AF65" s="2">
        <v>15</v>
      </c>
      <c r="AG65" s="2">
        <v>18</v>
      </c>
      <c r="AH65" s="2">
        <v>12</v>
      </c>
      <c r="AI65" s="2">
        <v>14</v>
      </c>
      <c r="AJ65" s="2">
        <v>12</v>
      </c>
      <c r="AK65" s="2">
        <v>13</v>
      </c>
      <c r="AL65" s="2">
        <v>-26</v>
      </c>
      <c r="AM65" s="5"/>
      <c r="AN65">
        <f t="shared" si="0"/>
        <v>42</v>
      </c>
      <c r="AO65">
        <f t="shared" si="1"/>
        <v>0.9574271077563381</v>
      </c>
      <c r="AQ65">
        <f t="shared" si="2"/>
        <v>244</v>
      </c>
      <c r="AR65">
        <f t="shared" si="3"/>
        <v>3.0221405217715032</v>
      </c>
    </row>
    <row r="66" spans="1:44" ht="15" thickBot="1" x14ac:dyDescent="0.4">
      <c r="A66">
        <v>1</v>
      </c>
      <c r="B66" s="43">
        <v>4</v>
      </c>
      <c r="C66">
        <v>47</v>
      </c>
      <c r="D66">
        <v>1972</v>
      </c>
      <c r="E66" s="1" t="s">
        <v>73</v>
      </c>
      <c r="F66" s="2">
        <v>1</v>
      </c>
      <c r="G66" s="2">
        <v>1</v>
      </c>
      <c r="H66" s="2">
        <v>2</v>
      </c>
      <c r="I66" s="2">
        <v>3</v>
      </c>
      <c r="J66" s="2">
        <v>4</v>
      </c>
      <c r="K66" s="2">
        <v>3</v>
      </c>
      <c r="L66" s="2">
        <v>5</v>
      </c>
      <c r="M66" s="2">
        <v>6</v>
      </c>
      <c r="N66" s="2">
        <v>4</v>
      </c>
      <c r="O66" s="2">
        <v>5</v>
      </c>
      <c r="P66" s="2">
        <v>4</v>
      </c>
      <c r="Q66" s="2">
        <v>3</v>
      </c>
      <c r="R66" s="2">
        <v>4</v>
      </c>
      <c r="S66" s="2">
        <v>3</v>
      </c>
      <c r="T66" s="2">
        <v>5</v>
      </c>
      <c r="U66" s="2">
        <v>4</v>
      </c>
      <c r="V66" s="2">
        <v>34</v>
      </c>
      <c r="W66" s="2">
        <v>23</v>
      </c>
      <c r="X66" s="2">
        <v>18</v>
      </c>
      <c r="Y66" s="2">
        <v>11</v>
      </c>
      <c r="Z66" s="2">
        <v>8</v>
      </c>
      <c r="AA66" s="2">
        <v>24</v>
      </c>
      <c r="AB66" s="2">
        <v>10</v>
      </c>
      <c r="AC66" s="2">
        <v>16</v>
      </c>
      <c r="AD66" s="2">
        <v>20</v>
      </c>
      <c r="AE66" s="2">
        <v>41</v>
      </c>
      <c r="AF66" s="2">
        <v>12</v>
      </c>
      <c r="AG66" s="2">
        <v>14</v>
      </c>
      <c r="AH66" s="2">
        <v>7</v>
      </c>
      <c r="AI66" s="2">
        <v>12</v>
      </c>
      <c r="AJ66" s="2">
        <v>9</v>
      </c>
      <c r="AK66" s="2">
        <v>10</v>
      </c>
      <c r="AL66" s="2">
        <v>-18</v>
      </c>
      <c r="AM66" s="5"/>
      <c r="AN66">
        <f t="shared" si="0"/>
        <v>57</v>
      </c>
      <c r="AO66">
        <f t="shared" si="1"/>
        <v>1.4127396551853895</v>
      </c>
      <c r="AQ66">
        <f t="shared" si="2"/>
        <v>269</v>
      </c>
      <c r="AR66">
        <f t="shared" si="3"/>
        <v>9.6555251885470561</v>
      </c>
    </row>
    <row r="67" spans="1:44" ht="15" thickBot="1" x14ac:dyDescent="0.4">
      <c r="A67">
        <v>1</v>
      </c>
      <c r="B67" s="43">
        <v>3</v>
      </c>
      <c r="C67">
        <v>37</v>
      </c>
      <c r="D67">
        <v>1982</v>
      </c>
      <c r="E67" s="1" t="s">
        <v>72</v>
      </c>
      <c r="F67" s="2">
        <v>1</v>
      </c>
      <c r="G67" s="2">
        <v>2</v>
      </c>
      <c r="H67" s="2">
        <v>1</v>
      </c>
      <c r="I67" s="2">
        <v>2</v>
      </c>
      <c r="J67" s="2">
        <v>3</v>
      </c>
      <c r="K67" s="2">
        <v>2</v>
      </c>
      <c r="L67" s="2">
        <v>5</v>
      </c>
      <c r="M67" s="2">
        <v>3</v>
      </c>
      <c r="N67" s="2">
        <v>2</v>
      </c>
      <c r="O67" s="2">
        <v>5</v>
      </c>
      <c r="P67" s="2">
        <v>4</v>
      </c>
      <c r="Q67" s="2">
        <v>3</v>
      </c>
      <c r="R67" s="2">
        <v>4</v>
      </c>
      <c r="S67" s="2">
        <v>2</v>
      </c>
      <c r="T67" s="2">
        <v>4</v>
      </c>
      <c r="U67" s="2">
        <v>1</v>
      </c>
      <c r="V67" s="2">
        <v>22</v>
      </c>
      <c r="W67" s="2">
        <v>48</v>
      </c>
      <c r="X67" s="2">
        <v>18</v>
      </c>
      <c r="Y67" s="2">
        <v>15</v>
      </c>
      <c r="Z67" s="2">
        <v>10</v>
      </c>
      <c r="AA67" s="2">
        <v>14</v>
      </c>
      <c r="AB67" s="2">
        <v>16</v>
      </c>
      <c r="AC67" s="2">
        <v>41</v>
      </c>
      <c r="AD67" s="2">
        <v>8</v>
      </c>
      <c r="AE67" s="2">
        <v>16</v>
      </c>
      <c r="AF67" s="2">
        <v>13</v>
      </c>
      <c r="AG67" s="2">
        <v>18</v>
      </c>
      <c r="AH67" s="2">
        <v>17</v>
      </c>
      <c r="AI67" s="2">
        <v>13</v>
      </c>
      <c r="AJ67" s="2">
        <v>12</v>
      </c>
      <c r="AK67" s="2">
        <v>24</v>
      </c>
      <c r="AL67" s="2">
        <v>-18</v>
      </c>
      <c r="AM67" s="5"/>
      <c r="AN67">
        <f t="shared" ref="AN67:AN130" si="4">SUM(F67:U67)</f>
        <v>44</v>
      </c>
      <c r="AO67">
        <f t="shared" ref="AO67:AO130" si="5">_xlfn.STDEV.S(F67:U67)</f>
        <v>1.3416407864998738</v>
      </c>
      <c r="AQ67">
        <f t="shared" ref="AQ67:AQ130" si="6">SUM(V67:AK67)</f>
        <v>305</v>
      </c>
      <c r="AR67">
        <f t="shared" ref="AR67:AR130" si="7">_xlfn.STDEV.S(V67:AK67)</f>
        <v>10.79177927869172</v>
      </c>
    </row>
    <row r="68" spans="1:44" ht="15" thickBot="1" x14ac:dyDescent="0.4">
      <c r="A68">
        <v>0</v>
      </c>
      <c r="B68" s="43">
        <v>2</v>
      </c>
      <c r="C68">
        <v>28</v>
      </c>
      <c r="D68">
        <v>1991</v>
      </c>
      <c r="E68" s="1" t="s">
        <v>79</v>
      </c>
      <c r="F68" s="2">
        <v>1</v>
      </c>
      <c r="G68" s="2">
        <v>4</v>
      </c>
      <c r="H68" s="2">
        <v>3</v>
      </c>
      <c r="I68" s="2">
        <v>5</v>
      </c>
      <c r="J68" s="2">
        <v>3</v>
      </c>
      <c r="K68" s="2">
        <v>3</v>
      </c>
      <c r="L68" s="2">
        <v>5</v>
      </c>
      <c r="M68" s="2">
        <v>5</v>
      </c>
      <c r="N68" s="2">
        <v>2</v>
      </c>
      <c r="O68" s="2">
        <v>4</v>
      </c>
      <c r="P68" s="2">
        <v>5</v>
      </c>
      <c r="Q68" s="2">
        <v>3</v>
      </c>
      <c r="R68" s="2">
        <v>4</v>
      </c>
      <c r="S68" s="2">
        <v>5</v>
      </c>
      <c r="T68" s="2">
        <v>5</v>
      </c>
      <c r="U68" s="2">
        <v>5</v>
      </c>
      <c r="V68" s="2">
        <v>12</v>
      </c>
      <c r="W68" s="2">
        <v>7</v>
      </c>
      <c r="X68" s="2">
        <v>6</v>
      </c>
      <c r="Y68" s="2">
        <v>5</v>
      </c>
      <c r="Z68" s="2">
        <v>4</v>
      </c>
      <c r="AA68" s="2">
        <v>5</v>
      </c>
      <c r="AB68" s="2">
        <v>6</v>
      </c>
      <c r="AC68" s="2">
        <v>5</v>
      </c>
      <c r="AD68" s="2">
        <v>7</v>
      </c>
      <c r="AE68" s="2">
        <v>6</v>
      </c>
      <c r="AF68" s="2">
        <v>8</v>
      </c>
      <c r="AG68" s="2">
        <v>5</v>
      </c>
      <c r="AH68" s="2">
        <v>6</v>
      </c>
      <c r="AI68" s="2">
        <v>7</v>
      </c>
      <c r="AJ68" s="2">
        <v>4</v>
      </c>
      <c r="AK68" s="2">
        <v>5</v>
      </c>
      <c r="AL68" s="2">
        <v>-16</v>
      </c>
      <c r="AM68" s="5"/>
      <c r="AN68">
        <f t="shared" si="4"/>
        <v>62</v>
      </c>
      <c r="AO68">
        <f t="shared" si="5"/>
        <v>1.2583057392117916</v>
      </c>
      <c r="AQ68">
        <f t="shared" si="6"/>
        <v>98</v>
      </c>
      <c r="AR68">
        <f t="shared" si="7"/>
        <v>1.9278658321228339</v>
      </c>
    </row>
    <row r="69" spans="1:44" ht="15" thickBot="1" x14ac:dyDescent="0.4">
      <c r="A69">
        <v>0</v>
      </c>
      <c r="B69" s="43" t="s">
        <v>114</v>
      </c>
      <c r="C69">
        <v>20</v>
      </c>
      <c r="D69">
        <v>1999</v>
      </c>
      <c r="E69" s="1" t="s">
        <v>72</v>
      </c>
      <c r="F69" s="2">
        <v>1</v>
      </c>
      <c r="G69" s="2">
        <v>3</v>
      </c>
      <c r="H69" s="2">
        <v>3</v>
      </c>
      <c r="I69" s="2">
        <v>2</v>
      </c>
      <c r="J69" s="2">
        <v>4</v>
      </c>
      <c r="K69" s="2">
        <v>3</v>
      </c>
      <c r="L69" s="2">
        <v>5</v>
      </c>
      <c r="M69" s="2">
        <v>5</v>
      </c>
      <c r="N69" s="2">
        <v>5</v>
      </c>
      <c r="O69" s="2">
        <v>3</v>
      </c>
      <c r="P69" s="2">
        <v>2</v>
      </c>
      <c r="Q69" s="2">
        <v>3</v>
      </c>
      <c r="R69" s="2">
        <v>3</v>
      </c>
      <c r="S69" s="2">
        <v>3</v>
      </c>
      <c r="T69" s="2">
        <v>3</v>
      </c>
      <c r="U69" s="2">
        <v>4</v>
      </c>
      <c r="V69" s="2">
        <v>9</v>
      </c>
      <c r="W69" s="2">
        <v>8</v>
      </c>
      <c r="X69" s="2">
        <v>6</v>
      </c>
      <c r="Y69" s="2">
        <v>4</v>
      </c>
      <c r="Z69" s="2">
        <v>7</v>
      </c>
      <c r="AA69" s="2">
        <v>5</v>
      </c>
      <c r="AB69" s="2">
        <v>8</v>
      </c>
      <c r="AC69" s="2">
        <v>13</v>
      </c>
      <c r="AD69" s="2">
        <v>13</v>
      </c>
      <c r="AE69" s="2">
        <v>30</v>
      </c>
      <c r="AF69" s="2">
        <v>8</v>
      </c>
      <c r="AG69" s="2">
        <v>6</v>
      </c>
      <c r="AH69" s="2">
        <v>4</v>
      </c>
      <c r="AI69" s="2">
        <v>6</v>
      </c>
      <c r="AJ69" s="2">
        <v>4</v>
      </c>
      <c r="AK69" s="2">
        <v>6</v>
      </c>
      <c r="AL69" s="2">
        <v>-23</v>
      </c>
      <c r="AM69" s="5"/>
      <c r="AN69">
        <f t="shared" si="4"/>
        <v>52</v>
      </c>
      <c r="AO69">
        <f t="shared" si="5"/>
        <v>1.1254628677422756</v>
      </c>
      <c r="AQ69">
        <f t="shared" si="6"/>
        <v>137</v>
      </c>
      <c r="AR69">
        <f t="shared" si="7"/>
        <v>6.3452738317585631</v>
      </c>
    </row>
    <row r="70" spans="1:44" ht="15" thickBot="1" x14ac:dyDescent="0.4">
      <c r="A70">
        <v>0</v>
      </c>
      <c r="B70" s="43">
        <v>4</v>
      </c>
      <c r="C70">
        <v>49</v>
      </c>
      <c r="D70">
        <v>1970</v>
      </c>
      <c r="E70" s="1" t="s">
        <v>73</v>
      </c>
      <c r="F70" s="2">
        <v>3</v>
      </c>
      <c r="G70" s="2">
        <v>2</v>
      </c>
      <c r="H70" s="2">
        <v>2</v>
      </c>
      <c r="I70" s="2">
        <v>2</v>
      </c>
      <c r="J70" s="2">
        <v>2</v>
      </c>
      <c r="K70" s="2">
        <v>2</v>
      </c>
      <c r="L70" s="2">
        <v>5</v>
      </c>
      <c r="M70" s="2">
        <v>6</v>
      </c>
      <c r="N70" s="2">
        <v>2</v>
      </c>
      <c r="O70" s="2">
        <v>3</v>
      </c>
      <c r="P70" s="2">
        <v>2</v>
      </c>
      <c r="Q70" s="2">
        <v>3</v>
      </c>
      <c r="R70" s="2">
        <v>4</v>
      </c>
      <c r="S70" s="2">
        <v>2</v>
      </c>
      <c r="T70" s="2">
        <v>5</v>
      </c>
      <c r="U70" s="2">
        <v>4</v>
      </c>
      <c r="V70" s="2">
        <v>47</v>
      </c>
      <c r="W70" s="2">
        <v>19</v>
      </c>
      <c r="X70" s="2">
        <v>13</v>
      </c>
      <c r="Y70" s="2">
        <v>8</v>
      </c>
      <c r="Z70" s="2">
        <v>6</v>
      </c>
      <c r="AA70" s="2">
        <v>12</v>
      </c>
      <c r="AB70" s="2">
        <v>7</v>
      </c>
      <c r="AC70" s="2">
        <v>12</v>
      </c>
      <c r="AD70" s="2">
        <v>8</v>
      </c>
      <c r="AE70" s="2">
        <v>12</v>
      </c>
      <c r="AF70" s="2">
        <v>8</v>
      </c>
      <c r="AG70" s="2">
        <v>9</v>
      </c>
      <c r="AH70" s="2">
        <v>14</v>
      </c>
      <c r="AI70" s="2">
        <v>10</v>
      </c>
      <c r="AJ70" s="2">
        <v>14</v>
      </c>
      <c r="AK70" s="2">
        <v>10</v>
      </c>
      <c r="AL70" s="2">
        <v>8</v>
      </c>
      <c r="AM70" s="5"/>
      <c r="AN70">
        <f t="shared" si="4"/>
        <v>49</v>
      </c>
      <c r="AO70">
        <f t="shared" si="5"/>
        <v>1.3400870618483463</v>
      </c>
      <c r="AQ70">
        <f t="shared" si="6"/>
        <v>209</v>
      </c>
      <c r="AR70">
        <f t="shared" si="7"/>
        <v>9.6295984686105509</v>
      </c>
    </row>
    <row r="71" spans="1:44" ht="15" thickBot="1" x14ac:dyDescent="0.4">
      <c r="A71">
        <v>0</v>
      </c>
      <c r="B71" s="43" t="s">
        <v>114</v>
      </c>
      <c r="C71">
        <v>23</v>
      </c>
      <c r="D71">
        <v>1996</v>
      </c>
      <c r="E71" s="1" t="s">
        <v>72</v>
      </c>
      <c r="F71" s="2">
        <v>4</v>
      </c>
      <c r="G71" s="2">
        <v>5</v>
      </c>
      <c r="H71" s="2">
        <v>4</v>
      </c>
      <c r="I71" s="2">
        <v>5</v>
      </c>
      <c r="J71" s="2">
        <v>4</v>
      </c>
      <c r="K71" s="2">
        <v>4</v>
      </c>
      <c r="L71" s="2">
        <v>5</v>
      </c>
      <c r="M71" s="2">
        <v>6</v>
      </c>
      <c r="N71" s="2">
        <v>6</v>
      </c>
      <c r="O71" s="2">
        <v>5</v>
      </c>
      <c r="P71" s="2">
        <v>6</v>
      </c>
      <c r="Q71" s="2">
        <v>6</v>
      </c>
      <c r="R71" s="2">
        <v>4</v>
      </c>
      <c r="S71" s="2">
        <v>5</v>
      </c>
      <c r="T71" s="2">
        <v>5</v>
      </c>
      <c r="U71" s="2">
        <v>4</v>
      </c>
      <c r="V71" s="2">
        <v>14</v>
      </c>
      <c r="W71" s="2">
        <v>11</v>
      </c>
      <c r="X71" s="2">
        <v>6</v>
      </c>
      <c r="Y71" s="2">
        <v>2</v>
      </c>
      <c r="Z71" s="2">
        <v>6</v>
      </c>
      <c r="AA71" s="2">
        <v>5</v>
      </c>
      <c r="AB71" s="2">
        <v>17</v>
      </c>
      <c r="AC71" s="2">
        <v>9</v>
      </c>
      <c r="AD71" s="2">
        <v>6</v>
      </c>
      <c r="AE71" s="2">
        <v>5</v>
      </c>
      <c r="AF71" s="2">
        <v>6</v>
      </c>
      <c r="AG71" s="2">
        <v>7</v>
      </c>
      <c r="AH71" s="2">
        <v>3</v>
      </c>
      <c r="AI71" s="2">
        <v>7</v>
      </c>
      <c r="AJ71" s="2">
        <v>4</v>
      </c>
      <c r="AK71" s="2">
        <v>6</v>
      </c>
      <c r="AL71" s="2">
        <v>-6</v>
      </c>
      <c r="AM71" s="5"/>
      <c r="AN71">
        <f t="shared" si="4"/>
        <v>78</v>
      </c>
      <c r="AO71">
        <f t="shared" si="5"/>
        <v>0.80622577482985502</v>
      </c>
      <c r="AQ71">
        <f t="shared" si="6"/>
        <v>114</v>
      </c>
      <c r="AR71">
        <f t="shared" si="7"/>
        <v>3.9306488014067091</v>
      </c>
    </row>
    <row r="72" spans="1:44" ht="15" thickBot="1" x14ac:dyDescent="0.4">
      <c r="A72">
        <v>0</v>
      </c>
      <c r="B72" s="43" t="s">
        <v>114</v>
      </c>
      <c r="C72">
        <v>22</v>
      </c>
      <c r="D72">
        <v>1997</v>
      </c>
      <c r="E72" s="1" t="s">
        <v>71</v>
      </c>
      <c r="F72" s="2">
        <v>1</v>
      </c>
      <c r="G72" s="2">
        <v>1</v>
      </c>
      <c r="H72" s="2">
        <v>2</v>
      </c>
      <c r="I72" s="2">
        <v>1</v>
      </c>
      <c r="J72" s="2">
        <v>2</v>
      </c>
      <c r="K72" s="2">
        <v>1</v>
      </c>
      <c r="L72" s="2">
        <v>5</v>
      </c>
      <c r="M72" s="2">
        <v>3</v>
      </c>
      <c r="N72" s="2">
        <v>2</v>
      </c>
      <c r="O72" s="2">
        <v>3</v>
      </c>
      <c r="P72" s="2">
        <v>3</v>
      </c>
      <c r="Q72" s="2">
        <v>2</v>
      </c>
      <c r="R72" s="2">
        <v>1</v>
      </c>
      <c r="S72" s="2">
        <v>2</v>
      </c>
      <c r="T72" s="2">
        <v>3</v>
      </c>
      <c r="U72" s="2">
        <v>2</v>
      </c>
      <c r="V72" s="2">
        <v>12</v>
      </c>
      <c r="W72" s="2">
        <v>26</v>
      </c>
      <c r="X72" s="2">
        <v>5</v>
      </c>
      <c r="Y72" s="2">
        <v>5</v>
      </c>
      <c r="Z72" s="2">
        <v>7</v>
      </c>
      <c r="AA72" s="2">
        <v>7</v>
      </c>
      <c r="AB72" s="2">
        <v>17</v>
      </c>
      <c r="AC72" s="2">
        <v>6</v>
      </c>
      <c r="AD72" s="2">
        <v>9</v>
      </c>
      <c r="AE72" s="2">
        <v>6</v>
      </c>
      <c r="AF72" s="2">
        <v>15</v>
      </c>
      <c r="AG72" s="2">
        <v>11</v>
      </c>
      <c r="AH72" s="2">
        <v>4</v>
      </c>
      <c r="AI72" s="2">
        <v>12</v>
      </c>
      <c r="AJ72" s="2">
        <v>9</v>
      </c>
      <c r="AK72" s="2">
        <v>5</v>
      </c>
      <c r="AL72" s="2">
        <v>-20</v>
      </c>
      <c r="AM72" s="5"/>
      <c r="AN72">
        <f t="shared" si="4"/>
        <v>34</v>
      </c>
      <c r="AO72">
        <f t="shared" si="5"/>
        <v>1.0878112581387147</v>
      </c>
      <c r="AQ72">
        <f t="shared" si="6"/>
        <v>156</v>
      </c>
      <c r="AR72">
        <f t="shared" si="7"/>
        <v>5.7792733107199554</v>
      </c>
    </row>
    <row r="73" spans="1:44" ht="15" thickBot="1" x14ac:dyDescent="0.4">
      <c r="A73">
        <v>0</v>
      </c>
      <c r="B73" s="43">
        <v>3</v>
      </c>
      <c r="C73">
        <v>44</v>
      </c>
      <c r="D73">
        <v>1975</v>
      </c>
      <c r="E73" s="1" t="s">
        <v>71</v>
      </c>
      <c r="F73" s="2">
        <v>1</v>
      </c>
      <c r="G73" s="2">
        <v>1</v>
      </c>
      <c r="H73" s="2">
        <v>1</v>
      </c>
      <c r="I73" s="2">
        <v>1</v>
      </c>
      <c r="J73" s="2">
        <v>3</v>
      </c>
      <c r="K73" s="2">
        <v>1</v>
      </c>
      <c r="L73" s="2">
        <v>2</v>
      </c>
      <c r="M73" s="2">
        <v>3</v>
      </c>
      <c r="N73" s="2">
        <v>6</v>
      </c>
      <c r="O73" s="2">
        <v>3</v>
      </c>
      <c r="P73" s="2">
        <v>2</v>
      </c>
      <c r="Q73" s="2">
        <v>3</v>
      </c>
      <c r="R73" s="2">
        <v>1</v>
      </c>
      <c r="S73" s="2">
        <v>3</v>
      </c>
      <c r="T73" s="2">
        <v>1</v>
      </c>
      <c r="U73" s="2">
        <v>2</v>
      </c>
      <c r="V73" s="2">
        <v>17</v>
      </c>
      <c r="W73" s="2">
        <v>23</v>
      </c>
      <c r="X73" s="2">
        <v>15</v>
      </c>
      <c r="Y73" s="2">
        <v>12</v>
      </c>
      <c r="Z73" s="2">
        <v>24</v>
      </c>
      <c r="AA73" s="2">
        <v>13</v>
      </c>
      <c r="AB73" s="2">
        <v>19</v>
      </c>
      <c r="AC73" s="2">
        <v>11</v>
      </c>
      <c r="AD73" s="2">
        <v>14</v>
      </c>
      <c r="AE73" s="2">
        <v>17</v>
      </c>
      <c r="AF73" s="2">
        <v>13</v>
      </c>
      <c r="AG73" s="2">
        <v>10</v>
      </c>
      <c r="AH73" s="2">
        <v>11</v>
      </c>
      <c r="AI73" s="2">
        <v>9</v>
      </c>
      <c r="AJ73" s="2">
        <v>10</v>
      </c>
      <c r="AK73" s="2">
        <v>24</v>
      </c>
      <c r="AL73" s="2">
        <v>-3</v>
      </c>
      <c r="AM73" s="5"/>
      <c r="AN73">
        <f t="shared" si="4"/>
        <v>34</v>
      </c>
      <c r="AO73">
        <f t="shared" si="5"/>
        <v>1.3601470508735443</v>
      </c>
      <c r="AQ73">
        <f t="shared" si="6"/>
        <v>242</v>
      </c>
      <c r="AR73">
        <f t="shared" si="7"/>
        <v>5.0711602880077322</v>
      </c>
    </row>
    <row r="74" spans="1:44" ht="15" thickBot="1" x14ac:dyDescent="0.4">
      <c r="A74">
        <v>0</v>
      </c>
      <c r="B74" s="43">
        <v>2</v>
      </c>
      <c r="C74">
        <v>32</v>
      </c>
      <c r="D74">
        <v>1987</v>
      </c>
      <c r="E74" s="1" t="s">
        <v>71</v>
      </c>
      <c r="F74" s="2">
        <v>1</v>
      </c>
      <c r="G74" s="2">
        <v>1</v>
      </c>
      <c r="H74" s="2">
        <v>1</v>
      </c>
      <c r="I74" s="2">
        <v>4</v>
      </c>
      <c r="J74" s="2">
        <v>5</v>
      </c>
      <c r="K74" s="2">
        <v>4</v>
      </c>
      <c r="L74" s="2">
        <v>5</v>
      </c>
      <c r="M74" s="2">
        <v>5</v>
      </c>
      <c r="N74" s="2">
        <v>6</v>
      </c>
      <c r="O74" s="2">
        <v>6</v>
      </c>
      <c r="P74" s="2">
        <v>5</v>
      </c>
      <c r="Q74" s="2">
        <v>4</v>
      </c>
      <c r="R74" s="2">
        <v>4</v>
      </c>
      <c r="S74" s="2">
        <v>4</v>
      </c>
      <c r="T74" s="2">
        <v>6</v>
      </c>
      <c r="U74" s="2">
        <v>6</v>
      </c>
      <c r="V74" s="2">
        <v>22</v>
      </c>
      <c r="W74" s="2">
        <v>39</v>
      </c>
      <c r="X74" s="2">
        <v>10</v>
      </c>
      <c r="Y74" s="2">
        <v>10</v>
      </c>
      <c r="Z74" s="2">
        <v>10</v>
      </c>
      <c r="AA74" s="2">
        <v>24</v>
      </c>
      <c r="AB74" s="2">
        <v>33</v>
      </c>
      <c r="AC74" s="2">
        <v>21</v>
      </c>
      <c r="AD74" s="2">
        <v>11</v>
      </c>
      <c r="AE74" s="2">
        <v>9</v>
      </c>
      <c r="AF74" s="2">
        <v>13</v>
      </c>
      <c r="AG74" s="2">
        <v>10</v>
      </c>
      <c r="AH74" s="2">
        <v>10</v>
      </c>
      <c r="AI74" s="2">
        <v>21</v>
      </c>
      <c r="AJ74" s="2">
        <v>9</v>
      </c>
      <c r="AK74" s="2">
        <v>12</v>
      </c>
      <c r="AL74" s="2">
        <v>3</v>
      </c>
      <c r="AM74" s="5"/>
      <c r="AN74">
        <f t="shared" si="4"/>
        <v>67</v>
      </c>
      <c r="AO74">
        <f t="shared" si="5"/>
        <v>1.7594980344783944</v>
      </c>
      <c r="AQ74">
        <f t="shared" si="6"/>
        <v>264</v>
      </c>
      <c r="AR74">
        <f t="shared" si="7"/>
        <v>9.2808045628239224</v>
      </c>
    </row>
    <row r="75" spans="1:44" ht="15" thickBot="1" x14ac:dyDescent="0.4">
      <c r="A75">
        <v>0</v>
      </c>
      <c r="B75" s="43">
        <v>3</v>
      </c>
      <c r="C75">
        <v>41</v>
      </c>
      <c r="D75">
        <v>1978</v>
      </c>
      <c r="E75" s="1" t="s">
        <v>72</v>
      </c>
      <c r="F75" s="2">
        <v>1</v>
      </c>
      <c r="G75" s="2">
        <v>1</v>
      </c>
      <c r="H75" s="2">
        <v>2</v>
      </c>
      <c r="I75" s="2">
        <v>3</v>
      </c>
      <c r="J75" s="2">
        <v>1</v>
      </c>
      <c r="K75" s="2">
        <v>2</v>
      </c>
      <c r="L75" s="2">
        <v>5</v>
      </c>
      <c r="M75" s="2">
        <v>2</v>
      </c>
      <c r="N75" s="2">
        <v>2</v>
      </c>
      <c r="O75" s="2">
        <v>4</v>
      </c>
      <c r="P75" s="2">
        <v>2</v>
      </c>
      <c r="Q75" s="2">
        <v>4</v>
      </c>
      <c r="R75" s="2">
        <v>2</v>
      </c>
      <c r="S75" s="2">
        <v>1</v>
      </c>
      <c r="T75" s="2">
        <v>4</v>
      </c>
      <c r="U75" s="2">
        <v>2</v>
      </c>
      <c r="V75" s="2">
        <v>30</v>
      </c>
      <c r="W75" s="2">
        <v>24</v>
      </c>
      <c r="X75" s="2">
        <v>41</v>
      </c>
      <c r="Y75" s="2">
        <v>37</v>
      </c>
      <c r="Z75" s="2">
        <v>10</v>
      </c>
      <c r="AA75" s="2">
        <v>11</v>
      </c>
      <c r="AB75" s="2">
        <v>12</v>
      </c>
      <c r="AC75" s="2">
        <v>15</v>
      </c>
      <c r="AD75" s="2">
        <v>8</v>
      </c>
      <c r="AE75" s="2">
        <v>12</v>
      </c>
      <c r="AF75" s="2">
        <v>11</v>
      </c>
      <c r="AG75" s="2">
        <v>14</v>
      </c>
      <c r="AH75" s="2">
        <v>10</v>
      </c>
      <c r="AI75" s="2">
        <v>15</v>
      </c>
      <c r="AJ75" s="2">
        <v>14</v>
      </c>
      <c r="AK75" s="2">
        <v>9</v>
      </c>
      <c r="AL75" s="2">
        <v>-14</v>
      </c>
      <c r="AM75" s="5"/>
      <c r="AN75">
        <f t="shared" si="4"/>
        <v>38</v>
      </c>
      <c r="AO75">
        <f t="shared" si="5"/>
        <v>1.2583057392117916</v>
      </c>
      <c r="AQ75">
        <f t="shared" si="6"/>
        <v>273</v>
      </c>
      <c r="AR75">
        <f t="shared" si="7"/>
        <v>10.279226624605569</v>
      </c>
    </row>
    <row r="76" spans="1:44" ht="15" thickBot="1" x14ac:dyDescent="0.4">
      <c r="A76">
        <v>0</v>
      </c>
      <c r="B76" s="43">
        <v>3</v>
      </c>
      <c r="C76">
        <v>43</v>
      </c>
      <c r="D76">
        <v>1976</v>
      </c>
      <c r="E76" s="1" t="s">
        <v>72</v>
      </c>
      <c r="F76" s="2">
        <v>2</v>
      </c>
      <c r="G76" s="2">
        <v>2</v>
      </c>
      <c r="H76" s="2">
        <v>2</v>
      </c>
      <c r="I76" s="2">
        <v>3</v>
      </c>
      <c r="J76" s="2">
        <v>4</v>
      </c>
      <c r="K76" s="2">
        <v>2</v>
      </c>
      <c r="L76" s="2">
        <v>5</v>
      </c>
      <c r="M76" s="2">
        <v>6</v>
      </c>
      <c r="N76" s="2">
        <v>6</v>
      </c>
      <c r="O76" s="2">
        <v>3</v>
      </c>
      <c r="P76" s="2">
        <v>2</v>
      </c>
      <c r="Q76" s="2">
        <v>3</v>
      </c>
      <c r="R76" s="2">
        <v>4</v>
      </c>
      <c r="S76" s="2">
        <v>2</v>
      </c>
      <c r="T76" s="2">
        <v>3</v>
      </c>
      <c r="U76" s="2">
        <v>6</v>
      </c>
      <c r="V76" s="2">
        <v>35</v>
      </c>
      <c r="W76" s="2">
        <v>42</v>
      </c>
      <c r="X76" s="2">
        <v>4</v>
      </c>
      <c r="Y76" s="2">
        <v>4</v>
      </c>
      <c r="Z76" s="2">
        <v>8</v>
      </c>
      <c r="AA76" s="2">
        <v>11</v>
      </c>
      <c r="AB76" s="2">
        <v>6</v>
      </c>
      <c r="AC76" s="2">
        <v>7</v>
      </c>
      <c r="AD76" s="2">
        <v>65</v>
      </c>
      <c r="AE76" s="2">
        <v>8</v>
      </c>
      <c r="AF76" s="2">
        <v>11</v>
      </c>
      <c r="AG76" s="2">
        <v>7</v>
      </c>
      <c r="AH76" s="2">
        <v>11</v>
      </c>
      <c r="AI76" s="2">
        <v>8</v>
      </c>
      <c r="AJ76" s="2">
        <v>6</v>
      </c>
      <c r="AK76" s="2">
        <v>9</v>
      </c>
      <c r="AL76" s="2">
        <v>4</v>
      </c>
      <c r="AM76" s="5"/>
      <c r="AN76">
        <f t="shared" si="4"/>
        <v>55</v>
      </c>
      <c r="AO76">
        <f t="shared" si="5"/>
        <v>1.5478479684172259</v>
      </c>
      <c r="AQ76">
        <f t="shared" si="6"/>
        <v>242</v>
      </c>
      <c r="AR76">
        <f t="shared" si="7"/>
        <v>17.110912697262332</v>
      </c>
    </row>
    <row r="77" spans="1:44" ht="15" thickBot="1" x14ac:dyDescent="0.4">
      <c r="A77">
        <v>0</v>
      </c>
      <c r="B77" s="43" t="s">
        <v>114</v>
      </c>
      <c r="C77">
        <v>23</v>
      </c>
      <c r="D77">
        <v>1996</v>
      </c>
      <c r="E77" s="1" t="s">
        <v>71</v>
      </c>
      <c r="F77" s="2">
        <v>1</v>
      </c>
      <c r="G77" s="2">
        <v>1</v>
      </c>
      <c r="H77" s="2">
        <v>2</v>
      </c>
      <c r="I77" s="2">
        <v>4</v>
      </c>
      <c r="J77" s="2">
        <v>6</v>
      </c>
      <c r="K77" s="2">
        <v>3</v>
      </c>
      <c r="L77" s="2">
        <v>4</v>
      </c>
      <c r="M77" s="2">
        <v>6</v>
      </c>
      <c r="N77" s="2">
        <v>6</v>
      </c>
      <c r="O77" s="2">
        <v>3</v>
      </c>
      <c r="P77" s="2">
        <v>4</v>
      </c>
      <c r="Q77" s="2">
        <v>4</v>
      </c>
      <c r="R77" s="2">
        <v>6</v>
      </c>
      <c r="S77" s="2">
        <v>3</v>
      </c>
      <c r="T77" s="2">
        <v>2</v>
      </c>
      <c r="U77" s="2">
        <v>4</v>
      </c>
      <c r="V77" s="2">
        <v>11</v>
      </c>
      <c r="W77" s="2">
        <v>5</v>
      </c>
      <c r="X77" s="2">
        <v>4</v>
      </c>
      <c r="Y77" s="2">
        <v>5</v>
      </c>
      <c r="Z77" s="2">
        <v>8</v>
      </c>
      <c r="AA77" s="2">
        <v>7</v>
      </c>
      <c r="AB77" s="2">
        <v>7</v>
      </c>
      <c r="AC77" s="2">
        <v>11</v>
      </c>
      <c r="AD77" s="2">
        <v>6</v>
      </c>
      <c r="AE77" s="2">
        <v>5</v>
      </c>
      <c r="AF77" s="2">
        <v>8</v>
      </c>
      <c r="AG77" s="2">
        <v>6</v>
      </c>
      <c r="AH77" s="2">
        <v>6</v>
      </c>
      <c r="AI77" s="2">
        <v>7</v>
      </c>
      <c r="AJ77" s="2">
        <v>5</v>
      </c>
      <c r="AK77" s="2">
        <v>6</v>
      </c>
      <c r="AL77" s="2">
        <v>0</v>
      </c>
      <c r="AM77" s="5"/>
      <c r="AN77">
        <f t="shared" si="4"/>
        <v>59</v>
      </c>
      <c r="AO77">
        <f t="shared" si="5"/>
        <v>1.7017148213885114</v>
      </c>
      <c r="AQ77">
        <f t="shared" si="6"/>
        <v>107</v>
      </c>
      <c r="AR77">
        <f t="shared" si="7"/>
        <v>2.0238165265985288</v>
      </c>
    </row>
    <row r="78" spans="1:44" ht="15" thickBot="1" x14ac:dyDescent="0.4">
      <c r="A78">
        <v>1</v>
      </c>
      <c r="B78" s="43" t="s">
        <v>114</v>
      </c>
      <c r="C78">
        <v>23</v>
      </c>
      <c r="D78">
        <v>1996</v>
      </c>
      <c r="E78" s="1" t="s">
        <v>72</v>
      </c>
      <c r="F78" s="2">
        <v>2</v>
      </c>
      <c r="G78" s="2">
        <v>4</v>
      </c>
      <c r="H78" s="2">
        <v>3</v>
      </c>
      <c r="I78" s="2">
        <v>5</v>
      </c>
      <c r="J78" s="2">
        <v>4</v>
      </c>
      <c r="K78" s="2">
        <v>4</v>
      </c>
      <c r="L78" s="2">
        <v>5</v>
      </c>
      <c r="M78" s="2">
        <v>4</v>
      </c>
      <c r="N78" s="2">
        <v>4</v>
      </c>
      <c r="O78" s="2">
        <v>3</v>
      </c>
      <c r="P78" s="2">
        <v>4</v>
      </c>
      <c r="Q78" s="2">
        <v>3</v>
      </c>
      <c r="R78" s="2">
        <v>4</v>
      </c>
      <c r="S78" s="2">
        <v>2</v>
      </c>
      <c r="T78" s="2">
        <v>3</v>
      </c>
      <c r="U78" s="2">
        <v>4</v>
      </c>
      <c r="V78" s="2">
        <v>27</v>
      </c>
      <c r="W78" s="2">
        <v>12</v>
      </c>
      <c r="X78" s="2">
        <v>14</v>
      </c>
      <c r="Y78" s="2">
        <v>12</v>
      </c>
      <c r="Z78" s="2">
        <v>9</v>
      </c>
      <c r="AA78" s="2">
        <v>28</v>
      </c>
      <c r="AB78" s="2">
        <v>11</v>
      </c>
      <c r="AC78" s="2">
        <v>15</v>
      </c>
      <c r="AD78" s="2">
        <v>16</v>
      </c>
      <c r="AE78" s="2">
        <v>18</v>
      </c>
      <c r="AF78" s="2">
        <v>14</v>
      </c>
      <c r="AG78" s="2">
        <v>15</v>
      </c>
      <c r="AH78" s="2">
        <v>11</v>
      </c>
      <c r="AI78" s="2">
        <v>18</v>
      </c>
      <c r="AJ78" s="2">
        <v>8</v>
      </c>
      <c r="AK78" s="2">
        <v>12</v>
      </c>
      <c r="AL78" s="2">
        <v>-25</v>
      </c>
      <c r="AM78" s="5"/>
      <c r="AN78">
        <f t="shared" si="4"/>
        <v>58</v>
      </c>
      <c r="AO78">
        <f t="shared" si="5"/>
        <v>0.8850612031567836</v>
      </c>
      <c r="AQ78">
        <f t="shared" si="6"/>
        <v>240</v>
      </c>
      <c r="AR78">
        <f t="shared" si="7"/>
        <v>5.6450568346710792</v>
      </c>
    </row>
    <row r="79" spans="1:44" ht="15" thickBot="1" x14ac:dyDescent="0.4">
      <c r="A79">
        <v>0</v>
      </c>
      <c r="B79" s="43" t="s">
        <v>114</v>
      </c>
      <c r="C79">
        <v>19</v>
      </c>
      <c r="D79">
        <v>2000</v>
      </c>
      <c r="E79" s="1" t="s">
        <v>72</v>
      </c>
      <c r="F79" s="2">
        <v>1</v>
      </c>
      <c r="G79" s="2">
        <v>2</v>
      </c>
      <c r="H79" s="2">
        <v>3</v>
      </c>
      <c r="I79" s="2">
        <v>3</v>
      </c>
      <c r="J79" s="2">
        <v>3</v>
      </c>
      <c r="K79" s="2">
        <v>4</v>
      </c>
      <c r="L79" s="2">
        <v>5</v>
      </c>
      <c r="M79" s="2">
        <v>3</v>
      </c>
      <c r="N79" s="2">
        <v>3</v>
      </c>
      <c r="O79" s="2">
        <v>3</v>
      </c>
      <c r="P79" s="2">
        <v>3</v>
      </c>
      <c r="Q79" s="2">
        <v>3</v>
      </c>
      <c r="R79" s="2">
        <v>4</v>
      </c>
      <c r="S79" s="2">
        <v>3</v>
      </c>
      <c r="T79" s="2">
        <v>2</v>
      </c>
      <c r="U79" s="2">
        <v>4</v>
      </c>
      <c r="V79" s="2">
        <v>6</v>
      </c>
      <c r="W79" s="2">
        <v>7</v>
      </c>
      <c r="X79" s="2">
        <v>6</v>
      </c>
      <c r="Y79" s="2">
        <v>6</v>
      </c>
      <c r="Z79" s="2">
        <v>4</v>
      </c>
      <c r="AA79" s="2">
        <v>6</v>
      </c>
      <c r="AB79" s="2">
        <v>6</v>
      </c>
      <c r="AC79" s="2">
        <v>6</v>
      </c>
      <c r="AD79" s="2">
        <v>10</v>
      </c>
      <c r="AE79" s="2">
        <v>4</v>
      </c>
      <c r="AF79" s="2">
        <v>4</v>
      </c>
      <c r="AG79" s="2">
        <v>5</v>
      </c>
      <c r="AH79" s="2">
        <v>4</v>
      </c>
      <c r="AI79" s="2">
        <v>7</v>
      </c>
      <c r="AJ79" s="2">
        <v>4</v>
      </c>
      <c r="AK79" s="2">
        <v>8</v>
      </c>
      <c r="AL79" s="2">
        <v>-33</v>
      </c>
      <c r="AM79" s="5"/>
      <c r="AN79">
        <f t="shared" si="4"/>
        <v>49</v>
      </c>
      <c r="AO79">
        <f t="shared" si="5"/>
        <v>0.9287087810503355</v>
      </c>
      <c r="AQ79">
        <f t="shared" si="6"/>
        <v>93</v>
      </c>
      <c r="AR79">
        <f t="shared" si="7"/>
        <v>1.6820126832656961</v>
      </c>
    </row>
    <row r="80" spans="1:44" ht="15" thickBot="1" x14ac:dyDescent="0.4">
      <c r="A80">
        <v>0</v>
      </c>
      <c r="B80" s="43">
        <v>3</v>
      </c>
      <c r="C80">
        <v>40</v>
      </c>
      <c r="D80">
        <v>1979</v>
      </c>
      <c r="E80" s="1" t="s">
        <v>71</v>
      </c>
      <c r="F80" s="2">
        <v>1</v>
      </c>
      <c r="G80" s="2">
        <v>4</v>
      </c>
      <c r="H80" s="2">
        <v>2</v>
      </c>
      <c r="I80" s="2">
        <v>2</v>
      </c>
      <c r="J80" s="2">
        <v>4</v>
      </c>
      <c r="K80" s="2">
        <v>3</v>
      </c>
      <c r="L80" s="2">
        <v>5</v>
      </c>
      <c r="M80" s="2">
        <v>2</v>
      </c>
      <c r="N80" s="2">
        <v>2</v>
      </c>
      <c r="O80" s="2">
        <v>4</v>
      </c>
      <c r="P80" s="2">
        <v>2</v>
      </c>
      <c r="Q80" s="2">
        <v>2</v>
      </c>
      <c r="R80" s="2">
        <v>4</v>
      </c>
      <c r="S80" s="2">
        <v>3</v>
      </c>
      <c r="T80" s="2">
        <v>3</v>
      </c>
      <c r="U80" s="2">
        <v>6</v>
      </c>
      <c r="V80" s="2">
        <v>19</v>
      </c>
      <c r="W80" s="2">
        <v>27</v>
      </c>
      <c r="X80" s="2">
        <v>10</v>
      </c>
      <c r="Y80" s="2">
        <v>6</v>
      </c>
      <c r="Z80" s="2">
        <v>7</v>
      </c>
      <c r="AA80" s="2">
        <v>7</v>
      </c>
      <c r="AB80" s="2">
        <v>9</v>
      </c>
      <c r="AC80" s="2">
        <v>9</v>
      </c>
      <c r="AD80" s="2">
        <v>8</v>
      </c>
      <c r="AE80" s="2">
        <v>6</v>
      </c>
      <c r="AF80" s="2">
        <v>10</v>
      </c>
      <c r="AG80" s="2">
        <v>9</v>
      </c>
      <c r="AH80" s="2">
        <v>16</v>
      </c>
      <c r="AI80" s="2">
        <v>13</v>
      </c>
      <c r="AJ80" s="2">
        <v>4</v>
      </c>
      <c r="AK80" s="2">
        <v>31</v>
      </c>
      <c r="AL80" s="2">
        <v>-3</v>
      </c>
      <c r="AM80" s="5"/>
      <c r="AN80">
        <f t="shared" si="4"/>
        <v>49</v>
      </c>
      <c r="AO80">
        <f t="shared" si="5"/>
        <v>1.3400870618483463</v>
      </c>
      <c r="AQ80">
        <f t="shared" si="6"/>
        <v>191</v>
      </c>
      <c r="AR80">
        <f t="shared" si="7"/>
        <v>7.6982140786029065</v>
      </c>
    </row>
    <row r="81" spans="1:44" ht="15" thickBot="1" x14ac:dyDescent="0.4">
      <c r="A81">
        <v>1</v>
      </c>
      <c r="B81" s="43">
        <v>3</v>
      </c>
      <c r="C81">
        <v>44</v>
      </c>
      <c r="D81">
        <v>1975</v>
      </c>
      <c r="E81" s="1" t="s">
        <v>71</v>
      </c>
      <c r="F81" s="2">
        <v>1</v>
      </c>
      <c r="G81" s="2">
        <v>2</v>
      </c>
      <c r="H81" s="2">
        <v>3</v>
      </c>
      <c r="I81" s="2">
        <v>4</v>
      </c>
      <c r="J81" s="2">
        <v>3</v>
      </c>
      <c r="K81" s="2">
        <v>3</v>
      </c>
      <c r="L81" s="2">
        <v>4</v>
      </c>
      <c r="M81" s="2">
        <v>3</v>
      </c>
      <c r="N81" s="2">
        <v>6</v>
      </c>
      <c r="O81" s="2">
        <v>3</v>
      </c>
      <c r="P81" s="2">
        <v>3</v>
      </c>
      <c r="Q81" s="2">
        <v>4</v>
      </c>
      <c r="R81" s="2">
        <v>6</v>
      </c>
      <c r="S81" s="2">
        <v>3</v>
      </c>
      <c r="T81" s="2">
        <v>2</v>
      </c>
      <c r="U81" s="2">
        <v>2</v>
      </c>
      <c r="V81" s="2">
        <v>17</v>
      </c>
      <c r="W81" s="2">
        <v>27</v>
      </c>
      <c r="X81" s="2">
        <v>16</v>
      </c>
      <c r="Y81" s="2">
        <v>22</v>
      </c>
      <c r="Z81" s="2">
        <v>12</v>
      </c>
      <c r="AA81" s="2">
        <v>11</v>
      </c>
      <c r="AB81" s="2">
        <v>17</v>
      </c>
      <c r="AC81" s="2">
        <v>10</v>
      </c>
      <c r="AD81" s="2">
        <v>27</v>
      </c>
      <c r="AE81" s="2">
        <v>12</v>
      </c>
      <c r="AF81" s="2">
        <v>18</v>
      </c>
      <c r="AG81" s="2">
        <v>28</v>
      </c>
      <c r="AH81" s="2">
        <v>12</v>
      </c>
      <c r="AI81" s="2">
        <v>13</v>
      </c>
      <c r="AJ81" s="2">
        <v>8</v>
      </c>
      <c r="AK81" s="2">
        <v>46</v>
      </c>
      <c r="AL81" s="2">
        <v>-14</v>
      </c>
      <c r="AM81" s="5"/>
      <c r="AN81">
        <f t="shared" si="4"/>
        <v>52</v>
      </c>
      <c r="AO81">
        <f t="shared" si="5"/>
        <v>1.3416407864998738</v>
      </c>
      <c r="AQ81">
        <f t="shared" si="6"/>
        <v>296</v>
      </c>
      <c r="AR81">
        <f t="shared" si="7"/>
        <v>9.6953597148326587</v>
      </c>
    </row>
    <row r="82" spans="1:44" ht="15" thickBot="1" x14ac:dyDescent="0.4">
      <c r="A82">
        <v>1</v>
      </c>
      <c r="B82" s="43">
        <v>2</v>
      </c>
      <c r="C82">
        <v>32</v>
      </c>
      <c r="D82">
        <v>1987</v>
      </c>
      <c r="E82" s="1" t="s">
        <v>76</v>
      </c>
      <c r="F82" s="2">
        <v>2</v>
      </c>
      <c r="G82" s="2">
        <v>5</v>
      </c>
      <c r="H82" s="2">
        <v>1</v>
      </c>
      <c r="I82" s="2">
        <v>5</v>
      </c>
      <c r="J82" s="2">
        <v>1</v>
      </c>
      <c r="K82" s="2">
        <v>2</v>
      </c>
      <c r="L82" s="2">
        <v>6</v>
      </c>
      <c r="M82" s="2">
        <v>5</v>
      </c>
      <c r="N82" s="2">
        <v>2</v>
      </c>
      <c r="O82" s="2">
        <v>4</v>
      </c>
      <c r="P82" s="2">
        <v>4</v>
      </c>
      <c r="Q82" s="2">
        <v>4</v>
      </c>
      <c r="R82" s="2">
        <v>6</v>
      </c>
      <c r="S82" s="2">
        <v>3</v>
      </c>
      <c r="T82" s="2">
        <v>5</v>
      </c>
      <c r="U82" s="2">
        <v>4</v>
      </c>
      <c r="V82" s="2">
        <v>19</v>
      </c>
      <c r="W82" s="2">
        <v>9</v>
      </c>
      <c r="X82" s="2">
        <v>6</v>
      </c>
      <c r="Y82" s="2">
        <v>9</v>
      </c>
      <c r="Z82" s="2">
        <v>8</v>
      </c>
      <c r="AA82" s="2">
        <v>12</v>
      </c>
      <c r="AB82" s="2">
        <v>5</v>
      </c>
      <c r="AC82" s="2">
        <v>14</v>
      </c>
      <c r="AD82" s="2">
        <v>12</v>
      </c>
      <c r="AE82" s="2">
        <v>12</v>
      </c>
      <c r="AF82" s="2">
        <v>14</v>
      </c>
      <c r="AG82" s="2">
        <v>14</v>
      </c>
      <c r="AH82" s="2">
        <v>8</v>
      </c>
      <c r="AI82" s="2">
        <v>12</v>
      </c>
      <c r="AJ82" s="2">
        <v>9</v>
      </c>
      <c r="AK82" s="2">
        <v>15</v>
      </c>
      <c r="AL82" s="2">
        <v>11</v>
      </c>
      <c r="AM82" s="5"/>
      <c r="AN82">
        <f t="shared" si="4"/>
        <v>59</v>
      </c>
      <c r="AO82">
        <f t="shared" si="5"/>
        <v>1.6620770138594663</v>
      </c>
      <c r="AQ82">
        <f t="shared" si="6"/>
        <v>178</v>
      </c>
      <c r="AR82">
        <f t="shared" si="7"/>
        <v>3.6674241641784495</v>
      </c>
    </row>
    <row r="83" spans="1:44" ht="15" thickBot="1" x14ac:dyDescent="0.4">
      <c r="A83">
        <v>0</v>
      </c>
      <c r="B83" s="43">
        <v>2</v>
      </c>
      <c r="C83">
        <v>31</v>
      </c>
      <c r="D83">
        <v>1988</v>
      </c>
      <c r="E83" s="1" t="s">
        <v>71</v>
      </c>
      <c r="F83" s="2">
        <v>1</v>
      </c>
      <c r="G83" s="2">
        <v>1</v>
      </c>
      <c r="H83" s="2">
        <v>1</v>
      </c>
      <c r="I83" s="2">
        <v>2</v>
      </c>
      <c r="J83" s="2">
        <v>2</v>
      </c>
      <c r="K83" s="2">
        <v>1</v>
      </c>
      <c r="L83" s="2">
        <v>5</v>
      </c>
      <c r="M83" s="2">
        <v>2</v>
      </c>
      <c r="N83" s="2">
        <v>1</v>
      </c>
      <c r="O83" s="2">
        <v>2</v>
      </c>
      <c r="P83" s="2">
        <v>3</v>
      </c>
      <c r="Q83" s="2">
        <v>1</v>
      </c>
      <c r="R83" s="2">
        <v>4</v>
      </c>
      <c r="S83" s="2">
        <v>2</v>
      </c>
      <c r="T83" s="2">
        <v>2</v>
      </c>
      <c r="U83" s="2">
        <v>1</v>
      </c>
      <c r="V83" s="2">
        <v>11</v>
      </c>
      <c r="W83" s="2">
        <v>6</v>
      </c>
      <c r="X83" s="2">
        <v>9</v>
      </c>
      <c r="Y83" s="2">
        <v>3</v>
      </c>
      <c r="Z83" s="2">
        <v>3</v>
      </c>
      <c r="AA83" s="2">
        <v>5</v>
      </c>
      <c r="AB83" s="2">
        <v>6</v>
      </c>
      <c r="AC83" s="2">
        <v>9</v>
      </c>
      <c r="AD83" s="2">
        <v>5</v>
      </c>
      <c r="AE83" s="2">
        <v>7</v>
      </c>
      <c r="AF83" s="2">
        <v>8</v>
      </c>
      <c r="AG83" s="2">
        <v>4</v>
      </c>
      <c r="AH83" s="2">
        <v>15</v>
      </c>
      <c r="AI83" s="2">
        <v>6</v>
      </c>
      <c r="AJ83" s="2">
        <v>4</v>
      </c>
      <c r="AK83" s="2">
        <v>4</v>
      </c>
      <c r="AL83" s="2">
        <v>-14</v>
      </c>
      <c r="AM83" s="5"/>
      <c r="AN83">
        <f t="shared" si="4"/>
        <v>31</v>
      </c>
      <c r="AO83">
        <f t="shared" si="5"/>
        <v>1.181453906563152</v>
      </c>
      <c r="AQ83">
        <f t="shared" si="6"/>
        <v>105</v>
      </c>
      <c r="AR83">
        <f t="shared" si="7"/>
        <v>3.2242570203588508</v>
      </c>
    </row>
    <row r="84" spans="1:44" ht="15" thickBot="1" x14ac:dyDescent="0.4">
      <c r="A84">
        <v>0</v>
      </c>
      <c r="B84" s="43">
        <v>2</v>
      </c>
      <c r="C84">
        <v>32</v>
      </c>
      <c r="D84">
        <v>1987</v>
      </c>
      <c r="E84" s="1" t="s">
        <v>79</v>
      </c>
      <c r="F84" s="2">
        <v>3</v>
      </c>
      <c r="G84" s="2">
        <v>1</v>
      </c>
      <c r="H84" s="2">
        <v>1</v>
      </c>
      <c r="I84" s="2">
        <v>5</v>
      </c>
      <c r="J84" s="2">
        <v>4</v>
      </c>
      <c r="K84" s="2">
        <v>3</v>
      </c>
      <c r="L84" s="2">
        <v>5</v>
      </c>
      <c r="M84" s="2">
        <v>3</v>
      </c>
      <c r="N84" s="2">
        <v>6</v>
      </c>
      <c r="O84" s="2">
        <v>5</v>
      </c>
      <c r="P84" s="2">
        <v>4</v>
      </c>
      <c r="Q84" s="2">
        <v>3</v>
      </c>
      <c r="R84" s="2">
        <v>4</v>
      </c>
      <c r="S84" s="2">
        <v>5</v>
      </c>
      <c r="T84" s="2">
        <v>5</v>
      </c>
      <c r="U84" s="2">
        <v>4</v>
      </c>
      <c r="V84" s="2">
        <v>38</v>
      </c>
      <c r="W84" s="2">
        <v>16</v>
      </c>
      <c r="X84" s="2">
        <v>10</v>
      </c>
      <c r="Y84" s="2">
        <v>10</v>
      </c>
      <c r="Z84" s="2">
        <v>10</v>
      </c>
      <c r="AA84" s="2">
        <v>11</v>
      </c>
      <c r="AB84" s="2">
        <v>10</v>
      </c>
      <c r="AC84" s="2">
        <v>16</v>
      </c>
      <c r="AD84" s="2">
        <v>23</v>
      </c>
      <c r="AE84" s="2">
        <v>17</v>
      </c>
      <c r="AF84" s="2">
        <v>16</v>
      </c>
      <c r="AG84" s="2">
        <v>12</v>
      </c>
      <c r="AH84" s="2">
        <v>15</v>
      </c>
      <c r="AI84" s="2">
        <v>11</v>
      </c>
      <c r="AJ84" s="2">
        <v>11</v>
      </c>
      <c r="AK84" s="2">
        <v>16</v>
      </c>
      <c r="AL84" s="2">
        <v>3</v>
      </c>
      <c r="AM84" s="5"/>
      <c r="AN84">
        <f t="shared" si="4"/>
        <v>61</v>
      </c>
      <c r="AO84">
        <f t="shared" si="5"/>
        <v>1.42448821218944</v>
      </c>
      <c r="AQ84">
        <f t="shared" si="6"/>
        <v>242</v>
      </c>
      <c r="AR84">
        <f t="shared" si="7"/>
        <v>7.1075077676121232</v>
      </c>
    </row>
    <row r="85" spans="1:44" ht="15" thickBot="1" x14ac:dyDescent="0.4">
      <c r="A85">
        <v>0</v>
      </c>
      <c r="B85" s="43">
        <v>2</v>
      </c>
      <c r="C85">
        <v>28</v>
      </c>
      <c r="D85">
        <v>1991</v>
      </c>
      <c r="E85" s="1" t="s">
        <v>71</v>
      </c>
      <c r="F85" s="2">
        <v>1</v>
      </c>
      <c r="G85" s="2">
        <v>2</v>
      </c>
      <c r="H85" s="2">
        <v>3</v>
      </c>
      <c r="I85" s="2">
        <v>5</v>
      </c>
      <c r="J85" s="2">
        <v>2</v>
      </c>
      <c r="K85" s="2">
        <v>3</v>
      </c>
      <c r="L85" s="2">
        <v>5</v>
      </c>
      <c r="M85" s="2">
        <v>3</v>
      </c>
      <c r="N85" s="2">
        <v>3</v>
      </c>
      <c r="O85" s="2">
        <v>2</v>
      </c>
      <c r="P85" s="2">
        <v>2</v>
      </c>
      <c r="Q85" s="2">
        <v>3</v>
      </c>
      <c r="R85" s="2">
        <v>2</v>
      </c>
      <c r="S85" s="2">
        <v>2</v>
      </c>
      <c r="T85" s="2">
        <v>2</v>
      </c>
      <c r="U85" s="2">
        <v>1</v>
      </c>
      <c r="V85" s="2">
        <v>17</v>
      </c>
      <c r="W85" s="2">
        <v>11</v>
      </c>
      <c r="X85" s="2">
        <v>8</v>
      </c>
      <c r="Y85" s="2">
        <v>4</v>
      </c>
      <c r="Z85" s="2">
        <v>5</v>
      </c>
      <c r="AA85" s="2">
        <v>7</v>
      </c>
      <c r="AB85" s="2">
        <v>9</v>
      </c>
      <c r="AC85" s="2">
        <v>8</v>
      </c>
      <c r="AD85" s="2">
        <v>10</v>
      </c>
      <c r="AE85" s="2">
        <v>5</v>
      </c>
      <c r="AF85" s="2">
        <v>7</v>
      </c>
      <c r="AG85" s="2">
        <v>6</v>
      </c>
      <c r="AH85" s="2">
        <v>9</v>
      </c>
      <c r="AI85" s="2">
        <v>8</v>
      </c>
      <c r="AJ85" s="2">
        <v>6</v>
      </c>
      <c r="AK85" s="2">
        <v>6</v>
      </c>
      <c r="AL85" s="2">
        <v>-14</v>
      </c>
      <c r="AM85" s="5"/>
      <c r="AN85">
        <f t="shared" si="4"/>
        <v>41</v>
      </c>
      <c r="AO85">
        <f t="shared" si="5"/>
        <v>1.1528949070347507</v>
      </c>
      <c r="AQ85">
        <f t="shared" si="6"/>
        <v>126</v>
      </c>
      <c r="AR85">
        <f t="shared" si="7"/>
        <v>3.0956959368344519</v>
      </c>
    </row>
    <row r="86" spans="1:44" ht="15" thickBot="1" x14ac:dyDescent="0.4">
      <c r="A86">
        <v>1</v>
      </c>
      <c r="B86" s="43">
        <v>2</v>
      </c>
      <c r="C86">
        <v>34</v>
      </c>
      <c r="D86">
        <v>1985</v>
      </c>
      <c r="E86" s="1" t="s">
        <v>72</v>
      </c>
      <c r="F86" s="2">
        <v>3</v>
      </c>
      <c r="G86" s="2">
        <v>3</v>
      </c>
      <c r="H86" s="2">
        <v>4</v>
      </c>
      <c r="I86" s="2">
        <v>5</v>
      </c>
      <c r="J86" s="2">
        <v>4</v>
      </c>
      <c r="K86" s="2">
        <v>4</v>
      </c>
      <c r="L86" s="2">
        <v>5</v>
      </c>
      <c r="M86" s="2">
        <v>3</v>
      </c>
      <c r="N86" s="2">
        <v>4</v>
      </c>
      <c r="O86" s="2">
        <v>4</v>
      </c>
      <c r="P86" s="2">
        <v>5</v>
      </c>
      <c r="Q86" s="2">
        <v>4</v>
      </c>
      <c r="R86" s="2">
        <v>4</v>
      </c>
      <c r="S86" s="2">
        <v>5</v>
      </c>
      <c r="T86" s="2">
        <v>5</v>
      </c>
      <c r="U86" s="2">
        <v>3</v>
      </c>
      <c r="V86" s="2">
        <v>64</v>
      </c>
      <c r="W86" s="2">
        <v>30</v>
      </c>
      <c r="X86" s="2">
        <v>39</v>
      </c>
      <c r="Y86" s="2">
        <v>28</v>
      </c>
      <c r="Z86" s="2">
        <v>12</v>
      </c>
      <c r="AA86" s="2">
        <v>13</v>
      </c>
      <c r="AB86" s="2">
        <v>14</v>
      </c>
      <c r="AC86" s="2">
        <v>15</v>
      </c>
      <c r="AD86" s="2">
        <v>9</v>
      </c>
      <c r="AE86" s="2">
        <v>16</v>
      </c>
      <c r="AF86" s="2">
        <v>39</v>
      </c>
      <c r="AG86" s="2">
        <v>14</v>
      </c>
      <c r="AH86" s="2">
        <v>14</v>
      </c>
      <c r="AI86" s="2">
        <v>15</v>
      </c>
      <c r="AJ86" s="2">
        <v>11</v>
      </c>
      <c r="AK86" s="2">
        <v>13</v>
      </c>
      <c r="AL86" s="2">
        <v>-23</v>
      </c>
      <c r="AM86" s="5"/>
      <c r="AN86">
        <f t="shared" si="4"/>
        <v>65</v>
      </c>
      <c r="AO86">
        <f t="shared" si="5"/>
        <v>0.77190241179396069</v>
      </c>
      <c r="AQ86">
        <f t="shared" si="6"/>
        <v>346</v>
      </c>
      <c r="AR86">
        <f t="shared" si="7"/>
        <v>14.872233636321523</v>
      </c>
    </row>
    <row r="87" spans="1:44" ht="15" thickBot="1" x14ac:dyDescent="0.4">
      <c r="A87">
        <v>0</v>
      </c>
      <c r="B87" s="43">
        <v>3</v>
      </c>
      <c r="C87">
        <v>40</v>
      </c>
      <c r="D87">
        <v>1979</v>
      </c>
      <c r="E87" s="1" t="s">
        <v>72</v>
      </c>
      <c r="F87" s="2">
        <v>3</v>
      </c>
      <c r="G87" s="2">
        <v>1</v>
      </c>
      <c r="H87" s="2">
        <v>1</v>
      </c>
      <c r="I87" s="2">
        <v>5</v>
      </c>
      <c r="J87" s="2">
        <v>5</v>
      </c>
      <c r="K87" s="2">
        <v>3</v>
      </c>
      <c r="L87" s="2">
        <v>5</v>
      </c>
      <c r="M87" s="2">
        <v>3</v>
      </c>
      <c r="N87" s="2">
        <v>2</v>
      </c>
      <c r="O87" s="2">
        <v>3</v>
      </c>
      <c r="P87" s="2">
        <v>3</v>
      </c>
      <c r="Q87" s="2">
        <v>2</v>
      </c>
      <c r="R87" s="2">
        <v>3</v>
      </c>
      <c r="S87" s="2">
        <v>3</v>
      </c>
      <c r="T87" s="2">
        <v>4</v>
      </c>
      <c r="U87" s="2">
        <v>6</v>
      </c>
      <c r="V87" s="2">
        <v>22</v>
      </c>
      <c r="W87" s="2">
        <v>24</v>
      </c>
      <c r="X87" s="2">
        <v>20</v>
      </c>
      <c r="Y87" s="2">
        <v>8</v>
      </c>
      <c r="Z87" s="2">
        <v>10</v>
      </c>
      <c r="AA87" s="2">
        <v>15</v>
      </c>
      <c r="AB87" s="2">
        <v>12</v>
      </c>
      <c r="AC87" s="2">
        <v>39</v>
      </c>
      <c r="AD87" s="2">
        <v>15</v>
      </c>
      <c r="AE87" s="2">
        <v>14</v>
      </c>
      <c r="AF87" s="2">
        <v>19</v>
      </c>
      <c r="AG87" s="2">
        <v>16</v>
      </c>
      <c r="AH87" s="2">
        <v>11</v>
      </c>
      <c r="AI87" s="2">
        <v>17</v>
      </c>
      <c r="AJ87" s="2">
        <v>15</v>
      </c>
      <c r="AK87" s="2">
        <v>20</v>
      </c>
      <c r="AL87" s="2">
        <v>6</v>
      </c>
      <c r="AM87" s="5"/>
      <c r="AN87">
        <f t="shared" si="4"/>
        <v>52</v>
      </c>
      <c r="AO87">
        <f t="shared" si="5"/>
        <v>1.4375905768565218</v>
      </c>
      <c r="AQ87">
        <f t="shared" si="6"/>
        <v>277</v>
      </c>
      <c r="AR87">
        <f t="shared" si="7"/>
        <v>7.2637800076819508</v>
      </c>
    </row>
    <row r="88" spans="1:44" ht="15" thickBot="1" x14ac:dyDescent="0.4">
      <c r="A88">
        <v>0</v>
      </c>
      <c r="B88" s="43">
        <v>3</v>
      </c>
      <c r="C88">
        <v>41</v>
      </c>
      <c r="D88">
        <v>1978</v>
      </c>
      <c r="E88" s="1" t="s">
        <v>79</v>
      </c>
      <c r="F88" s="2">
        <v>1</v>
      </c>
      <c r="G88" s="2">
        <v>1</v>
      </c>
      <c r="H88" s="2">
        <v>3</v>
      </c>
      <c r="I88" s="2">
        <v>3</v>
      </c>
      <c r="J88" s="2">
        <v>3</v>
      </c>
      <c r="K88" s="2">
        <v>3</v>
      </c>
      <c r="L88" s="2">
        <v>3</v>
      </c>
      <c r="M88" s="2">
        <v>3</v>
      </c>
      <c r="N88" s="2">
        <v>3</v>
      </c>
      <c r="O88" s="2">
        <v>3</v>
      </c>
      <c r="P88" s="2">
        <v>3</v>
      </c>
      <c r="Q88" s="2">
        <v>2</v>
      </c>
      <c r="R88" s="2">
        <v>2</v>
      </c>
      <c r="S88" s="2">
        <v>3</v>
      </c>
      <c r="T88" s="2">
        <v>2</v>
      </c>
      <c r="U88" s="2">
        <v>2</v>
      </c>
      <c r="V88" s="2">
        <v>20</v>
      </c>
      <c r="W88" s="2">
        <v>5</v>
      </c>
      <c r="X88" s="2">
        <v>2</v>
      </c>
      <c r="Y88" s="2">
        <v>2</v>
      </c>
      <c r="Z88" s="2">
        <v>2</v>
      </c>
      <c r="AA88" s="2">
        <v>1</v>
      </c>
      <c r="AB88" s="2">
        <v>3</v>
      </c>
      <c r="AC88" s="2">
        <v>3</v>
      </c>
      <c r="AD88" s="2">
        <v>3</v>
      </c>
      <c r="AE88" s="2">
        <v>3</v>
      </c>
      <c r="AF88" s="2">
        <v>2</v>
      </c>
      <c r="AG88" s="2">
        <v>4</v>
      </c>
      <c r="AH88" s="2">
        <v>2</v>
      </c>
      <c r="AI88" s="2">
        <v>2</v>
      </c>
      <c r="AJ88" s="2">
        <v>1</v>
      </c>
      <c r="AK88" s="2">
        <v>4</v>
      </c>
      <c r="AL88" s="2">
        <v>-29</v>
      </c>
      <c r="AM88" s="5"/>
      <c r="AN88">
        <f t="shared" si="4"/>
        <v>40</v>
      </c>
      <c r="AO88">
        <f t="shared" si="5"/>
        <v>0.73029674334022143</v>
      </c>
      <c r="AQ88">
        <f t="shared" si="6"/>
        <v>59</v>
      </c>
      <c r="AR88">
        <f t="shared" si="7"/>
        <v>4.4828376429816563</v>
      </c>
    </row>
    <row r="89" spans="1:44" ht="15" thickBot="1" x14ac:dyDescent="0.4">
      <c r="A89">
        <v>0</v>
      </c>
      <c r="B89" s="43">
        <v>2</v>
      </c>
      <c r="C89">
        <v>30</v>
      </c>
      <c r="D89">
        <v>1989</v>
      </c>
      <c r="E89" s="1" t="s">
        <v>73</v>
      </c>
      <c r="F89" s="2">
        <v>3</v>
      </c>
      <c r="G89" s="2">
        <v>4</v>
      </c>
      <c r="H89" s="2">
        <v>4</v>
      </c>
      <c r="I89" s="2">
        <v>5</v>
      </c>
      <c r="J89" s="2">
        <v>3</v>
      </c>
      <c r="K89" s="2">
        <v>3</v>
      </c>
      <c r="L89" s="2">
        <v>7</v>
      </c>
      <c r="M89" s="2">
        <v>5</v>
      </c>
      <c r="N89" s="2">
        <v>4</v>
      </c>
      <c r="O89" s="2">
        <v>5</v>
      </c>
      <c r="P89" s="2">
        <v>6</v>
      </c>
      <c r="Q89" s="2">
        <v>4</v>
      </c>
      <c r="R89" s="2">
        <v>4</v>
      </c>
      <c r="S89" s="2">
        <v>2</v>
      </c>
      <c r="T89" s="2">
        <v>5</v>
      </c>
      <c r="U89" s="2">
        <v>2</v>
      </c>
      <c r="V89" s="2">
        <v>26</v>
      </c>
      <c r="W89" s="2">
        <v>9</v>
      </c>
      <c r="X89" s="2">
        <v>14</v>
      </c>
      <c r="Y89" s="2">
        <v>8</v>
      </c>
      <c r="Z89" s="2">
        <v>24</v>
      </c>
      <c r="AA89" s="2">
        <v>30</v>
      </c>
      <c r="AB89" s="2">
        <v>18</v>
      </c>
      <c r="AC89" s="2">
        <v>11</v>
      </c>
      <c r="AD89" s="2">
        <v>9</v>
      </c>
      <c r="AE89" s="2">
        <v>9</v>
      </c>
      <c r="AF89" s="2">
        <v>11</v>
      </c>
      <c r="AG89" s="2">
        <v>11</v>
      </c>
      <c r="AH89" s="2">
        <v>7</v>
      </c>
      <c r="AI89" s="2">
        <v>12</v>
      </c>
      <c r="AJ89" s="2">
        <v>5</v>
      </c>
      <c r="AK89" s="2">
        <v>8</v>
      </c>
      <c r="AL89" s="2">
        <v>4</v>
      </c>
      <c r="AM89" s="5"/>
      <c r="AN89">
        <f t="shared" si="4"/>
        <v>66</v>
      </c>
      <c r="AO89">
        <f t="shared" si="5"/>
        <v>1.3601470508735443</v>
      </c>
      <c r="AQ89">
        <f t="shared" si="6"/>
        <v>212</v>
      </c>
      <c r="AR89">
        <f t="shared" si="7"/>
        <v>7.3711147958319936</v>
      </c>
    </row>
    <row r="90" spans="1:44" ht="15" thickBot="1" x14ac:dyDescent="0.4">
      <c r="A90">
        <v>0</v>
      </c>
      <c r="B90" s="43" t="s">
        <v>114</v>
      </c>
      <c r="C90">
        <v>23</v>
      </c>
      <c r="D90">
        <v>1996</v>
      </c>
      <c r="E90" s="1" t="s">
        <v>72</v>
      </c>
      <c r="F90" s="2">
        <v>1</v>
      </c>
      <c r="G90" s="2">
        <v>1</v>
      </c>
      <c r="H90" s="2">
        <v>3</v>
      </c>
      <c r="I90" s="2">
        <v>2</v>
      </c>
      <c r="J90" s="2">
        <v>4</v>
      </c>
      <c r="K90" s="2">
        <v>3</v>
      </c>
      <c r="L90" s="2">
        <v>5</v>
      </c>
      <c r="M90" s="2">
        <v>2</v>
      </c>
      <c r="N90" s="2">
        <v>4</v>
      </c>
      <c r="O90" s="2">
        <v>2</v>
      </c>
      <c r="P90" s="2">
        <v>2</v>
      </c>
      <c r="Q90" s="2">
        <v>3</v>
      </c>
      <c r="R90" s="2">
        <v>4</v>
      </c>
      <c r="S90" s="2">
        <v>2</v>
      </c>
      <c r="T90" s="2">
        <v>4</v>
      </c>
      <c r="U90" s="2">
        <v>4</v>
      </c>
      <c r="V90" s="2">
        <v>11</v>
      </c>
      <c r="W90" s="2">
        <v>37</v>
      </c>
      <c r="X90" s="2">
        <v>10</v>
      </c>
      <c r="Y90" s="2">
        <v>7</v>
      </c>
      <c r="Z90" s="2">
        <v>8</v>
      </c>
      <c r="AA90" s="2">
        <v>7</v>
      </c>
      <c r="AB90" s="2">
        <v>11</v>
      </c>
      <c r="AC90" s="2">
        <v>7</v>
      </c>
      <c r="AD90" s="2">
        <v>9</v>
      </c>
      <c r="AE90" s="2">
        <v>16</v>
      </c>
      <c r="AF90" s="2">
        <v>8</v>
      </c>
      <c r="AG90" s="2">
        <v>11</v>
      </c>
      <c r="AH90" s="2">
        <v>9</v>
      </c>
      <c r="AI90" s="2">
        <v>13</v>
      </c>
      <c r="AJ90" s="2">
        <v>6</v>
      </c>
      <c r="AK90" s="2">
        <v>8</v>
      </c>
      <c r="AL90" s="2">
        <v>-23</v>
      </c>
      <c r="AM90" s="5"/>
      <c r="AN90">
        <f t="shared" si="4"/>
        <v>46</v>
      </c>
      <c r="AO90">
        <f t="shared" si="5"/>
        <v>1.2041594578792296</v>
      </c>
      <c r="AQ90">
        <f t="shared" si="6"/>
        <v>178</v>
      </c>
      <c r="AR90">
        <f t="shared" si="7"/>
        <v>7.3654599313281173</v>
      </c>
    </row>
    <row r="91" spans="1:44" ht="15" thickBot="1" x14ac:dyDescent="0.4">
      <c r="A91">
        <v>0</v>
      </c>
      <c r="B91" s="43">
        <v>2</v>
      </c>
      <c r="C91">
        <v>35</v>
      </c>
      <c r="D91">
        <v>1984</v>
      </c>
      <c r="E91" s="1" t="s">
        <v>72</v>
      </c>
      <c r="F91" s="2">
        <v>2</v>
      </c>
      <c r="G91" s="2">
        <v>1</v>
      </c>
      <c r="H91" s="2">
        <v>2</v>
      </c>
      <c r="I91" s="2">
        <v>4</v>
      </c>
      <c r="J91" s="2">
        <v>4</v>
      </c>
      <c r="K91" s="2">
        <v>4</v>
      </c>
      <c r="L91" s="2">
        <v>5</v>
      </c>
      <c r="M91" s="2">
        <v>5</v>
      </c>
      <c r="N91" s="2">
        <v>4</v>
      </c>
      <c r="O91" s="2">
        <v>2</v>
      </c>
      <c r="P91" s="2">
        <v>2</v>
      </c>
      <c r="Q91" s="2">
        <v>4</v>
      </c>
      <c r="R91" s="2">
        <v>4</v>
      </c>
      <c r="S91" s="2">
        <v>2</v>
      </c>
      <c r="T91" s="2">
        <v>5</v>
      </c>
      <c r="U91" s="2">
        <v>6</v>
      </c>
      <c r="V91" s="2">
        <v>29</v>
      </c>
      <c r="W91" s="2">
        <v>18</v>
      </c>
      <c r="X91" s="2">
        <v>15</v>
      </c>
      <c r="Y91" s="2">
        <v>11</v>
      </c>
      <c r="Z91" s="2">
        <v>12</v>
      </c>
      <c r="AA91" s="2">
        <v>26</v>
      </c>
      <c r="AB91" s="2">
        <v>12</v>
      </c>
      <c r="AC91" s="2">
        <v>15</v>
      </c>
      <c r="AD91" s="2">
        <v>18</v>
      </c>
      <c r="AE91" s="2">
        <v>11</v>
      </c>
      <c r="AF91" s="2">
        <v>18</v>
      </c>
      <c r="AG91" s="2">
        <v>13</v>
      </c>
      <c r="AH91" s="2">
        <v>20</v>
      </c>
      <c r="AI91" s="2">
        <v>15</v>
      </c>
      <c r="AJ91" s="2">
        <v>11</v>
      </c>
      <c r="AK91" s="2">
        <v>22</v>
      </c>
      <c r="AL91" s="2">
        <v>4</v>
      </c>
      <c r="AM91" s="5"/>
      <c r="AN91">
        <f t="shared" si="4"/>
        <v>56</v>
      </c>
      <c r="AO91">
        <f t="shared" si="5"/>
        <v>1.4605934866804429</v>
      </c>
      <c r="AQ91">
        <f t="shared" si="6"/>
        <v>266</v>
      </c>
      <c r="AR91">
        <f t="shared" si="7"/>
        <v>5.4512995392536139</v>
      </c>
    </row>
    <row r="92" spans="1:44" ht="15" thickBot="1" x14ac:dyDescent="0.4">
      <c r="A92">
        <v>0</v>
      </c>
      <c r="B92" s="43">
        <v>3</v>
      </c>
      <c r="C92">
        <v>41</v>
      </c>
      <c r="D92">
        <v>1978</v>
      </c>
      <c r="E92" s="1" t="s">
        <v>72</v>
      </c>
      <c r="F92" s="2">
        <v>1</v>
      </c>
      <c r="G92" s="2">
        <v>2</v>
      </c>
      <c r="H92" s="2">
        <v>2</v>
      </c>
      <c r="I92" s="2">
        <v>3</v>
      </c>
      <c r="J92" s="2">
        <v>1</v>
      </c>
      <c r="K92" s="2">
        <v>2</v>
      </c>
      <c r="L92" s="2">
        <v>5</v>
      </c>
      <c r="M92" s="2">
        <v>3</v>
      </c>
      <c r="N92" s="2">
        <v>4</v>
      </c>
      <c r="O92" s="2">
        <v>5</v>
      </c>
      <c r="P92" s="2">
        <v>4</v>
      </c>
      <c r="Q92" s="2">
        <v>4</v>
      </c>
      <c r="R92" s="2">
        <v>4</v>
      </c>
      <c r="S92" s="2">
        <v>4</v>
      </c>
      <c r="T92" s="2">
        <v>3</v>
      </c>
      <c r="U92" s="2">
        <v>2</v>
      </c>
      <c r="V92" s="2">
        <v>17</v>
      </c>
      <c r="W92" s="2">
        <v>13</v>
      </c>
      <c r="X92" s="2">
        <v>3</v>
      </c>
      <c r="Y92" s="2">
        <v>13</v>
      </c>
      <c r="Z92" s="2">
        <v>15</v>
      </c>
      <c r="AA92" s="2">
        <v>8</v>
      </c>
      <c r="AB92" s="2">
        <v>9</v>
      </c>
      <c r="AC92" s="2">
        <v>13</v>
      </c>
      <c r="AD92" s="2">
        <v>11</v>
      </c>
      <c r="AE92" s="2">
        <v>16</v>
      </c>
      <c r="AF92" s="2">
        <v>8</v>
      </c>
      <c r="AG92" s="2">
        <v>14</v>
      </c>
      <c r="AH92" s="2">
        <v>11</v>
      </c>
      <c r="AI92" s="2">
        <v>13</v>
      </c>
      <c r="AJ92" s="2">
        <v>8</v>
      </c>
      <c r="AK92" s="2">
        <v>12</v>
      </c>
      <c r="AL92" s="2">
        <v>-19</v>
      </c>
      <c r="AM92" s="5"/>
      <c r="AN92">
        <f t="shared" si="4"/>
        <v>49</v>
      </c>
      <c r="AO92">
        <f t="shared" si="5"/>
        <v>1.2893796958227628</v>
      </c>
      <c r="AQ92">
        <f t="shared" si="6"/>
        <v>184</v>
      </c>
      <c r="AR92">
        <f t="shared" si="7"/>
        <v>3.5962943891363142</v>
      </c>
    </row>
    <row r="93" spans="1:44" ht="15" thickBot="1" x14ac:dyDescent="0.4">
      <c r="A93">
        <v>0</v>
      </c>
      <c r="B93" s="43">
        <v>4</v>
      </c>
      <c r="C93">
        <v>49</v>
      </c>
      <c r="D93">
        <v>1970</v>
      </c>
      <c r="E93" s="1" t="s">
        <v>81</v>
      </c>
      <c r="F93" s="2">
        <v>2</v>
      </c>
      <c r="G93" s="2">
        <v>4</v>
      </c>
      <c r="H93" s="2">
        <v>1</v>
      </c>
      <c r="I93" s="2">
        <v>2</v>
      </c>
      <c r="J93" s="2">
        <v>4</v>
      </c>
      <c r="K93" s="2">
        <v>3</v>
      </c>
      <c r="L93" s="2">
        <v>3</v>
      </c>
      <c r="M93" s="2">
        <v>1</v>
      </c>
      <c r="N93" s="2">
        <v>5</v>
      </c>
      <c r="O93" s="2">
        <v>2</v>
      </c>
      <c r="P93" s="2">
        <v>2</v>
      </c>
      <c r="Q93" s="2">
        <v>2</v>
      </c>
      <c r="R93" s="2">
        <v>2</v>
      </c>
      <c r="S93" s="2">
        <v>3</v>
      </c>
      <c r="T93" s="2">
        <v>2</v>
      </c>
      <c r="U93" s="2">
        <v>2</v>
      </c>
      <c r="V93" s="2">
        <v>107</v>
      </c>
      <c r="W93" s="2">
        <v>16</v>
      </c>
      <c r="X93" s="2">
        <v>11</v>
      </c>
      <c r="Y93" s="2">
        <v>9</v>
      </c>
      <c r="Z93" s="2">
        <v>13</v>
      </c>
      <c r="AA93" s="2">
        <v>11</v>
      </c>
      <c r="AB93" s="2">
        <v>13</v>
      </c>
      <c r="AC93" s="2">
        <v>14</v>
      </c>
      <c r="AD93" s="2">
        <v>21</v>
      </c>
      <c r="AE93" s="2">
        <v>10</v>
      </c>
      <c r="AF93" s="2">
        <v>23</v>
      </c>
      <c r="AG93" s="2">
        <v>11</v>
      </c>
      <c r="AH93" s="2">
        <v>18</v>
      </c>
      <c r="AI93" s="2">
        <v>13</v>
      </c>
      <c r="AJ93" s="2">
        <v>6</v>
      </c>
      <c r="AK93" s="2">
        <v>10</v>
      </c>
      <c r="AL93" s="2">
        <v>1</v>
      </c>
      <c r="AM93" s="5"/>
      <c r="AN93">
        <f t="shared" si="4"/>
        <v>40</v>
      </c>
      <c r="AO93">
        <f t="shared" si="5"/>
        <v>1.0954451150103321</v>
      </c>
      <c r="AQ93">
        <f t="shared" si="6"/>
        <v>306</v>
      </c>
      <c r="AR93">
        <f t="shared" si="7"/>
        <v>23.846383373585187</v>
      </c>
    </row>
    <row r="94" spans="1:44" ht="15" thickBot="1" x14ac:dyDescent="0.4">
      <c r="A94">
        <v>0</v>
      </c>
      <c r="B94" s="43">
        <v>3</v>
      </c>
      <c r="C94">
        <v>36</v>
      </c>
      <c r="D94">
        <v>1983</v>
      </c>
      <c r="E94" s="1" t="s">
        <v>72</v>
      </c>
      <c r="F94" s="2">
        <v>2</v>
      </c>
      <c r="G94" s="2">
        <v>4</v>
      </c>
      <c r="H94" s="2">
        <v>2</v>
      </c>
      <c r="I94" s="2">
        <v>5</v>
      </c>
      <c r="J94" s="2">
        <v>4</v>
      </c>
      <c r="K94" s="2">
        <v>3</v>
      </c>
      <c r="L94" s="2">
        <v>5</v>
      </c>
      <c r="M94" s="2">
        <v>5</v>
      </c>
      <c r="N94" s="2">
        <v>6</v>
      </c>
      <c r="O94" s="2">
        <v>4</v>
      </c>
      <c r="P94" s="2">
        <v>5</v>
      </c>
      <c r="Q94" s="2">
        <v>4</v>
      </c>
      <c r="R94" s="2">
        <v>4</v>
      </c>
      <c r="S94" s="2">
        <v>6</v>
      </c>
      <c r="T94" s="2">
        <v>6</v>
      </c>
      <c r="U94" s="2">
        <v>6</v>
      </c>
      <c r="V94" s="2">
        <v>96</v>
      </c>
      <c r="W94" s="2">
        <v>6</v>
      </c>
      <c r="X94" s="2">
        <v>6</v>
      </c>
      <c r="Y94" s="2">
        <v>6</v>
      </c>
      <c r="Z94" s="2">
        <v>16</v>
      </c>
      <c r="AA94" s="2">
        <v>9</v>
      </c>
      <c r="AB94" s="2">
        <v>7</v>
      </c>
      <c r="AC94" s="2">
        <v>25</v>
      </c>
      <c r="AD94" s="2">
        <v>18</v>
      </c>
      <c r="AE94" s="2">
        <v>14</v>
      </c>
      <c r="AF94" s="2">
        <v>14</v>
      </c>
      <c r="AG94" s="2">
        <v>9</v>
      </c>
      <c r="AH94" s="2">
        <v>8</v>
      </c>
      <c r="AI94" s="2">
        <v>15</v>
      </c>
      <c r="AJ94" s="2">
        <v>8</v>
      </c>
      <c r="AK94" s="2">
        <v>10</v>
      </c>
      <c r="AL94" s="2">
        <v>-15</v>
      </c>
      <c r="AM94" s="5"/>
      <c r="AN94">
        <f t="shared" si="4"/>
        <v>71</v>
      </c>
      <c r="AO94">
        <f t="shared" si="5"/>
        <v>1.3149778198382918</v>
      </c>
      <c r="AQ94">
        <f t="shared" si="6"/>
        <v>267</v>
      </c>
      <c r="AR94">
        <f t="shared" si="7"/>
        <v>21.801280543429858</v>
      </c>
    </row>
    <row r="95" spans="1:44" ht="15" thickBot="1" x14ac:dyDescent="0.4">
      <c r="A95">
        <v>1</v>
      </c>
      <c r="B95" s="43">
        <v>2</v>
      </c>
      <c r="C95">
        <v>27</v>
      </c>
      <c r="D95">
        <v>1992</v>
      </c>
      <c r="E95" s="1" t="s">
        <v>73</v>
      </c>
      <c r="F95" s="2">
        <v>3</v>
      </c>
      <c r="G95" s="2">
        <v>1</v>
      </c>
      <c r="H95" s="2">
        <v>2</v>
      </c>
      <c r="I95" s="2">
        <v>4</v>
      </c>
      <c r="J95" s="2">
        <v>4</v>
      </c>
      <c r="K95" s="2">
        <v>1</v>
      </c>
      <c r="L95" s="2">
        <v>5</v>
      </c>
      <c r="M95" s="2">
        <v>5</v>
      </c>
      <c r="N95" s="2">
        <v>3</v>
      </c>
      <c r="O95" s="2">
        <v>3</v>
      </c>
      <c r="P95" s="2">
        <v>2</v>
      </c>
      <c r="Q95" s="2">
        <v>2</v>
      </c>
      <c r="R95" s="2">
        <v>2</v>
      </c>
      <c r="S95" s="2">
        <v>3</v>
      </c>
      <c r="T95" s="2">
        <v>1</v>
      </c>
      <c r="U95" s="2">
        <v>3</v>
      </c>
      <c r="V95" s="2">
        <v>15</v>
      </c>
      <c r="W95" s="2">
        <v>7</v>
      </c>
      <c r="X95" s="2">
        <v>10</v>
      </c>
      <c r="Y95" s="2">
        <v>6</v>
      </c>
      <c r="Z95" s="2">
        <v>4</v>
      </c>
      <c r="AA95" s="2">
        <v>6</v>
      </c>
      <c r="AB95" s="2">
        <v>8</v>
      </c>
      <c r="AC95" s="2">
        <v>9</v>
      </c>
      <c r="AD95" s="2">
        <v>8</v>
      </c>
      <c r="AE95" s="2">
        <v>12</v>
      </c>
      <c r="AF95" s="2">
        <v>6</v>
      </c>
      <c r="AG95" s="2">
        <v>4</v>
      </c>
      <c r="AH95" s="2">
        <v>6</v>
      </c>
      <c r="AI95" s="2">
        <v>6</v>
      </c>
      <c r="AJ95" s="2">
        <v>5</v>
      </c>
      <c r="AK95" s="2">
        <v>8</v>
      </c>
      <c r="AL95" s="2">
        <v>11</v>
      </c>
      <c r="AM95" s="5"/>
      <c r="AN95">
        <f t="shared" si="4"/>
        <v>44</v>
      </c>
      <c r="AO95">
        <f t="shared" si="5"/>
        <v>1.2909944487358056</v>
      </c>
      <c r="AQ95">
        <f t="shared" si="6"/>
        <v>120</v>
      </c>
      <c r="AR95">
        <f t="shared" si="7"/>
        <v>2.9211869733608857</v>
      </c>
    </row>
    <row r="96" spans="1:44" ht="15" thickBot="1" x14ac:dyDescent="0.4">
      <c r="A96">
        <v>0</v>
      </c>
      <c r="B96" s="43" t="s">
        <v>114</v>
      </c>
      <c r="C96">
        <v>22</v>
      </c>
      <c r="D96">
        <v>1997</v>
      </c>
      <c r="E96" s="1" t="s">
        <v>72</v>
      </c>
      <c r="F96" s="2">
        <v>1</v>
      </c>
      <c r="G96" s="2">
        <v>2</v>
      </c>
      <c r="H96" s="2">
        <v>2</v>
      </c>
      <c r="I96" s="2">
        <v>2</v>
      </c>
      <c r="J96" s="2">
        <v>3</v>
      </c>
      <c r="K96" s="2">
        <v>2</v>
      </c>
      <c r="L96" s="2">
        <v>5</v>
      </c>
      <c r="M96" s="2">
        <v>2</v>
      </c>
      <c r="N96" s="2">
        <v>2</v>
      </c>
      <c r="O96" s="2">
        <v>2</v>
      </c>
      <c r="P96" s="2">
        <v>2</v>
      </c>
      <c r="Q96" s="2">
        <v>3</v>
      </c>
      <c r="R96" s="2">
        <v>1</v>
      </c>
      <c r="S96" s="2">
        <v>1</v>
      </c>
      <c r="T96" s="2">
        <v>2</v>
      </c>
      <c r="U96" s="2">
        <v>3</v>
      </c>
      <c r="V96" s="2">
        <v>11</v>
      </c>
      <c r="W96" s="2">
        <v>11</v>
      </c>
      <c r="X96" s="2">
        <v>7</v>
      </c>
      <c r="Y96" s="2">
        <v>6</v>
      </c>
      <c r="Z96" s="2">
        <v>8</v>
      </c>
      <c r="AA96" s="2">
        <v>7</v>
      </c>
      <c r="AB96" s="2">
        <v>29</v>
      </c>
      <c r="AC96" s="2">
        <v>23</v>
      </c>
      <c r="AD96" s="2">
        <v>12</v>
      </c>
      <c r="AE96" s="2">
        <v>7</v>
      </c>
      <c r="AF96" s="2">
        <v>8</v>
      </c>
      <c r="AG96" s="2">
        <v>12</v>
      </c>
      <c r="AH96" s="2">
        <v>6</v>
      </c>
      <c r="AI96" s="2">
        <v>10</v>
      </c>
      <c r="AJ96" s="2">
        <v>5</v>
      </c>
      <c r="AK96" s="2">
        <v>9</v>
      </c>
      <c r="AL96" s="2">
        <v>-24</v>
      </c>
      <c r="AM96" s="5"/>
      <c r="AN96">
        <f t="shared" si="4"/>
        <v>35</v>
      </c>
      <c r="AO96">
        <f t="shared" si="5"/>
        <v>0.98107084351742924</v>
      </c>
      <c r="AQ96">
        <f t="shared" si="6"/>
        <v>171</v>
      </c>
      <c r="AR96">
        <f t="shared" si="7"/>
        <v>6.4572310887355835</v>
      </c>
    </row>
    <row r="97" spans="1:44" ht="15" thickBot="1" x14ac:dyDescent="0.4">
      <c r="A97">
        <v>0</v>
      </c>
      <c r="B97" s="43">
        <v>2</v>
      </c>
      <c r="C97">
        <v>32</v>
      </c>
      <c r="D97">
        <v>1987</v>
      </c>
      <c r="E97" s="1" t="s">
        <v>73</v>
      </c>
      <c r="F97" s="2">
        <v>1</v>
      </c>
      <c r="G97" s="2">
        <v>2</v>
      </c>
      <c r="H97" s="2">
        <v>1</v>
      </c>
      <c r="I97" s="2">
        <v>1</v>
      </c>
      <c r="J97" s="2">
        <v>4</v>
      </c>
      <c r="K97" s="2">
        <v>2</v>
      </c>
      <c r="L97" s="2">
        <v>5</v>
      </c>
      <c r="M97" s="2">
        <v>1</v>
      </c>
      <c r="N97" s="2">
        <v>6</v>
      </c>
      <c r="O97" s="2">
        <v>4</v>
      </c>
      <c r="P97" s="2">
        <v>3</v>
      </c>
      <c r="Q97" s="2">
        <v>2</v>
      </c>
      <c r="R97" s="2">
        <v>4</v>
      </c>
      <c r="S97" s="2">
        <v>1</v>
      </c>
      <c r="T97" s="2">
        <v>1</v>
      </c>
      <c r="U97" s="2">
        <v>1</v>
      </c>
      <c r="V97" s="2">
        <v>17</v>
      </c>
      <c r="W97" s="2">
        <v>20</v>
      </c>
      <c r="X97" s="2">
        <v>10</v>
      </c>
      <c r="Y97" s="2">
        <v>6</v>
      </c>
      <c r="Z97" s="2">
        <v>16</v>
      </c>
      <c r="AA97" s="2">
        <v>15</v>
      </c>
      <c r="AB97" s="2">
        <v>13</v>
      </c>
      <c r="AC97" s="2">
        <v>9</v>
      </c>
      <c r="AD97" s="2">
        <v>8</v>
      </c>
      <c r="AE97" s="2">
        <v>11</v>
      </c>
      <c r="AF97" s="2">
        <v>12</v>
      </c>
      <c r="AG97" s="2">
        <v>15</v>
      </c>
      <c r="AH97" s="2">
        <v>14</v>
      </c>
      <c r="AI97" s="2">
        <v>12</v>
      </c>
      <c r="AJ97" s="2">
        <v>7</v>
      </c>
      <c r="AK97" s="2">
        <v>11</v>
      </c>
      <c r="AL97" s="2">
        <v>5</v>
      </c>
      <c r="AM97" s="5"/>
      <c r="AN97">
        <f t="shared" si="4"/>
        <v>39</v>
      </c>
      <c r="AO97">
        <f t="shared" si="5"/>
        <v>1.672074559741082</v>
      </c>
      <c r="AQ97">
        <f t="shared" si="6"/>
        <v>196</v>
      </c>
      <c r="AR97">
        <f t="shared" si="7"/>
        <v>3.8209946349085602</v>
      </c>
    </row>
    <row r="98" spans="1:44" ht="15" thickBot="1" x14ac:dyDescent="0.4">
      <c r="A98">
        <v>0</v>
      </c>
      <c r="B98" s="43" t="s">
        <v>114</v>
      </c>
      <c r="C98">
        <v>22</v>
      </c>
      <c r="D98">
        <v>1997</v>
      </c>
      <c r="E98" s="1" t="s">
        <v>71</v>
      </c>
      <c r="F98" s="2">
        <v>1</v>
      </c>
      <c r="G98" s="2">
        <v>1</v>
      </c>
      <c r="H98" s="2">
        <v>1</v>
      </c>
      <c r="I98" s="2">
        <v>4</v>
      </c>
      <c r="J98" s="2">
        <v>2</v>
      </c>
      <c r="K98" s="2">
        <v>2</v>
      </c>
      <c r="L98" s="2">
        <v>5</v>
      </c>
      <c r="M98" s="2">
        <v>3</v>
      </c>
      <c r="N98" s="2">
        <v>4</v>
      </c>
      <c r="O98" s="2">
        <v>2</v>
      </c>
      <c r="P98" s="2">
        <v>4</v>
      </c>
      <c r="Q98" s="2">
        <v>3</v>
      </c>
      <c r="R98" s="2">
        <v>3</v>
      </c>
      <c r="S98" s="2">
        <v>4</v>
      </c>
      <c r="T98" s="2">
        <v>4</v>
      </c>
      <c r="U98" s="2">
        <v>3</v>
      </c>
      <c r="V98" s="2">
        <v>19</v>
      </c>
      <c r="W98" s="2">
        <v>12</v>
      </c>
      <c r="X98" s="2">
        <v>15</v>
      </c>
      <c r="Y98" s="2">
        <v>20</v>
      </c>
      <c r="Z98" s="2">
        <v>5</v>
      </c>
      <c r="AA98" s="2">
        <v>7</v>
      </c>
      <c r="AB98" s="2">
        <v>14</v>
      </c>
      <c r="AC98" s="2">
        <v>8</v>
      </c>
      <c r="AD98" s="2">
        <v>24</v>
      </c>
      <c r="AE98" s="2">
        <v>10</v>
      </c>
      <c r="AF98" s="2">
        <v>22</v>
      </c>
      <c r="AG98" s="2">
        <v>25</v>
      </c>
      <c r="AH98" s="2">
        <v>9</v>
      </c>
      <c r="AI98" s="2">
        <v>19</v>
      </c>
      <c r="AJ98" s="2">
        <v>9</v>
      </c>
      <c r="AK98" s="2">
        <v>8</v>
      </c>
      <c r="AL98" s="2">
        <v>-20</v>
      </c>
      <c r="AM98" s="5"/>
      <c r="AN98">
        <f t="shared" si="4"/>
        <v>46</v>
      </c>
      <c r="AO98">
        <f t="shared" si="5"/>
        <v>1.2583057392117916</v>
      </c>
      <c r="AQ98">
        <f t="shared" si="6"/>
        <v>226</v>
      </c>
      <c r="AR98">
        <f t="shared" si="7"/>
        <v>6.5510813356778481</v>
      </c>
    </row>
    <row r="99" spans="1:44" ht="15" thickBot="1" x14ac:dyDescent="0.4">
      <c r="A99">
        <v>0</v>
      </c>
      <c r="B99" s="43" t="s">
        <v>114</v>
      </c>
      <c r="C99">
        <v>17</v>
      </c>
      <c r="D99">
        <v>2002</v>
      </c>
      <c r="E99" s="1" t="s">
        <v>79</v>
      </c>
      <c r="F99" s="2">
        <v>2</v>
      </c>
      <c r="G99" s="2">
        <v>2</v>
      </c>
      <c r="H99" s="2">
        <v>3</v>
      </c>
      <c r="I99" s="2">
        <v>3</v>
      </c>
      <c r="J99" s="2">
        <v>4</v>
      </c>
      <c r="K99" s="2">
        <v>6</v>
      </c>
      <c r="L99" s="2">
        <v>5</v>
      </c>
      <c r="M99" s="2">
        <v>6</v>
      </c>
      <c r="N99" s="2">
        <v>6</v>
      </c>
      <c r="O99" s="2">
        <v>2</v>
      </c>
      <c r="P99" s="2">
        <v>4</v>
      </c>
      <c r="Q99" s="2">
        <v>3</v>
      </c>
      <c r="R99" s="2">
        <v>4</v>
      </c>
      <c r="S99" s="2">
        <v>3</v>
      </c>
      <c r="T99" s="2">
        <v>5</v>
      </c>
      <c r="U99" s="2">
        <v>4</v>
      </c>
      <c r="V99" s="2">
        <v>20</v>
      </c>
      <c r="W99" s="2">
        <v>13</v>
      </c>
      <c r="X99" s="2">
        <v>20</v>
      </c>
      <c r="Y99" s="2">
        <v>12</v>
      </c>
      <c r="Z99" s="2">
        <v>7</v>
      </c>
      <c r="AA99" s="2">
        <v>8</v>
      </c>
      <c r="AB99" s="2">
        <v>7</v>
      </c>
      <c r="AC99" s="2">
        <v>11</v>
      </c>
      <c r="AD99" s="2">
        <v>12</v>
      </c>
      <c r="AE99" s="2">
        <v>12</v>
      </c>
      <c r="AF99" s="2">
        <v>14</v>
      </c>
      <c r="AG99" s="2">
        <v>10</v>
      </c>
      <c r="AH99" s="2">
        <v>9</v>
      </c>
      <c r="AI99" s="2">
        <v>8</v>
      </c>
      <c r="AJ99" s="2">
        <v>6</v>
      </c>
      <c r="AK99" s="2">
        <v>11</v>
      </c>
      <c r="AL99" s="2">
        <v>13</v>
      </c>
      <c r="AM99" s="5"/>
      <c r="AN99">
        <f t="shared" si="4"/>
        <v>62</v>
      </c>
      <c r="AO99">
        <f t="shared" si="5"/>
        <v>1.4083086782851739</v>
      </c>
      <c r="AQ99">
        <f t="shared" si="6"/>
        <v>180</v>
      </c>
      <c r="AR99">
        <f t="shared" si="7"/>
        <v>4.1392430870067694</v>
      </c>
    </row>
    <row r="100" spans="1:44" ht="15" thickBot="1" x14ac:dyDescent="0.4">
      <c r="A100">
        <v>0</v>
      </c>
      <c r="B100" s="43">
        <v>2</v>
      </c>
      <c r="C100">
        <v>34</v>
      </c>
      <c r="D100">
        <v>1985</v>
      </c>
      <c r="E100" s="1" t="s">
        <v>71</v>
      </c>
      <c r="F100" s="2">
        <v>1</v>
      </c>
      <c r="G100" s="2">
        <v>2</v>
      </c>
      <c r="H100" s="2">
        <v>3</v>
      </c>
      <c r="I100" s="2">
        <v>3</v>
      </c>
      <c r="J100" s="2">
        <v>3</v>
      </c>
      <c r="K100" s="2">
        <v>3</v>
      </c>
      <c r="L100" s="2">
        <v>5</v>
      </c>
      <c r="M100" s="2">
        <v>5</v>
      </c>
      <c r="N100" s="2">
        <v>2</v>
      </c>
      <c r="O100" s="2">
        <v>4</v>
      </c>
      <c r="P100" s="2">
        <v>2</v>
      </c>
      <c r="Q100" s="2">
        <v>3</v>
      </c>
      <c r="R100" s="2">
        <v>2</v>
      </c>
      <c r="S100" s="2">
        <v>3</v>
      </c>
      <c r="T100" s="2">
        <v>1</v>
      </c>
      <c r="U100" s="2">
        <v>2</v>
      </c>
      <c r="V100" s="2">
        <v>13</v>
      </c>
      <c r="W100" s="2">
        <v>7</v>
      </c>
      <c r="X100" s="2">
        <v>11</v>
      </c>
      <c r="Y100" s="2">
        <v>13</v>
      </c>
      <c r="Z100" s="2">
        <v>8</v>
      </c>
      <c r="AA100" s="2">
        <v>10</v>
      </c>
      <c r="AB100" s="2">
        <v>8</v>
      </c>
      <c r="AC100" s="2">
        <v>11</v>
      </c>
      <c r="AD100" s="2">
        <v>17</v>
      </c>
      <c r="AE100" s="2">
        <v>15</v>
      </c>
      <c r="AF100" s="2">
        <v>11</v>
      </c>
      <c r="AG100" s="2">
        <v>11</v>
      </c>
      <c r="AH100" s="2">
        <v>10</v>
      </c>
      <c r="AI100" s="2">
        <v>12</v>
      </c>
      <c r="AJ100" s="2">
        <v>10</v>
      </c>
      <c r="AK100" s="2">
        <v>12</v>
      </c>
      <c r="AL100" s="2">
        <v>-16</v>
      </c>
      <c r="AM100" s="5"/>
      <c r="AN100">
        <f t="shared" si="4"/>
        <v>44</v>
      </c>
      <c r="AO100">
        <f t="shared" si="5"/>
        <v>1.1832159566199232</v>
      </c>
      <c r="AQ100">
        <f t="shared" si="6"/>
        <v>179</v>
      </c>
      <c r="AR100">
        <f t="shared" si="7"/>
        <v>2.5617376914898995</v>
      </c>
    </row>
    <row r="101" spans="1:44" ht="15" thickBot="1" x14ac:dyDescent="0.4">
      <c r="A101" s="6">
        <v>0</v>
      </c>
      <c r="B101" s="43">
        <v>5</v>
      </c>
      <c r="C101">
        <v>61</v>
      </c>
      <c r="D101" s="6">
        <v>1958</v>
      </c>
      <c r="E101" s="31"/>
      <c r="F101" s="10">
        <v>1</v>
      </c>
      <c r="G101" s="10">
        <v>2</v>
      </c>
      <c r="H101" s="10">
        <v>4</v>
      </c>
      <c r="I101" s="10">
        <v>2</v>
      </c>
      <c r="J101" s="10">
        <v>4</v>
      </c>
      <c r="K101" s="10">
        <v>2</v>
      </c>
      <c r="L101" s="10">
        <v>2</v>
      </c>
      <c r="M101" s="10">
        <v>3</v>
      </c>
      <c r="N101" s="10">
        <v>3</v>
      </c>
      <c r="O101" s="10">
        <v>2</v>
      </c>
      <c r="P101" s="10">
        <v>3</v>
      </c>
      <c r="Q101" s="10">
        <v>3</v>
      </c>
      <c r="R101" s="10">
        <v>2</v>
      </c>
      <c r="S101" s="10">
        <v>4</v>
      </c>
      <c r="T101" s="10">
        <v>3</v>
      </c>
      <c r="U101" s="10">
        <v>4</v>
      </c>
      <c r="V101" s="10">
        <v>15</v>
      </c>
      <c r="W101" s="10">
        <v>11</v>
      </c>
      <c r="X101" s="10">
        <v>11</v>
      </c>
      <c r="Y101" s="10">
        <v>9</v>
      </c>
      <c r="Z101" s="10">
        <v>7</v>
      </c>
      <c r="AA101" s="10">
        <v>8</v>
      </c>
      <c r="AB101" s="10">
        <v>6</v>
      </c>
      <c r="AC101" s="10">
        <v>13</v>
      </c>
      <c r="AD101" s="10">
        <v>16</v>
      </c>
      <c r="AE101" s="10">
        <v>7</v>
      </c>
      <c r="AF101" s="10">
        <v>8</v>
      </c>
      <c r="AG101" s="10">
        <v>9</v>
      </c>
      <c r="AH101" s="10">
        <v>14</v>
      </c>
      <c r="AI101" s="10">
        <v>10</v>
      </c>
      <c r="AJ101" s="10">
        <v>6</v>
      </c>
      <c r="AK101" s="10">
        <v>8</v>
      </c>
      <c r="AL101" s="10">
        <v>-11</v>
      </c>
      <c r="AM101" s="8"/>
      <c r="AN101">
        <f t="shared" si="4"/>
        <v>44</v>
      </c>
      <c r="AO101">
        <f t="shared" si="5"/>
        <v>0.93094933625126275</v>
      </c>
      <c r="AP101" s="6"/>
      <c r="AQ101">
        <f t="shared" si="6"/>
        <v>158</v>
      </c>
      <c r="AR101">
        <f t="shared" si="7"/>
        <v>3.1806707887907337</v>
      </c>
    </row>
    <row r="102" spans="1:44" ht="15" thickBot="1" x14ac:dyDescent="0.4">
      <c r="A102">
        <v>0</v>
      </c>
      <c r="B102" s="43">
        <v>4</v>
      </c>
      <c r="C102">
        <v>53</v>
      </c>
      <c r="D102">
        <v>1966</v>
      </c>
      <c r="E102" s="1" t="s">
        <v>72</v>
      </c>
      <c r="F102" s="2">
        <v>1</v>
      </c>
      <c r="G102" s="2">
        <v>3</v>
      </c>
      <c r="H102" s="2">
        <v>5</v>
      </c>
      <c r="I102" s="2">
        <v>2</v>
      </c>
      <c r="J102" s="2">
        <v>6</v>
      </c>
      <c r="K102" s="2">
        <v>2</v>
      </c>
      <c r="L102" s="2">
        <v>5</v>
      </c>
      <c r="M102" s="2">
        <v>3</v>
      </c>
      <c r="N102" s="2">
        <v>6</v>
      </c>
      <c r="O102" s="2">
        <v>5</v>
      </c>
      <c r="P102" s="2">
        <v>3</v>
      </c>
      <c r="Q102" s="2">
        <v>2</v>
      </c>
      <c r="R102" s="2">
        <v>6</v>
      </c>
      <c r="S102" s="2">
        <v>6</v>
      </c>
      <c r="T102" s="2">
        <v>1</v>
      </c>
      <c r="U102" s="2">
        <v>5</v>
      </c>
      <c r="V102" s="2">
        <v>28</v>
      </c>
      <c r="W102" s="2">
        <v>43</v>
      </c>
      <c r="X102" s="2">
        <v>14</v>
      </c>
      <c r="Y102" s="2">
        <v>12</v>
      </c>
      <c r="Z102" s="2">
        <v>11</v>
      </c>
      <c r="AA102" s="2">
        <v>14</v>
      </c>
      <c r="AB102" s="2">
        <v>19</v>
      </c>
      <c r="AC102" s="2">
        <v>17</v>
      </c>
      <c r="AD102" s="2">
        <v>10</v>
      </c>
      <c r="AE102" s="2">
        <v>17</v>
      </c>
      <c r="AF102" s="2">
        <v>23</v>
      </c>
      <c r="AG102" s="2">
        <v>14</v>
      </c>
      <c r="AH102" s="2">
        <v>20</v>
      </c>
      <c r="AI102" s="2">
        <v>16</v>
      </c>
      <c r="AJ102" s="2">
        <v>8</v>
      </c>
      <c r="AK102" s="2">
        <v>18</v>
      </c>
      <c r="AL102" s="2">
        <v>46</v>
      </c>
      <c r="AM102" s="5"/>
      <c r="AN102">
        <f t="shared" si="4"/>
        <v>61</v>
      </c>
      <c r="AO102">
        <f t="shared" si="5"/>
        <v>1.8697147732564272</v>
      </c>
      <c r="AQ102">
        <f t="shared" si="6"/>
        <v>284</v>
      </c>
      <c r="AR102">
        <f t="shared" si="7"/>
        <v>8.394442606073774</v>
      </c>
    </row>
    <row r="103" spans="1:44" ht="15" thickBot="1" x14ac:dyDescent="0.4">
      <c r="A103">
        <v>0</v>
      </c>
      <c r="B103" s="43" t="s">
        <v>114</v>
      </c>
      <c r="C103">
        <v>22</v>
      </c>
      <c r="D103">
        <v>1997</v>
      </c>
      <c r="E103" s="1" t="s">
        <v>76</v>
      </c>
      <c r="F103" s="2">
        <v>1</v>
      </c>
      <c r="G103" s="2">
        <v>3</v>
      </c>
      <c r="H103" s="2">
        <v>2</v>
      </c>
      <c r="I103" s="2">
        <v>4</v>
      </c>
      <c r="J103" s="2">
        <v>4</v>
      </c>
      <c r="K103" s="2">
        <v>4</v>
      </c>
      <c r="L103" s="2">
        <v>5</v>
      </c>
      <c r="M103" s="2">
        <v>4</v>
      </c>
      <c r="N103" s="2">
        <v>5</v>
      </c>
      <c r="O103" s="2">
        <v>4</v>
      </c>
      <c r="P103" s="2">
        <v>3</v>
      </c>
      <c r="Q103" s="2">
        <v>4</v>
      </c>
      <c r="R103" s="2">
        <v>3</v>
      </c>
      <c r="S103" s="2">
        <v>4</v>
      </c>
      <c r="T103" s="2">
        <v>3</v>
      </c>
      <c r="U103" s="2">
        <v>5</v>
      </c>
      <c r="V103" s="2">
        <v>13</v>
      </c>
      <c r="W103" s="2">
        <v>9</v>
      </c>
      <c r="X103" s="2">
        <v>15</v>
      </c>
      <c r="Y103" s="2">
        <v>11</v>
      </c>
      <c r="Z103" s="2">
        <v>9</v>
      </c>
      <c r="AA103" s="2">
        <v>29</v>
      </c>
      <c r="AB103" s="2">
        <v>8</v>
      </c>
      <c r="AC103" s="2">
        <v>12</v>
      </c>
      <c r="AD103" s="2">
        <v>8</v>
      </c>
      <c r="AE103" s="2">
        <v>12</v>
      </c>
      <c r="AF103" s="2">
        <v>21</v>
      </c>
      <c r="AG103" s="2">
        <v>8</v>
      </c>
      <c r="AH103" s="2">
        <v>8</v>
      </c>
      <c r="AI103" s="2">
        <v>10</v>
      </c>
      <c r="AJ103" s="2">
        <v>5</v>
      </c>
      <c r="AK103" s="2">
        <v>15</v>
      </c>
      <c r="AL103" s="2">
        <v>-27</v>
      </c>
      <c r="AM103" s="5"/>
      <c r="AN103">
        <f t="shared" si="4"/>
        <v>58</v>
      </c>
      <c r="AO103">
        <f t="shared" si="5"/>
        <v>1.0878112581387147</v>
      </c>
      <c r="AQ103">
        <f t="shared" si="6"/>
        <v>193</v>
      </c>
      <c r="AR103">
        <f t="shared" si="7"/>
        <v>5.9157276250122717</v>
      </c>
    </row>
    <row r="104" spans="1:44" ht="15" thickBot="1" x14ac:dyDescent="0.4">
      <c r="A104">
        <v>0</v>
      </c>
      <c r="B104" s="43">
        <v>3</v>
      </c>
      <c r="C104">
        <v>41</v>
      </c>
      <c r="D104">
        <v>1978</v>
      </c>
      <c r="E104" s="1" t="s">
        <v>76</v>
      </c>
      <c r="F104" s="2">
        <v>1</v>
      </c>
      <c r="G104" s="2">
        <v>2</v>
      </c>
      <c r="H104" s="2">
        <v>3</v>
      </c>
      <c r="I104" s="2">
        <v>2</v>
      </c>
      <c r="J104" s="2">
        <v>4</v>
      </c>
      <c r="K104" s="2">
        <v>3</v>
      </c>
      <c r="L104" s="2">
        <v>5</v>
      </c>
      <c r="M104" s="2">
        <v>5</v>
      </c>
      <c r="N104" s="2">
        <v>4</v>
      </c>
      <c r="O104" s="2">
        <v>5</v>
      </c>
      <c r="P104" s="2">
        <v>3</v>
      </c>
      <c r="Q104" s="2">
        <v>4</v>
      </c>
      <c r="R104" s="2">
        <v>4</v>
      </c>
      <c r="S104" s="2">
        <v>5</v>
      </c>
      <c r="T104" s="2">
        <v>5</v>
      </c>
      <c r="U104" s="2">
        <v>4</v>
      </c>
      <c r="V104" s="2">
        <v>11</v>
      </c>
      <c r="W104" s="2">
        <v>5</v>
      </c>
      <c r="X104" s="2">
        <v>7</v>
      </c>
      <c r="Y104" s="2">
        <v>5</v>
      </c>
      <c r="Z104" s="2">
        <v>4</v>
      </c>
      <c r="AA104" s="2">
        <v>6</v>
      </c>
      <c r="AB104" s="2">
        <v>11</v>
      </c>
      <c r="AC104" s="2">
        <v>14</v>
      </c>
      <c r="AD104" s="2">
        <v>9</v>
      </c>
      <c r="AE104" s="2">
        <v>11</v>
      </c>
      <c r="AF104" s="2">
        <v>8</v>
      </c>
      <c r="AG104" s="2">
        <v>6</v>
      </c>
      <c r="AH104" s="2">
        <v>5</v>
      </c>
      <c r="AI104" s="2">
        <v>10</v>
      </c>
      <c r="AJ104" s="2">
        <v>3</v>
      </c>
      <c r="AK104" s="2">
        <v>6</v>
      </c>
      <c r="AL104" s="2">
        <v>-24</v>
      </c>
      <c r="AM104" s="5"/>
      <c r="AN104">
        <f t="shared" si="4"/>
        <v>59</v>
      </c>
      <c r="AO104">
        <f t="shared" si="5"/>
        <v>1.25</v>
      </c>
      <c r="AQ104">
        <f t="shared" si="6"/>
        <v>121</v>
      </c>
      <c r="AR104">
        <f t="shared" si="7"/>
        <v>3.1191612120354835</v>
      </c>
    </row>
    <row r="105" spans="1:44" ht="15" thickBot="1" x14ac:dyDescent="0.4">
      <c r="A105" s="6">
        <v>1</v>
      </c>
      <c r="B105" s="43">
        <v>4</v>
      </c>
      <c r="C105">
        <v>47</v>
      </c>
      <c r="D105" s="6">
        <v>1972</v>
      </c>
      <c r="E105" s="31"/>
      <c r="F105" s="10">
        <v>3</v>
      </c>
      <c r="G105" s="10">
        <v>2</v>
      </c>
      <c r="H105" s="10">
        <v>4</v>
      </c>
      <c r="I105" s="10">
        <v>2</v>
      </c>
      <c r="J105" s="10">
        <v>3</v>
      </c>
      <c r="K105" s="10">
        <v>4</v>
      </c>
      <c r="L105" s="10">
        <v>5</v>
      </c>
      <c r="M105" s="10">
        <v>2</v>
      </c>
      <c r="N105" s="10">
        <v>4</v>
      </c>
      <c r="O105" s="10">
        <v>5</v>
      </c>
      <c r="P105" s="10">
        <v>2</v>
      </c>
      <c r="Q105" s="10">
        <v>4</v>
      </c>
      <c r="R105" s="10">
        <v>6</v>
      </c>
      <c r="S105" s="10">
        <v>2</v>
      </c>
      <c r="T105" s="10">
        <v>5</v>
      </c>
      <c r="U105" s="10">
        <v>3</v>
      </c>
      <c r="V105" s="10">
        <v>23</v>
      </c>
      <c r="W105" s="10">
        <v>26</v>
      </c>
      <c r="X105" s="10">
        <v>17</v>
      </c>
      <c r="Y105" s="10">
        <v>8</v>
      </c>
      <c r="Z105" s="10">
        <v>15</v>
      </c>
      <c r="AA105" s="10">
        <v>14</v>
      </c>
      <c r="AB105" s="10">
        <v>15</v>
      </c>
      <c r="AC105" s="10">
        <v>18</v>
      </c>
      <c r="AD105" s="10">
        <v>17</v>
      </c>
      <c r="AE105" s="10">
        <v>27</v>
      </c>
      <c r="AF105" s="10">
        <v>18</v>
      </c>
      <c r="AG105" s="10">
        <v>11</v>
      </c>
      <c r="AH105" s="10">
        <v>18</v>
      </c>
      <c r="AI105" s="10">
        <v>10</v>
      </c>
      <c r="AJ105" s="10">
        <v>10</v>
      </c>
      <c r="AK105" s="10">
        <v>10</v>
      </c>
      <c r="AL105" s="10">
        <v>4</v>
      </c>
      <c r="AM105" s="8"/>
      <c r="AN105">
        <f t="shared" si="4"/>
        <v>56</v>
      </c>
      <c r="AO105">
        <f t="shared" si="5"/>
        <v>1.3165611772087666</v>
      </c>
      <c r="AP105" s="6"/>
      <c r="AQ105">
        <f t="shared" si="6"/>
        <v>257</v>
      </c>
      <c r="AR105">
        <f t="shared" si="7"/>
        <v>5.6975872086348973</v>
      </c>
    </row>
    <row r="106" spans="1:44" ht="15" thickBot="1" x14ac:dyDescent="0.4">
      <c r="A106">
        <v>0</v>
      </c>
      <c r="B106" s="43">
        <v>3</v>
      </c>
      <c r="C106">
        <v>41</v>
      </c>
      <c r="D106">
        <v>1978</v>
      </c>
      <c r="E106" s="1" t="s">
        <v>73</v>
      </c>
      <c r="F106" s="2">
        <v>1</v>
      </c>
      <c r="G106" s="2">
        <v>2</v>
      </c>
      <c r="H106" s="2">
        <v>3</v>
      </c>
      <c r="I106" s="2">
        <v>5</v>
      </c>
      <c r="J106" s="2">
        <v>4</v>
      </c>
      <c r="K106" s="2">
        <v>3</v>
      </c>
      <c r="L106" s="2">
        <v>5</v>
      </c>
      <c r="M106" s="2">
        <v>5</v>
      </c>
      <c r="N106" s="2">
        <v>4</v>
      </c>
      <c r="O106" s="2">
        <v>5</v>
      </c>
      <c r="P106" s="2">
        <v>2</v>
      </c>
      <c r="Q106" s="2">
        <v>4</v>
      </c>
      <c r="R106" s="2">
        <v>4</v>
      </c>
      <c r="S106" s="2">
        <v>5</v>
      </c>
      <c r="T106" s="2">
        <v>5</v>
      </c>
      <c r="U106" s="2">
        <v>4</v>
      </c>
      <c r="V106" s="2">
        <v>10</v>
      </c>
      <c r="W106" s="2">
        <v>3</v>
      </c>
      <c r="X106" s="2">
        <v>5</v>
      </c>
      <c r="Y106" s="2">
        <v>4</v>
      </c>
      <c r="Z106" s="2">
        <v>4</v>
      </c>
      <c r="AA106" s="2">
        <v>5</v>
      </c>
      <c r="AB106" s="2">
        <v>7</v>
      </c>
      <c r="AC106" s="2">
        <v>9</v>
      </c>
      <c r="AD106" s="2">
        <v>4</v>
      </c>
      <c r="AE106" s="2">
        <v>13</v>
      </c>
      <c r="AF106" s="2">
        <v>6</v>
      </c>
      <c r="AG106" s="2">
        <v>4</v>
      </c>
      <c r="AH106" s="2">
        <v>4</v>
      </c>
      <c r="AI106" s="2">
        <v>7</v>
      </c>
      <c r="AJ106" s="2">
        <v>3</v>
      </c>
      <c r="AK106" s="2">
        <v>8</v>
      </c>
      <c r="AL106" s="2">
        <v>-17</v>
      </c>
      <c r="AM106" s="5"/>
      <c r="AN106">
        <f t="shared" si="4"/>
        <v>61</v>
      </c>
      <c r="AO106">
        <f t="shared" si="5"/>
        <v>1.2763881332363862</v>
      </c>
      <c r="AQ106">
        <f t="shared" si="6"/>
        <v>96</v>
      </c>
      <c r="AR106">
        <f t="shared" si="7"/>
        <v>2.8284271247461903</v>
      </c>
    </row>
    <row r="107" spans="1:44" ht="15" thickBot="1" x14ac:dyDescent="0.4">
      <c r="A107">
        <v>0</v>
      </c>
      <c r="B107" s="43">
        <v>2</v>
      </c>
      <c r="C107">
        <v>26</v>
      </c>
      <c r="D107">
        <v>1993</v>
      </c>
      <c r="E107" s="1" t="s">
        <v>76</v>
      </c>
      <c r="F107" s="2">
        <v>1</v>
      </c>
      <c r="G107" s="2">
        <v>1</v>
      </c>
      <c r="H107" s="2">
        <v>3</v>
      </c>
      <c r="I107" s="2">
        <v>3</v>
      </c>
      <c r="J107" s="2">
        <v>4</v>
      </c>
      <c r="K107" s="2">
        <v>2</v>
      </c>
      <c r="L107" s="2">
        <v>3</v>
      </c>
      <c r="M107" s="2">
        <v>2</v>
      </c>
      <c r="N107" s="2">
        <v>4</v>
      </c>
      <c r="O107" s="2">
        <v>2</v>
      </c>
      <c r="P107" s="2">
        <v>2</v>
      </c>
      <c r="Q107" s="2">
        <v>3</v>
      </c>
      <c r="R107" s="2">
        <v>2</v>
      </c>
      <c r="S107" s="2">
        <v>3</v>
      </c>
      <c r="T107" s="2">
        <v>2</v>
      </c>
      <c r="U107" s="2">
        <v>2</v>
      </c>
      <c r="V107" s="2">
        <v>14</v>
      </c>
      <c r="W107" s="2">
        <v>8</v>
      </c>
      <c r="X107" s="2">
        <v>6</v>
      </c>
      <c r="Y107" s="2">
        <v>7</v>
      </c>
      <c r="Z107" s="2">
        <v>9</v>
      </c>
      <c r="AA107" s="2">
        <v>8</v>
      </c>
      <c r="AB107" s="2">
        <v>6</v>
      </c>
      <c r="AC107" s="2">
        <v>8</v>
      </c>
      <c r="AD107" s="2">
        <v>7</v>
      </c>
      <c r="AE107" s="2">
        <v>7</v>
      </c>
      <c r="AF107" s="2">
        <v>6</v>
      </c>
      <c r="AG107" s="2">
        <v>5</v>
      </c>
      <c r="AH107" s="2">
        <v>7</v>
      </c>
      <c r="AI107" s="2">
        <v>9</v>
      </c>
      <c r="AJ107" s="2">
        <v>6</v>
      </c>
      <c r="AK107" s="2">
        <v>5</v>
      </c>
      <c r="AL107" s="2">
        <v>-25</v>
      </c>
      <c r="AM107" s="5"/>
      <c r="AN107">
        <f t="shared" si="4"/>
        <v>39</v>
      </c>
      <c r="AO107">
        <f t="shared" si="5"/>
        <v>0.89209491273817565</v>
      </c>
      <c r="AQ107">
        <f t="shared" si="6"/>
        <v>118</v>
      </c>
      <c r="AR107">
        <f t="shared" si="7"/>
        <v>2.1563858652847827</v>
      </c>
    </row>
    <row r="108" spans="1:44" ht="15" thickBot="1" x14ac:dyDescent="0.4">
      <c r="A108">
        <v>1</v>
      </c>
      <c r="B108" s="43">
        <v>3</v>
      </c>
      <c r="C108">
        <v>36</v>
      </c>
      <c r="D108">
        <v>1983</v>
      </c>
      <c r="E108" s="1" t="s">
        <v>79</v>
      </c>
      <c r="F108" s="2">
        <v>3</v>
      </c>
      <c r="G108" s="2">
        <v>5</v>
      </c>
      <c r="H108" s="2">
        <v>6</v>
      </c>
      <c r="I108" s="2">
        <v>5</v>
      </c>
      <c r="J108" s="2">
        <v>6</v>
      </c>
      <c r="K108" s="2">
        <v>5</v>
      </c>
      <c r="L108" s="2">
        <v>5</v>
      </c>
      <c r="M108" s="2">
        <v>6</v>
      </c>
      <c r="N108" s="2">
        <v>6</v>
      </c>
      <c r="O108" s="2">
        <v>5</v>
      </c>
      <c r="P108" s="2">
        <v>5</v>
      </c>
      <c r="Q108" s="2">
        <v>6</v>
      </c>
      <c r="R108" s="2">
        <v>6</v>
      </c>
      <c r="S108" s="2">
        <v>5</v>
      </c>
      <c r="T108" s="2">
        <v>6</v>
      </c>
      <c r="U108" s="2">
        <v>5</v>
      </c>
      <c r="V108" s="2">
        <v>6</v>
      </c>
      <c r="W108" s="2">
        <v>4</v>
      </c>
      <c r="X108" s="2">
        <v>7</v>
      </c>
      <c r="Y108" s="2">
        <v>4</v>
      </c>
      <c r="Z108" s="2">
        <v>3</v>
      </c>
      <c r="AA108" s="2">
        <v>9</v>
      </c>
      <c r="AB108" s="2">
        <v>5</v>
      </c>
      <c r="AC108" s="2">
        <v>7</v>
      </c>
      <c r="AD108" s="2">
        <v>7</v>
      </c>
      <c r="AE108" s="2">
        <v>5</v>
      </c>
      <c r="AF108" s="2">
        <v>6</v>
      </c>
      <c r="AG108" s="2">
        <v>5</v>
      </c>
      <c r="AH108" s="2">
        <v>6</v>
      </c>
      <c r="AI108" s="2">
        <v>7</v>
      </c>
      <c r="AJ108" s="2">
        <v>2</v>
      </c>
      <c r="AK108" s="2">
        <v>7</v>
      </c>
      <c r="AL108" s="2">
        <v>-15</v>
      </c>
      <c r="AM108" s="5"/>
      <c r="AN108">
        <f t="shared" si="4"/>
        <v>85</v>
      </c>
      <c r="AO108">
        <f t="shared" si="5"/>
        <v>0.79320026895271956</v>
      </c>
      <c r="AQ108">
        <f t="shared" si="6"/>
        <v>90</v>
      </c>
      <c r="AR108">
        <f t="shared" si="7"/>
        <v>1.7841898254763513</v>
      </c>
    </row>
    <row r="109" spans="1:44" ht="15" thickBot="1" x14ac:dyDescent="0.4">
      <c r="A109">
        <v>0</v>
      </c>
      <c r="B109" s="43">
        <v>3</v>
      </c>
      <c r="C109">
        <v>42</v>
      </c>
      <c r="D109">
        <v>1977</v>
      </c>
      <c r="E109" s="1" t="s">
        <v>72</v>
      </c>
      <c r="F109" s="2">
        <v>2</v>
      </c>
      <c r="G109" s="2">
        <v>2</v>
      </c>
      <c r="H109" s="2">
        <v>3</v>
      </c>
      <c r="I109" s="2">
        <v>4</v>
      </c>
      <c r="J109" s="2">
        <v>4</v>
      </c>
      <c r="K109" s="2">
        <v>3</v>
      </c>
      <c r="L109" s="2">
        <v>5</v>
      </c>
      <c r="M109" s="2">
        <v>4</v>
      </c>
      <c r="N109" s="2">
        <v>4</v>
      </c>
      <c r="O109" s="2">
        <v>3</v>
      </c>
      <c r="P109" s="2">
        <v>5</v>
      </c>
      <c r="Q109" s="2">
        <v>4</v>
      </c>
      <c r="R109" s="2">
        <v>4</v>
      </c>
      <c r="S109" s="2">
        <v>5</v>
      </c>
      <c r="T109" s="2">
        <v>4</v>
      </c>
      <c r="U109" s="2">
        <v>6</v>
      </c>
      <c r="V109" s="2">
        <v>34</v>
      </c>
      <c r="W109" s="2">
        <v>12</v>
      </c>
      <c r="X109" s="2">
        <v>8</v>
      </c>
      <c r="Y109" s="2">
        <v>14</v>
      </c>
      <c r="Z109" s="2">
        <v>7</v>
      </c>
      <c r="AA109" s="2">
        <v>11</v>
      </c>
      <c r="AB109" s="2">
        <v>9</v>
      </c>
      <c r="AC109" s="2">
        <v>23</v>
      </c>
      <c r="AD109" s="2">
        <v>11</v>
      </c>
      <c r="AE109" s="2">
        <v>9</v>
      </c>
      <c r="AF109" s="2">
        <v>13</v>
      </c>
      <c r="AG109" s="2">
        <v>14</v>
      </c>
      <c r="AH109" s="2">
        <v>11</v>
      </c>
      <c r="AI109" s="2">
        <v>11</v>
      </c>
      <c r="AJ109" s="2">
        <v>8</v>
      </c>
      <c r="AK109" s="2">
        <v>16</v>
      </c>
      <c r="AL109" s="2">
        <v>-25</v>
      </c>
      <c r="AM109" s="5"/>
      <c r="AN109">
        <f t="shared" si="4"/>
        <v>62</v>
      </c>
      <c r="AO109">
        <f t="shared" si="5"/>
        <v>1.0878112581387147</v>
      </c>
      <c r="AQ109">
        <f t="shared" si="6"/>
        <v>211</v>
      </c>
      <c r="AR109">
        <f t="shared" si="7"/>
        <v>6.7647985927150858</v>
      </c>
    </row>
    <row r="110" spans="1:44" ht="15" thickBot="1" x14ac:dyDescent="0.4">
      <c r="A110">
        <v>1</v>
      </c>
      <c r="B110" s="43" t="s">
        <v>114</v>
      </c>
      <c r="C110">
        <v>21</v>
      </c>
      <c r="D110">
        <v>1998</v>
      </c>
      <c r="E110" s="1" t="s">
        <v>71</v>
      </c>
      <c r="F110" s="2">
        <v>1</v>
      </c>
      <c r="G110" s="2">
        <v>2</v>
      </c>
      <c r="H110" s="2">
        <v>2</v>
      </c>
      <c r="I110" s="2">
        <v>3</v>
      </c>
      <c r="J110" s="2">
        <v>4</v>
      </c>
      <c r="K110" s="2">
        <v>3</v>
      </c>
      <c r="L110" s="2">
        <v>5</v>
      </c>
      <c r="M110" s="2">
        <v>2</v>
      </c>
      <c r="N110" s="2">
        <v>4</v>
      </c>
      <c r="O110" s="2">
        <v>3</v>
      </c>
      <c r="P110" s="2">
        <v>2</v>
      </c>
      <c r="Q110" s="2">
        <v>3</v>
      </c>
      <c r="R110" s="2">
        <v>4</v>
      </c>
      <c r="S110" s="2">
        <v>2</v>
      </c>
      <c r="T110" s="2">
        <v>2</v>
      </c>
      <c r="U110" s="2">
        <v>4</v>
      </c>
      <c r="V110" s="2">
        <v>14</v>
      </c>
      <c r="W110" s="2">
        <v>4</v>
      </c>
      <c r="X110" s="2">
        <v>8</v>
      </c>
      <c r="Y110" s="2">
        <v>5</v>
      </c>
      <c r="Z110" s="2">
        <v>7</v>
      </c>
      <c r="AA110" s="2">
        <v>8</v>
      </c>
      <c r="AB110" s="2">
        <v>6</v>
      </c>
      <c r="AC110" s="2">
        <v>6</v>
      </c>
      <c r="AD110" s="2">
        <v>5</v>
      </c>
      <c r="AE110" s="2">
        <v>8</v>
      </c>
      <c r="AF110" s="2">
        <v>7</v>
      </c>
      <c r="AG110" s="2">
        <v>9</v>
      </c>
      <c r="AH110" s="2">
        <v>5</v>
      </c>
      <c r="AI110" s="2">
        <v>6</v>
      </c>
      <c r="AJ110" s="2">
        <v>7</v>
      </c>
      <c r="AK110" s="2">
        <v>6</v>
      </c>
      <c r="AL110" s="2">
        <v>-29</v>
      </c>
      <c r="AM110" s="5"/>
      <c r="AN110">
        <f t="shared" si="4"/>
        <v>46</v>
      </c>
      <c r="AO110">
        <f t="shared" si="5"/>
        <v>1.0878112581387147</v>
      </c>
      <c r="AQ110">
        <f t="shared" si="6"/>
        <v>111</v>
      </c>
      <c r="AR110">
        <f t="shared" si="7"/>
        <v>2.3228933107943921</v>
      </c>
    </row>
    <row r="111" spans="1:44" ht="15" thickBot="1" x14ac:dyDescent="0.4">
      <c r="A111">
        <v>0</v>
      </c>
      <c r="B111" s="43">
        <v>2</v>
      </c>
      <c r="C111">
        <v>30</v>
      </c>
      <c r="D111">
        <v>1989</v>
      </c>
      <c r="E111" s="1" t="s">
        <v>71</v>
      </c>
      <c r="F111" s="2">
        <v>3</v>
      </c>
      <c r="G111" s="2">
        <v>1</v>
      </c>
      <c r="H111" s="2">
        <v>1</v>
      </c>
      <c r="I111" s="2">
        <v>5</v>
      </c>
      <c r="J111" s="2">
        <v>3</v>
      </c>
      <c r="K111" s="2">
        <v>2</v>
      </c>
      <c r="L111" s="2">
        <v>4</v>
      </c>
      <c r="M111" s="2">
        <v>5</v>
      </c>
      <c r="N111" s="2">
        <v>2</v>
      </c>
      <c r="O111" s="2">
        <v>4</v>
      </c>
      <c r="P111" s="2">
        <v>2</v>
      </c>
      <c r="Q111" s="2">
        <v>3</v>
      </c>
      <c r="R111" s="2">
        <v>4</v>
      </c>
      <c r="S111" s="2">
        <v>4</v>
      </c>
      <c r="T111" s="2">
        <v>3</v>
      </c>
      <c r="U111" s="2">
        <v>3</v>
      </c>
      <c r="V111" s="2">
        <v>17</v>
      </c>
      <c r="W111" s="2">
        <v>12</v>
      </c>
      <c r="X111" s="2">
        <v>17</v>
      </c>
      <c r="Y111" s="2">
        <v>6</v>
      </c>
      <c r="Z111" s="2">
        <v>7</v>
      </c>
      <c r="AA111" s="2">
        <v>10</v>
      </c>
      <c r="AB111" s="2">
        <v>21</v>
      </c>
      <c r="AC111" s="2">
        <v>14</v>
      </c>
      <c r="AD111" s="2">
        <v>9</v>
      </c>
      <c r="AE111" s="2">
        <v>7</v>
      </c>
      <c r="AF111" s="2">
        <v>26</v>
      </c>
      <c r="AG111" s="2">
        <v>12</v>
      </c>
      <c r="AH111" s="2">
        <v>6</v>
      </c>
      <c r="AI111" s="2">
        <v>22</v>
      </c>
      <c r="AJ111" s="2">
        <v>7</v>
      </c>
      <c r="AK111" s="2">
        <v>9</v>
      </c>
      <c r="AL111" s="2">
        <v>2</v>
      </c>
      <c r="AM111" s="5"/>
      <c r="AN111">
        <f t="shared" si="4"/>
        <v>49</v>
      </c>
      <c r="AO111">
        <f t="shared" si="5"/>
        <v>1.2365947867699696</v>
      </c>
      <c r="AQ111">
        <f t="shared" si="6"/>
        <v>202</v>
      </c>
      <c r="AR111">
        <f t="shared" si="7"/>
        <v>6.2915286960589585</v>
      </c>
    </row>
    <row r="112" spans="1:44" ht="15" thickBot="1" x14ac:dyDescent="0.4">
      <c r="A112">
        <v>0</v>
      </c>
      <c r="B112" s="43" t="s">
        <v>114</v>
      </c>
      <c r="C112">
        <v>20</v>
      </c>
      <c r="D112">
        <v>1999</v>
      </c>
      <c r="E112" s="1" t="s">
        <v>71</v>
      </c>
      <c r="F112" s="2">
        <v>1</v>
      </c>
      <c r="G112" s="2">
        <v>2</v>
      </c>
      <c r="H112" s="2">
        <v>2</v>
      </c>
      <c r="I112" s="2">
        <v>2</v>
      </c>
      <c r="J112" s="2">
        <v>2</v>
      </c>
      <c r="K112" s="2">
        <v>2</v>
      </c>
      <c r="L112" s="2">
        <v>2</v>
      </c>
      <c r="M112" s="2">
        <v>2</v>
      </c>
      <c r="N112" s="2">
        <v>2</v>
      </c>
      <c r="O112" s="2">
        <v>1</v>
      </c>
      <c r="P112" s="2">
        <v>2</v>
      </c>
      <c r="Q112" s="2">
        <v>2</v>
      </c>
      <c r="R112" s="2">
        <v>2</v>
      </c>
      <c r="S112" s="2">
        <v>2</v>
      </c>
      <c r="T112" s="2">
        <v>3</v>
      </c>
      <c r="U112" s="2">
        <v>2</v>
      </c>
      <c r="V112" s="2">
        <v>17</v>
      </c>
      <c r="W112" s="2">
        <v>12</v>
      </c>
      <c r="X112" s="2">
        <v>7</v>
      </c>
      <c r="Y112" s="2">
        <v>4</v>
      </c>
      <c r="Z112" s="2">
        <v>5</v>
      </c>
      <c r="AA112" s="2">
        <v>5</v>
      </c>
      <c r="AB112" s="2">
        <v>4</v>
      </c>
      <c r="AC112" s="2">
        <v>6</v>
      </c>
      <c r="AD112" s="2">
        <v>8</v>
      </c>
      <c r="AE112" s="2">
        <v>13</v>
      </c>
      <c r="AF112" s="2">
        <v>6</v>
      </c>
      <c r="AG112" s="2">
        <v>13</v>
      </c>
      <c r="AH112" s="2">
        <v>5</v>
      </c>
      <c r="AI112" s="2">
        <v>7</v>
      </c>
      <c r="AJ112" s="2">
        <v>7</v>
      </c>
      <c r="AK112" s="2">
        <v>6</v>
      </c>
      <c r="AL112" s="2">
        <v>-23</v>
      </c>
      <c r="AM112" s="5"/>
      <c r="AN112">
        <f t="shared" si="4"/>
        <v>31</v>
      </c>
      <c r="AO112">
        <f t="shared" si="5"/>
        <v>0.4425306015783918</v>
      </c>
      <c r="AQ112">
        <f t="shared" si="6"/>
        <v>125</v>
      </c>
      <c r="AR112">
        <f t="shared" si="7"/>
        <v>3.8335144884731207</v>
      </c>
    </row>
    <row r="113" spans="1:44" ht="15" thickBot="1" x14ac:dyDescent="0.4">
      <c r="A113">
        <v>0</v>
      </c>
      <c r="B113" s="43">
        <v>2</v>
      </c>
      <c r="C113">
        <v>27</v>
      </c>
      <c r="D113">
        <v>1992</v>
      </c>
      <c r="E113" s="1" t="s">
        <v>76</v>
      </c>
      <c r="F113" s="2">
        <v>1</v>
      </c>
      <c r="G113" s="2">
        <v>3</v>
      </c>
      <c r="H113" s="2">
        <v>2</v>
      </c>
      <c r="I113" s="2">
        <v>2</v>
      </c>
      <c r="J113" s="2">
        <v>3</v>
      </c>
      <c r="K113" s="2">
        <v>2</v>
      </c>
      <c r="L113" s="2">
        <v>5</v>
      </c>
      <c r="M113" s="2">
        <v>4</v>
      </c>
      <c r="N113" s="2">
        <v>4</v>
      </c>
      <c r="O113" s="2">
        <v>3</v>
      </c>
      <c r="P113" s="2">
        <v>2</v>
      </c>
      <c r="Q113" s="2">
        <v>3</v>
      </c>
      <c r="R113" s="2">
        <v>2</v>
      </c>
      <c r="S113" s="2">
        <v>3</v>
      </c>
      <c r="T113" s="2">
        <v>1</v>
      </c>
      <c r="U113" s="2">
        <v>2</v>
      </c>
      <c r="V113" s="2">
        <v>22</v>
      </c>
      <c r="W113" s="2">
        <v>24</v>
      </c>
      <c r="X113" s="2">
        <v>25</v>
      </c>
      <c r="Y113" s="2">
        <v>10</v>
      </c>
      <c r="Z113" s="2">
        <v>26</v>
      </c>
      <c r="AA113" s="2">
        <v>10</v>
      </c>
      <c r="AB113" s="2">
        <v>8</v>
      </c>
      <c r="AC113" s="2">
        <v>12</v>
      </c>
      <c r="AD113" s="2">
        <v>9</v>
      </c>
      <c r="AE113" s="2">
        <v>7</v>
      </c>
      <c r="AF113" s="2">
        <v>9</v>
      </c>
      <c r="AG113" s="2">
        <v>9</v>
      </c>
      <c r="AH113" s="2">
        <v>9</v>
      </c>
      <c r="AI113" s="2">
        <v>13</v>
      </c>
      <c r="AJ113" s="2">
        <v>11</v>
      </c>
      <c r="AK113" s="2">
        <v>7</v>
      </c>
      <c r="AL113" s="2">
        <v>-23</v>
      </c>
      <c r="AM113" s="5"/>
      <c r="AN113">
        <f t="shared" si="4"/>
        <v>42</v>
      </c>
      <c r="AO113">
        <f t="shared" si="5"/>
        <v>1.0878112581387147</v>
      </c>
      <c r="AQ113">
        <f t="shared" si="6"/>
        <v>211</v>
      </c>
      <c r="AR113">
        <f t="shared" si="7"/>
        <v>6.8236720319780906</v>
      </c>
    </row>
    <row r="114" spans="1:44" ht="15" thickBot="1" x14ac:dyDescent="0.4">
      <c r="A114">
        <v>0</v>
      </c>
      <c r="B114" s="43" t="s">
        <v>114</v>
      </c>
      <c r="C114">
        <v>17</v>
      </c>
      <c r="D114">
        <v>2002</v>
      </c>
      <c r="E114" s="1" t="s">
        <v>71</v>
      </c>
      <c r="F114" s="2">
        <v>2</v>
      </c>
      <c r="G114" s="2">
        <v>4</v>
      </c>
      <c r="H114" s="2">
        <v>1</v>
      </c>
      <c r="I114" s="2">
        <v>2</v>
      </c>
      <c r="J114" s="2">
        <v>3</v>
      </c>
      <c r="K114" s="2">
        <v>4</v>
      </c>
      <c r="L114" s="2">
        <v>5</v>
      </c>
      <c r="M114" s="2">
        <v>3</v>
      </c>
      <c r="N114" s="2">
        <v>2</v>
      </c>
      <c r="O114" s="2">
        <v>4</v>
      </c>
      <c r="P114" s="2">
        <v>2</v>
      </c>
      <c r="Q114" s="2">
        <v>2</v>
      </c>
      <c r="R114" s="2">
        <v>3</v>
      </c>
      <c r="S114" s="2">
        <v>2</v>
      </c>
      <c r="T114" s="2">
        <v>4</v>
      </c>
      <c r="U114" s="2">
        <v>6</v>
      </c>
      <c r="V114" s="2">
        <v>25</v>
      </c>
      <c r="W114" s="2">
        <v>10</v>
      </c>
      <c r="X114" s="2">
        <v>10</v>
      </c>
      <c r="Y114" s="2">
        <v>13</v>
      </c>
      <c r="Z114" s="2">
        <v>8</v>
      </c>
      <c r="AA114" s="2">
        <v>14</v>
      </c>
      <c r="AB114" s="2">
        <v>27</v>
      </c>
      <c r="AC114" s="2">
        <v>9</v>
      </c>
      <c r="AD114" s="2">
        <v>12</v>
      </c>
      <c r="AE114" s="2">
        <v>7</v>
      </c>
      <c r="AF114" s="2">
        <v>10</v>
      </c>
      <c r="AG114" s="2">
        <v>10</v>
      </c>
      <c r="AH114" s="2">
        <v>12</v>
      </c>
      <c r="AI114" s="2">
        <v>10</v>
      </c>
      <c r="AJ114" s="2">
        <v>15</v>
      </c>
      <c r="AK114" s="2">
        <v>9</v>
      </c>
      <c r="AL114" s="2">
        <v>-1</v>
      </c>
      <c r="AM114" s="5"/>
      <c r="AN114">
        <f t="shared" si="4"/>
        <v>49</v>
      </c>
      <c r="AO114">
        <f t="shared" si="5"/>
        <v>1.3400870618483463</v>
      </c>
      <c r="AQ114">
        <f t="shared" si="6"/>
        <v>201</v>
      </c>
      <c r="AR114">
        <f t="shared" si="7"/>
        <v>5.6682595800357163</v>
      </c>
    </row>
    <row r="115" spans="1:44" ht="15" thickBot="1" x14ac:dyDescent="0.4">
      <c r="A115">
        <v>1</v>
      </c>
      <c r="B115" s="43">
        <v>3</v>
      </c>
      <c r="C115">
        <v>44</v>
      </c>
      <c r="D115">
        <v>1975</v>
      </c>
      <c r="E115" s="1" t="s">
        <v>72</v>
      </c>
      <c r="F115" s="2">
        <v>1</v>
      </c>
      <c r="G115" s="2">
        <v>2</v>
      </c>
      <c r="H115" s="2">
        <v>3</v>
      </c>
      <c r="I115" s="2">
        <v>2</v>
      </c>
      <c r="J115" s="2">
        <v>4</v>
      </c>
      <c r="K115" s="2">
        <v>2</v>
      </c>
      <c r="L115" s="2">
        <v>5</v>
      </c>
      <c r="M115" s="2">
        <v>5</v>
      </c>
      <c r="N115" s="2">
        <v>6</v>
      </c>
      <c r="O115" s="2">
        <v>5</v>
      </c>
      <c r="P115" s="2">
        <v>4</v>
      </c>
      <c r="Q115" s="2">
        <v>4</v>
      </c>
      <c r="R115" s="2">
        <v>4</v>
      </c>
      <c r="S115" s="2">
        <v>6</v>
      </c>
      <c r="T115" s="2">
        <v>3</v>
      </c>
      <c r="U115" s="2">
        <v>3</v>
      </c>
      <c r="V115" s="2">
        <v>17</v>
      </c>
      <c r="W115" s="2">
        <v>22</v>
      </c>
      <c r="X115" s="2">
        <v>10</v>
      </c>
      <c r="Y115" s="2">
        <v>9</v>
      </c>
      <c r="Z115" s="2">
        <v>12</v>
      </c>
      <c r="AA115" s="2">
        <v>8</v>
      </c>
      <c r="AB115" s="2">
        <v>8</v>
      </c>
      <c r="AC115" s="2">
        <v>16</v>
      </c>
      <c r="AD115" s="2">
        <v>16</v>
      </c>
      <c r="AE115" s="2">
        <v>9</v>
      </c>
      <c r="AF115" s="2">
        <v>25</v>
      </c>
      <c r="AG115" s="2">
        <v>18</v>
      </c>
      <c r="AH115" s="2">
        <v>7</v>
      </c>
      <c r="AI115" s="2">
        <v>11</v>
      </c>
      <c r="AJ115" s="2">
        <v>13</v>
      </c>
      <c r="AK115" s="2">
        <v>13</v>
      </c>
      <c r="AL115" s="2">
        <v>-12</v>
      </c>
      <c r="AM115" s="5"/>
      <c r="AN115">
        <f t="shared" si="4"/>
        <v>59</v>
      </c>
      <c r="AO115">
        <f t="shared" si="5"/>
        <v>1.4930394055974097</v>
      </c>
      <c r="AQ115">
        <f t="shared" si="6"/>
        <v>214</v>
      </c>
      <c r="AR115">
        <f t="shared" si="7"/>
        <v>5.2519837521962431</v>
      </c>
    </row>
    <row r="116" spans="1:44" ht="15" thickBot="1" x14ac:dyDescent="0.4">
      <c r="A116">
        <v>1</v>
      </c>
      <c r="B116" s="43" t="s">
        <v>114</v>
      </c>
      <c r="C116">
        <v>19</v>
      </c>
      <c r="D116">
        <v>2000</v>
      </c>
      <c r="E116" s="1" t="s">
        <v>76</v>
      </c>
      <c r="F116" s="2">
        <v>1</v>
      </c>
      <c r="G116" s="2">
        <v>1</v>
      </c>
      <c r="H116" s="2">
        <v>2</v>
      </c>
      <c r="I116" s="2">
        <v>3</v>
      </c>
      <c r="J116" s="2">
        <v>6</v>
      </c>
      <c r="K116" s="2">
        <v>2</v>
      </c>
      <c r="L116" s="2">
        <v>5</v>
      </c>
      <c r="M116" s="2">
        <v>3</v>
      </c>
      <c r="N116" s="2">
        <v>4</v>
      </c>
      <c r="O116" s="2">
        <v>3</v>
      </c>
      <c r="P116" s="2">
        <v>5</v>
      </c>
      <c r="Q116" s="2">
        <v>4</v>
      </c>
      <c r="R116" s="2">
        <v>6</v>
      </c>
      <c r="S116" s="2">
        <v>2</v>
      </c>
      <c r="T116" s="2">
        <v>5</v>
      </c>
      <c r="U116" s="2">
        <v>1</v>
      </c>
      <c r="V116" s="2">
        <v>12</v>
      </c>
      <c r="W116" s="2">
        <v>8</v>
      </c>
      <c r="X116" s="2">
        <v>6</v>
      </c>
      <c r="Y116" s="2">
        <v>11</v>
      </c>
      <c r="Z116" s="2">
        <v>12</v>
      </c>
      <c r="AA116" s="2">
        <v>7</v>
      </c>
      <c r="AB116" s="2">
        <v>7</v>
      </c>
      <c r="AC116" s="2">
        <v>10</v>
      </c>
      <c r="AD116" s="2">
        <v>9</v>
      </c>
      <c r="AE116" s="2">
        <v>13</v>
      </c>
      <c r="AF116" s="2">
        <v>7</v>
      </c>
      <c r="AG116" s="2">
        <v>15</v>
      </c>
      <c r="AH116" s="2">
        <v>9</v>
      </c>
      <c r="AI116" s="2">
        <v>13</v>
      </c>
      <c r="AJ116" s="2">
        <v>7</v>
      </c>
      <c r="AK116" s="2">
        <v>7</v>
      </c>
      <c r="AL116" s="2">
        <v>8</v>
      </c>
      <c r="AM116" s="5"/>
      <c r="AN116">
        <f t="shared" si="4"/>
        <v>53</v>
      </c>
      <c r="AO116">
        <f t="shared" si="5"/>
        <v>1.7404501333467348</v>
      </c>
      <c r="AQ116">
        <f t="shared" si="6"/>
        <v>153</v>
      </c>
      <c r="AR116">
        <f t="shared" si="7"/>
        <v>2.7801378862687129</v>
      </c>
    </row>
    <row r="117" spans="1:44" ht="15" thickBot="1" x14ac:dyDescent="0.4">
      <c r="A117">
        <v>0</v>
      </c>
      <c r="B117" s="43" t="s">
        <v>114</v>
      </c>
      <c r="C117">
        <v>23</v>
      </c>
      <c r="D117">
        <v>1996</v>
      </c>
      <c r="E117" s="1" t="s">
        <v>71</v>
      </c>
      <c r="F117" s="2">
        <v>1</v>
      </c>
      <c r="G117" s="2">
        <v>4</v>
      </c>
      <c r="H117" s="2">
        <v>2</v>
      </c>
      <c r="I117" s="2">
        <v>2</v>
      </c>
      <c r="J117" s="2">
        <v>3</v>
      </c>
      <c r="K117" s="2">
        <v>3</v>
      </c>
      <c r="L117" s="2">
        <v>3</v>
      </c>
      <c r="M117" s="2">
        <v>2</v>
      </c>
      <c r="N117" s="2">
        <v>2</v>
      </c>
      <c r="O117" s="2">
        <v>3</v>
      </c>
      <c r="P117" s="2">
        <v>4</v>
      </c>
      <c r="Q117" s="2">
        <v>2</v>
      </c>
      <c r="R117" s="2">
        <v>2</v>
      </c>
      <c r="S117" s="2">
        <v>1</v>
      </c>
      <c r="T117" s="2">
        <v>1</v>
      </c>
      <c r="U117" s="2">
        <v>1</v>
      </c>
      <c r="V117" s="2">
        <v>13</v>
      </c>
      <c r="W117" s="2">
        <v>23</v>
      </c>
      <c r="X117" s="2">
        <v>11</v>
      </c>
      <c r="Y117" s="2">
        <v>7</v>
      </c>
      <c r="Z117" s="2">
        <v>10</v>
      </c>
      <c r="AA117" s="2">
        <v>16</v>
      </c>
      <c r="AB117" s="2">
        <v>25</v>
      </c>
      <c r="AC117" s="2">
        <v>5</v>
      </c>
      <c r="AD117" s="2">
        <v>10</v>
      </c>
      <c r="AE117" s="2">
        <v>7</v>
      </c>
      <c r="AF117" s="2">
        <v>8</v>
      </c>
      <c r="AG117" s="2">
        <v>8</v>
      </c>
      <c r="AH117" s="2">
        <v>10</v>
      </c>
      <c r="AI117" s="2">
        <v>9</v>
      </c>
      <c r="AJ117" s="2">
        <v>7</v>
      </c>
      <c r="AK117" s="2">
        <v>11</v>
      </c>
      <c r="AL117" s="2">
        <v>-6</v>
      </c>
      <c r="AM117" s="5"/>
      <c r="AN117">
        <f t="shared" si="4"/>
        <v>36</v>
      </c>
      <c r="AO117">
        <f t="shared" si="5"/>
        <v>1</v>
      </c>
      <c r="AQ117">
        <f t="shared" si="6"/>
        <v>180</v>
      </c>
      <c r="AR117">
        <f t="shared" si="7"/>
        <v>5.6391488719486738</v>
      </c>
    </row>
    <row r="118" spans="1:44" ht="15" thickBot="1" x14ac:dyDescent="0.4">
      <c r="A118">
        <v>1</v>
      </c>
      <c r="B118" s="43">
        <v>2</v>
      </c>
      <c r="C118">
        <v>32</v>
      </c>
      <c r="D118">
        <v>1987</v>
      </c>
      <c r="E118" s="1" t="s">
        <v>73</v>
      </c>
      <c r="F118" s="2">
        <v>1</v>
      </c>
      <c r="G118" s="2">
        <v>5</v>
      </c>
      <c r="H118" s="2">
        <v>1</v>
      </c>
      <c r="I118" s="2">
        <v>5</v>
      </c>
      <c r="J118" s="2">
        <v>6</v>
      </c>
      <c r="K118" s="2">
        <v>4</v>
      </c>
      <c r="L118" s="2">
        <v>2</v>
      </c>
      <c r="M118" s="2">
        <v>7</v>
      </c>
      <c r="N118" s="2">
        <v>4</v>
      </c>
      <c r="O118" s="2">
        <v>3</v>
      </c>
      <c r="P118" s="2">
        <v>3</v>
      </c>
      <c r="Q118" s="2">
        <v>5</v>
      </c>
      <c r="R118" s="2">
        <v>4</v>
      </c>
      <c r="S118" s="2">
        <v>5</v>
      </c>
      <c r="T118" s="2">
        <v>7</v>
      </c>
      <c r="U118" s="2">
        <v>2</v>
      </c>
      <c r="V118" s="2">
        <v>36</v>
      </c>
      <c r="W118" s="2">
        <v>7</v>
      </c>
      <c r="X118" s="2">
        <v>57</v>
      </c>
      <c r="Y118" s="2">
        <v>11</v>
      </c>
      <c r="Z118" s="2">
        <v>15</v>
      </c>
      <c r="AA118" s="2">
        <v>11</v>
      </c>
      <c r="AB118" s="2">
        <v>13</v>
      </c>
      <c r="AC118" s="2">
        <v>14</v>
      </c>
      <c r="AD118" s="2">
        <v>15</v>
      </c>
      <c r="AE118" s="2">
        <v>11</v>
      </c>
      <c r="AF118" s="2">
        <v>35</v>
      </c>
      <c r="AG118" s="2">
        <v>12</v>
      </c>
      <c r="AH118" s="2">
        <v>11</v>
      </c>
      <c r="AI118" s="2">
        <v>11</v>
      </c>
      <c r="AJ118" s="2">
        <v>5</v>
      </c>
      <c r="AK118" s="2">
        <v>34</v>
      </c>
      <c r="AL118" s="2">
        <v>56</v>
      </c>
      <c r="AM118" s="5"/>
      <c r="AN118">
        <f t="shared" si="4"/>
        <v>64</v>
      </c>
      <c r="AO118">
        <f t="shared" si="5"/>
        <v>1.8973665961010275</v>
      </c>
      <c r="AQ118">
        <f t="shared" si="6"/>
        <v>298</v>
      </c>
      <c r="AR118">
        <f t="shared" si="7"/>
        <v>14.174507634012077</v>
      </c>
    </row>
    <row r="119" spans="1:44" ht="15" thickBot="1" x14ac:dyDescent="0.4">
      <c r="A119">
        <v>0</v>
      </c>
      <c r="B119" s="43">
        <v>3</v>
      </c>
      <c r="C119">
        <v>39</v>
      </c>
      <c r="D119">
        <v>1980</v>
      </c>
      <c r="E119" s="1" t="s">
        <v>72</v>
      </c>
      <c r="F119" s="2">
        <v>1</v>
      </c>
      <c r="G119" s="2">
        <v>4</v>
      </c>
      <c r="H119" s="2">
        <v>2</v>
      </c>
      <c r="I119" s="2">
        <v>2</v>
      </c>
      <c r="J119" s="2">
        <v>3</v>
      </c>
      <c r="K119" s="2">
        <v>2</v>
      </c>
      <c r="L119" s="2">
        <v>5</v>
      </c>
      <c r="M119" s="2">
        <v>5</v>
      </c>
      <c r="N119" s="2">
        <v>2</v>
      </c>
      <c r="O119" s="2">
        <v>3</v>
      </c>
      <c r="P119" s="2">
        <v>2</v>
      </c>
      <c r="Q119" s="2">
        <v>2</v>
      </c>
      <c r="R119" s="2">
        <v>2</v>
      </c>
      <c r="S119" s="2">
        <v>2</v>
      </c>
      <c r="T119" s="2">
        <v>5</v>
      </c>
      <c r="U119" s="2">
        <v>1</v>
      </c>
      <c r="V119" s="2">
        <v>10</v>
      </c>
      <c r="W119" s="2">
        <v>15</v>
      </c>
      <c r="X119" s="2">
        <v>15</v>
      </c>
      <c r="Y119" s="2">
        <v>6</v>
      </c>
      <c r="Z119" s="2">
        <v>7</v>
      </c>
      <c r="AA119" s="2">
        <v>7</v>
      </c>
      <c r="AB119" s="2">
        <v>6</v>
      </c>
      <c r="AC119" s="2">
        <v>9</v>
      </c>
      <c r="AD119" s="2">
        <v>9</v>
      </c>
      <c r="AE119" s="2">
        <v>8</v>
      </c>
      <c r="AF119" s="2">
        <v>6</v>
      </c>
      <c r="AG119" s="2">
        <v>6</v>
      </c>
      <c r="AH119" s="2">
        <v>9</v>
      </c>
      <c r="AI119" s="2">
        <v>7</v>
      </c>
      <c r="AJ119" s="2">
        <v>5</v>
      </c>
      <c r="AK119" s="2">
        <v>8</v>
      </c>
      <c r="AL119" s="2">
        <v>-2</v>
      </c>
      <c r="AM119" s="5"/>
      <c r="AN119">
        <f t="shared" si="4"/>
        <v>43</v>
      </c>
      <c r="AO119">
        <f t="shared" si="5"/>
        <v>1.3524668819112231</v>
      </c>
      <c r="AQ119">
        <f t="shared" si="6"/>
        <v>133</v>
      </c>
      <c r="AR119">
        <f t="shared" si="7"/>
        <v>2.9601520231231366</v>
      </c>
    </row>
    <row r="120" spans="1:44" ht="15" thickBot="1" x14ac:dyDescent="0.4">
      <c r="A120">
        <v>0</v>
      </c>
      <c r="B120" s="43">
        <v>5</v>
      </c>
      <c r="C120">
        <v>61</v>
      </c>
      <c r="D120">
        <v>1958</v>
      </c>
      <c r="E120" s="1" t="s">
        <v>76</v>
      </c>
      <c r="F120" s="2">
        <v>1</v>
      </c>
      <c r="G120" s="2">
        <v>4</v>
      </c>
      <c r="H120" s="2">
        <v>3</v>
      </c>
      <c r="I120" s="2">
        <v>6</v>
      </c>
      <c r="J120" s="2">
        <v>1</v>
      </c>
      <c r="K120" s="2">
        <v>2</v>
      </c>
      <c r="L120" s="2">
        <v>6</v>
      </c>
      <c r="M120" s="2">
        <v>5</v>
      </c>
      <c r="N120" s="2">
        <v>6</v>
      </c>
      <c r="O120" s="2">
        <v>5</v>
      </c>
      <c r="P120" s="2">
        <v>3</v>
      </c>
      <c r="Q120" s="2">
        <v>6</v>
      </c>
      <c r="R120" s="2">
        <v>6</v>
      </c>
      <c r="S120" s="2">
        <v>5</v>
      </c>
      <c r="T120" s="2">
        <v>4</v>
      </c>
      <c r="U120" s="2">
        <v>4</v>
      </c>
      <c r="V120" s="2">
        <v>3</v>
      </c>
      <c r="W120" s="2">
        <v>14</v>
      </c>
      <c r="X120" s="2">
        <v>25</v>
      </c>
      <c r="Y120" s="2">
        <v>12</v>
      </c>
      <c r="Z120" s="2">
        <v>14</v>
      </c>
      <c r="AA120" s="2">
        <v>10</v>
      </c>
      <c r="AB120" s="2">
        <v>9</v>
      </c>
      <c r="AC120" s="2">
        <v>8</v>
      </c>
      <c r="AD120" s="2">
        <v>15</v>
      </c>
      <c r="AE120" s="2">
        <v>10</v>
      </c>
      <c r="AF120" s="2">
        <v>9</v>
      </c>
      <c r="AG120" s="2">
        <v>8</v>
      </c>
      <c r="AH120" s="2">
        <v>7</v>
      </c>
      <c r="AI120" s="2">
        <v>13</v>
      </c>
      <c r="AJ120" s="2">
        <v>8</v>
      </c>
      <c r="AK120" s="2">
        <v>9</v>
      </c>
      <c r="AL120" s="2">
        <v>31</v>
      </c>
      <c r="AM120" s="5"/>
      <c r="AN120">
        <f t="shared" si="4"/>
        <v>67</v>
      </c>
      <c r="AO120">
        <f t="shared" si="5"/>
        <v>1.7594980344783944</v>
      </c>
      <c r="AQ120">
        <f t="shared" si="6"/>
        <v>174</v>
      </c>
      <c r="AR120">
        <f t="shared" si="7"/>
        <v>4.8699760437466901</v>
      </c>
    </row>
    <row r="121" spans="1:44" ht="15" thickBot="1" x14ac:dyDescent="0.4">
      <c r="A121">
        <v>1</v>
      </c>
      <c r="B121" s="43">
        <v>2</v>
      </c>
      <c r="C121">
        <v>26</v>
      </c>
      <c r="D121">
        <v>1993</v>
      </c>
      <c r="E121" s="1" t="s">
        <v>72</v>
      </c>
      <c r="F121" s="2">
        <v>2</v>
      </c>
      <c r="G121" s="2">
        <v>4</v>
      </c>
      <c r="H121" s="2">
        <v>5</v>
      </c>
      <c r="I121" s="2">
        <v>4</v>
      </c>
      <c r="J121" s="2">
        <v>3</v>
      </c>
      <c r="K121" s="2">
        <v>4</v>
      </c>
      <c r="L121" s="2">
        <v>5</v>
      </c>
      <c r="M121" s="2">
        <v>4</v>
      </c>
      <c r="N121" s="2">
        <v>4</v>
      </c>
      <c r="O121" s="2">
        <v>4</v>
      </c>
      <c r="P121" s="2">
        <v>2</v>
      </c>
      <c r="Q121" s="2">
        <v>4</v>
      </c>
      <c r="R121" s="2">
        <v>4</v>
      </c>
      <c r="S121" s="2">
        <v>4</v>
      </c>
      <c r="T121" s="2">
        <v>4</v>
      </c>
      <c r="U121" s="2">
        <v>4</v>
      </c>
      <c r="V121" s="2">
        <v>15</v>
      </c>
      <c r="W121" s="2">
        <v>10</v>
      </c>
      <c r="X121" s="2">
        <v>6</v>
      </c>
      <c r="Y121" s="2">
        <v>7</v>
      </c>
      <c r="Z121" s="2">
        <v>5</v>
      </c>
      <c r="AA121" s="2">
        <v>5</v>
      </c>
      <c r="AB121" s="2">
        <v>5</v>
      </c>
      <c r="AC121" s="2">
        <v>6</v>
      </c>
      <c r="AD121" s="2">
        <v>6</v>
      </c>
      <c r="AE121" s="2">
        <v>5</v>
      </c>
      <c r="AF121" s="2">
        <v>7</v>
      </c>
      <c r="AG121" s="2">
        <v>4</v>
      </c>
      <c r="AH121" s="2">
        <v>5</v>
      </c>
      <c r="AI121" s="2">
        <v>7</v>
      </c>
      <c r="AJ121" s="2">
        <v>3</v>
      </c>
      <c r="AK121" s="2">
        <v>6</v>
      </c>
      <c r="AL121" s="2">
        <v>-23</v>
      </c>
      <c r="AM121" s="5"/>
      <c r="AN121">
        <f t="shared" si="4"/>
        <v>61</v>
      </c>
      <c r="AO121">
        <f t="shared" si="5"/>
        <v>0.83416625041614656</v>
      </c>
      <c r="AQ121">
        <f t="shared" si="6"/>
        <v>102</v>
      </c>
      <c r="AR121">
        <f t="shared" si="7"/>
        <v>2.7778888866667555</v>
      </c>
    </row>
    <row r="122" spans="1:44" ht="15" thickBot="1" x14ac:dyDescent="0.4">
      <c r="A122" s="6">
        <v>0</v>
      </c>
      <c r="B122" s="43">
        <v>4</v>
      </c>
      <c r="C122">
        <v>52</v>
      </c>
      <c r="D122" s="6">
        <v>1967</v>
      </c>
      <c r="E122" s="31"/>
      <c r="F122" s="10">
        <v>1</v>
      </c>
      <c r="G122" s="10">
        <v>1</v>
      </c>
      <c r="H122" s="10">
        <v>1</v>
      </c>
      <c r="I122" s="10">
        <v>2</v>
      </c>
      <c r="J122" s="10">
        <v>4</v>
      </c>
      <c r="K122" s="10">
        <v>3</v>
      </c>
      <c r="L122" s="10">
        <v>5</v>
      </c>
      <c r="M122" s="10">
        <v>3</v>
      </c>
      <c r="N122" s="10">
        <v>4</v>
      </c>
      <c r="O122" s="10">
        <v>5</v>
      </c>
      <c r="P122" s="10">
        <v>2</v>
      </c>
      <c r="Q122" s="10">
        <v>3</v>
      </c>
      <c r="R122" s="10">
        <v>4</v>
      </c>
      <c r="S122" s="10">
        <v>5</v>
      </c>
      <c r="T122" s="10">
        <v>5</v>
      </c>
      <c r="U122" s="10">
        <v>2</v>
      </c>
      <c r="V122" s="10">
        <v>9</v>
      </c>
      <c r="W122" s="10">
        <v>24</v>
      </c>
      <c r="X122" s="10">
        <v>16</v>
      </c>
      <c r="Y122" s="10">
        <v>12</v>
      </c>
      <c r="Z122" s="10">
        <v>29</v>
      </c>
      <c r="AA122" s="10">
        <v>9</v>
      </c>
      <c r="AB122" s="10">
        <v>17</v>
      </c>
      <c r="AC122" s="10">
        <v>21</v>
      </c>
      <c r="AD122" s="10">
        <v>14</v>
      </c>
      <c r="AE122" s="10">
        <v>7</v>
      </c>
      <c r="AF122" s="10">
        <v>13</v>
      </c>
      <c r="AG122" s="10">
        <v>12</v>
      </c>
      <c r="AH122" s="10">
        <v>7</v>
      </c>
      <c r="AI122" s="10">
        <v>8</v>
      </c>
      <c r="AJ122" s="10">
        <v>6</v>
      </c>
      <c r="AK122" s="10">
        <v>7</v>
      </c>
      <c r="AL122" s="10">
        <v>-6</v>
      </c>
      <c r="AM122" s="8"/>
      <c r="AN122">
        <f t="shared" si="4"/>
        <v>50</v>
      </c>
      <c r="AO122">
        <f t="shared" si="5"/>
        <v>1.5</v>
      </c>
      <c r="AP122" s="6"/>
      <c r="AQ122">
        <f t="shared" si="6"/>
        <v>211</v>
      </c>
      <c r="AR122">
        <f t="shared" si="7"/>
        <v>6.745059920662924</v>
      </c>
    </row>
    <row r="123" spans="1:44" ht="15" thickBot="1" x14ac:dyDescent="0.4">
      <c r="A123">
        <v>0</v>
      </c>
      <c r="B123" s="43">
        <v>5</v>
      </c>
      <c r="C123">
        <v>62</v>
      </c>
      <c r="D123">
        <v>1957</v>
      </c>
      <c r="E123" s="1" t="s">
        <v>72</v>
      </c>
      <c r="F123" s="2">
        <v>3</v>
      </c>
      <c r="G123" s="2">
        <v>1</v>
      </c>
      <c r="H123" s="2">
        <v>1</v>
      </c>
      <c r="I123" s="2">
        <v>5</v>
      </c>
      <c r="J123" s="2">
        <v>6</v>
      </c>
      <c r="K123" s="2">
        <v>4</v>
      </c>
      <c r="L123" s="2">
        <v>5</v>
      </c>
      <c r="M123" s="2">
        <v>3</v>
      </c>
      <c r="N123" s="2">
        <v>6</v>
      </c>
      <c r="O123" s="2">
        <v>2</v>
      </c>
      <c r="P123" s="2">
        <v>6</v>
      </c>
      <c r="Q123" s="2">
        <v>4</v>
      </c>
      <c r="R123" s="2">
        <v>3</v>
      </c>
      <c r="S123" s="2">
        <v>3</v>
      </c>
      <c r="T123" s="2">
        <v>2</v>
      </c>
      <c r="U123" s="2">
        <v>2</v>
      </c>
      <c r="V123" s="2">
        <v>35</v>
      </c>
      <c r="W123" s="2">
        <v>15</v>
      </c>
      <c r="X123" s="2">
        <v>11</v>
      </c>
      <c r="Y123" s="2">
        <v>18</v>
      </c>
      <c r="Z123" s="2">
        <v>14</v>
      </c>
      <c r="AA123" s="2">
        <v>11</v>
      </c>
      <c r="AB123" s="2">
        <v>11</v>
      </c>
      <c r="AC123" s="2">
        <v>10</v>
      </c>
      <c r="AD123" s="2">
        <v>29</v>
      </c>
      <c r="AE123" s="2">
        <v>9</v>
      </c>
      <c r="AF123" s="2">
        <v>20</v>
      </c>
      <c r="AG123" s="2">
        <v>12</v>
      </c>
      <c r="AH123" s="2">
        <v>12</v>
      </c>
      <c r="AI123" s="2">
        <v>11</v>
      </c>
      <c r="AJ123" s="2">
        <v>7</v>
      </c>
      <c r="AK123" s="2">
        <v>18</v>
      </c>
      <c r="AL123" s="2">
        <v>33</v>
      </c>
      <c r="AM123" s="5"/>
      <c r="AN123">
        <f t="shared" si="4"/>
        <v>56</v>
      </c>
      <c r="AO123">
        <f t="shared" si="5"/>
        <v>1.7126976771553504</v>
      </c>
      <c r="AQ123">
        <f t="shared" si="6"/>
        <v>243</v>
      </c>
      <c r="AR123">
        <f t="shared" si="7"/>
        <v>7.5119349482451367</v>
      </c>
    </row>
    <row r="124" spans="1:44" ht="15" thickBot="1" x14ac:dyDescent="0.4">
      <c r="A124">
        <v>0</v>
      </c>
      <c r="B124" s="43">
        <v>5</v>
      </c>
      <c r="C124">
        <v>58</v>
      </c>
      <c r="D124">
        <v>1961</v>
      </c>
      <c r="E124" s="1" t="s">
        <v>76</v>
      </c>
      <c r="F124" s="2">
        <v>1</v>
      </c>
      <c r="G124" s="2">
        <v>2</v>
      </c>
      <c r="H124" s="2">
        <v>4</v>
      </c>
      <c r="I124" s="2">
        <v>5</v>
      </c>
      <c r="J124" s="2">
        <v>4</v>
      </c>
      <c r="K124" s="2">
        <v>6</v>
      </c>
      <c r="L124" s="2">
        <v>6</v>
      </c>
      <c r="M124" s="2">
        <v>5</v>
      </c>
      <c r="N124" s="2">
        <v>2</v>
      </c>
      <c r="O124" s="2">
        <v>6</v>
      </c>
      <c r="P124" s="2">
        <v>4</v>
      </c>
      <c r="Q124" s="2">
        <v>6</v>
      </c>
      <c r="R124" s="2">
        <v>6</v>
      </c>
      <c r="S124" s="2">
        <v>5</v>
      </c>
      <c r="T124" s="2">
        <v>6</v>
      </c>
      <c r="U124" s="2">
        <v>4</v>
      </c>
      <c r="V124" s="2">
        <v>10</v>
      </c>
      <c r="W124" s="2">
        <v>5</v>
      </c>
      <c r="X124" s="2">
        <v>5</v>
      </c>
      <c r="Y124" s="2">
        <v>6</v>
      </c>
      <c r="Z124" s="2">
        <v>5</v>
      </c>
      <c r="AA124" s="2">
        <v>4</v>
      </c>
      <c r="AB124" s="2">
        <v>4</v>
      </c>
      <c r="AC124" s="2">
        <v>3</v>
      </c>
      <c r="AD124" s="2">
        <v>7</v>
      </c>
      <c r="AE124" s="2">
        <v>5</v>
      </c>
      <c r="AF124" s="2">
        <v>9</v>
      </c>
      <c r="AG124" s="2">
        <v>8</v>
      </c>
      <c r="AH124" s="2">
        <v>7</v>
      </c>
      <c r="AI124" s="2">
        <v>3</v>
      </c>
      <c r="AJ124" s="2">
        <v>4</v>
      </c>
      <c r="AK124" s="2">
        <v>4</v>
      </c>
      <c r="AL124" s="2">
        <v>6</v>
      </c>
      <c r="AM124" s="5"/>
      <c r="AN124">
        <f t="shared" si="4"/>
        <v>72</v>
      </c>
      <c r="AO124">
        <f t="shared" si="5"/>
        <v>1.6329931618554521</v>
      </c>
      <c r="AQ124">
        <f t="shared" si="6"/>
        <v>89</v>
      </c>
      <c r="AR124">
        <f t="shared" si="7"/>
        <v>2.0966242709015206</v>
      </c>
    </row>
    <row r="125" spans="1:44" ht="15" thickBot="1" x14ac:dyDescent="0.4">
      <c r="A125">
        <v>0</v>
      </c>
      <c r="B125" s="43">
        <v>2</v>
      </c>
      <c r="C125">
        <v>27</v>
      </c>
      <c r="D125">
        <v>1992</v>
      </c>
      <c r="E125" s="1" t="s">
        <v>72</v>
      </c>
      <c r="F125" s="2">
        <v>3</v>
      </c>
      <c r="G125" s="2">
        <v>1</v>
      </c>
      <c r="H125" s="2">
        <v>2</v>
      </c>
      <c r="I125" s="2">
        <v>2</v>
      </c>
      <c r="J125" s="2">
        <v>3</v>
      </c>
      <c r="K125" s="2">
        <v>2</v>
      </c>
      <c r="L125" s="2">
        <v>2</v>
      </c>
      <c r="M125" s="2">
        <v>5</v>
      </c>
      <c r="N125" s="2">
        <v>2</v>
      </c>
      <c r="O125" s="2">
        <v>4</v>
      </c>
      <c r="P125" s="2">
        <v>3</v>
      </c>
      <c r="Q125" s="2">
        <v>3</v>
      </c>
      <c r="R125" s="2">
        <v>4</v>
      </c>
      <c r="S125" s="2">
        <v>5</v>
      </c>
      <c r="T125" s="2">
        <v>4</v>
      </c>
      <c r="U125" s="2">
        <v>2</v>
      </c>
      <c r="V125" s="2">
        <v>13</v>
      </c>
      <c r="W125" s="2">
        <v>17</v>
      </c>
      <c r="X125" s="2">
        <v>14</v>
      </c>
      <c r="Y125" s="2">
        <v>18</v>
      </c>
      <c r="Z125" s="2">
        <v>20</v>
      </c>
      <c r="AA125" s="2">
        <v>17</v>
      </c>
      <c r="AB125" s="2">
        <v>69</v>
      </c>
      <c r="AC125" s="2">
        <v>14</v>
      </c>
      <c r="AD125" s="2">
        <v>8</v>
      </c>
      <c r="AE125" s="2">
        <v>10</v>
      </c>
      <c r="AF125" s="2">
        <v>9</v>
      </c>
      <c r="AG125" s="2">
        <v>12</v>
      </c>
      <c r="AH125" s="2">
        <v>8</v>
      </c>
      <c r="AI125" s="2">
        <v>11</v>
      </c>
      <c r="AJ125" s="2">
        <v>9</v>
      </c>
      <c r="AK125" s="2">
        <v>10</v>
      </c>
      <c r="AL125" s="2">
        <v>5</v>
      </c>
      <c r="AM125" s="5"/>
      <c r="AN125">
        <f t="shared" si="4"/>
        <v>47</v>
      </c>
      <c r="AO125">
        <f t="shared" si="5"/>
        <v>1.181453906563152</v>
      </c>
      <c r="AQ125">
        <f t="shared" si="6"/>
        <v>259</v>
      </c>
      <c r="AR125">
        <f t="shared" si="7"/>
        <v>14.574949971326374</v>
      </c>
    </row>
    <row r="126" spans="1:44" ht="15" thickBot="1" x14ac:dyDescent="0.4">
      <c r="A126">
        <v>0</v>
      </c>
      <c r="B126" s="43" t="s">
        <v>114</v>
      </c>
      <c r="C126">
        <v>23</v>
      </c>
      <c r="D126">
        <v>1996</v>
      </c>
      <c r="E126" s="1" t="s">
        <v>72</v>
      </c>
      <c r="F126" s="2">
        <v>1</v>
      </c>
      <c r="G126" s="2">
        <v>1</v>
      </c>
      <c r="H126" s="2">
        <v>1</v>
      </c>
      <c r="I126" s="2">
        <v>2</v>
      </c>
      <c r="J126" s="2">
        <v>1</v>
      </c>
      <c r="K126" s="2">
        <v>3</v>
      </c>
      <c r="L126" s="2">
        <v>5</v>
      </c>
      <c r="M126" s="2">
        <v>5</v>
      </c>
      <c r="N126" s="2">
        <v>5</v>
      </c>
      <c r="O126" s="2">
        <v>4</v>
      </c>
      <c r="P126" s="2">
        <v>3</v>
      </c>
      <c r="Q126" s="2">
        <v>3</v>
      </c>
      <c r="R126" s="2">
        <v>3</v>
      </c>
      <c r="S126" s="2">
        <v>2</v>
      </c>
      <c r="T126" s="2">
        <v>2</v>
      </c>
      <c r="U126" s="2">
        <v>3</v>
      </c>
      <c r="V126" s="2">
        <v>11</v>
      </c>
      <c r="W126" s="2">
        <v>16</v>
      </c>
      <c r="X126" s="2">
        <v>7</v>
      </c>
      <c r="Y126" s="2">
        <v>5</v>
      </c>
      <c r="Z126" s="2">
        <v>3</v>
      </c>
      <c r="AA126" s="2">
        <v>8</v>
      </c>
      <c r="AB126" s="2">
        <v>12</v>
      </c>
      <c r="AC126" s="2">
        <v>9</v>
      </c>
      <c r="AD126" s="2">
        <v>6</v>
      </c>
      <c r="AE126" s="2">
        <v>9</v>
      </c>
      <c r="AF126" s="2">
        <v>12</v>
      </c>
      <c r="AG126" s="2">
        <v>9</v>
      </c>
      <c r="AH126" s="2">
        <v>6</v>
      </c>
      <c r="AI126" s="2">
        <v>7</v>
      </c>
      <c r="AJ126" s="2">
        <v>6</v>
      </c>
      <c r="AK126" s="2">
        <v>8</v>
      </c>
      <c r="AL126" s="2">
        <v>-11</v>
      </c>
      <c r="AM126" s="5"/>
      <c r="AN126">
        <f t="shared" si="4"/>
        <v>44</v>
      </c>
      <c r="AO126">
        <f t="shared" si="5"/>
        <v>1.4375905768565218</v>
      </c>
      <c r="AQ126">
        <f t="shared" si="6"/>
        <v>134</v>
      </c>
      <c r="AR126">
        <f t="shared" si="7"/>
        <v>3.2015621187164243</v>
      </c>
    </row>
    <row r="127" spans="1:44" ht="15" thickBot="1" x14ac:dyDescent="0.4">
      <c r="A127">
        <v>0</v>
      </c>
      <c r="B127" s="43" t="s">
        <v>114</v>
      </c>
      <c r="C127">
        <v>23</v>
      </c>
      <c r="D127">
        <v>1996</v>
      </c>
      <c r="E127" s="1" t="s">
        <v>72</v>
      </c>
      <c r="F127" s="2">
        <v>1</v>
      </c>
      <c r="G127" s="2">
        <v>4</v>
      </c>
      <c r="H127" s="2">
        <v>4</v>
      </c>
      <c r="I127" s="2">
        <v>5</v>
      </c>
      <c r="J127" s="2">
        <v>5</v>
      </c>
      <c r="K127" s="2">
        <v>4</v>
      </c>
      <c r="L127" s="2">
        <v>7</v>
      </c>
      <c r="M127" s="2">
        <v>6</v>
      </c>
      <c r="N127" s="2">
        <v>4</v>
      </c>
      <c r="O127" s="2">
        <v>3</v>
      </c>
      <c r="P127" s="2">
        <v>3</v>
      </c>
      <c r="Q127" s="2">
        <v>2</v>
      </c>
      <c r="R127" s="2">
        <v>4</v>
      </c>
      <c r="S127" s="2">
        <v>5</v>
      </c>
      <c r="T127" s="2">
        <v>6</v>
      </c>
      <c r="U127" s="2">
        <v>4</v>
      </c>
      <c r="V127" s="2">
        <v>26</v>
      </c>
      <c r="W127" s="2">
        <v>16</v>
      </c>
      <c r="X127" s="2">
        <v>17</v>
      </c>
      <c r="Y127" s="2">
        <v>10</v>
      </c>
      <c r="Z127" s="2">
        <v>8</v>
      </c>
      <c r="AA127" s="2">
        <v>11</v>
      </c>
      <c r="AB127" s="2">
        <v>15</v>
      </c>
      <c r="AC127" s="2">
        <v>10</v>
      </c>
      <c r="AD127" s="2">
        <v>6</v>
      </c>
      <c r="AE127" s="2">
        <v>14</v>
      </c>
      <c r="AF127" s="2">
        <v>12</v>
      </c>
      <c r="AG127" s="2">
        <v>10</v>
      </c>
      <c r="AH127" s="2">
        <v>15</v>
      </c>
      <c r="AI127" s="2">
        <v>16</v>
      </c>
      <c r="AJ127" s="2">
        <v>14</v>
      </c>
      <c r="AK127" s="2">
        <v>10</v>
      </c>
      <c r="AL127" s="2">
        <v>4</v>
      </c>
      <c r="AM127" s="5"/>
      <c r="AN127">
        <f t="shared" si="4"/>
        <v>67</v>
      </c>
      <c r="AO127">
        <f t="shared" si="5"/>
        <v>1.5152007567755943</v>
      </c>
      <c r="AQ127">
        <f t="shared" si="6"/>
        <v>210</v>
      </c>
      <c r="AR127">
        <f t="shared" si="7"/>
        <v>4.6743983570080978</v>
      </c>
    </row>
    <row r="128" spans="1:44" ht="15" thickBot="1" x14ac:dyDescent="0.4">
      <c r="A128">
        <v>0</v>
      </c>
      <c r="B128" s="43">
        <v>4</v>
      </c>
      <c r="C128">
        <v>52</v>
      </c>
      <c r="D128">
        <v>1967</v>
      </c>
      <c r="E128" s="1" t="s">
        <v>71</v>
      </c>
      <c r="F128" s="2">
        <v>1</v>
      </c>
      <c r="G128" s="2">
        <v>2</v>
      </c>
      <c r="H128" s="2">
        <v>1</v>
      </c>
      <c r="I128" s="2">
        <v>2</v>
      </c>
      <c r="J128" s="2">
        <v>3</v>
      </c>
      <c r="K128" s="2">
        <v>2</v>
      </c>
      <c r="L128" s="2">
        <v>3</v>
      </c>
      <c r="M128" s="2">
        <v>1</v>
      </c>
      <c r="N128" s="2">
        <v>1</v>
      </c>
      <c r="O128" s="2">
        <v>3</v>
      </c>
      <c r="P128" s="2">
        <v>2</v>
      </c>
      <c r="Q128" s="2">
        <v>1</v>
      </c>
      <c r="R128" s="2">
        <v>3</v>
      </c>
      <c r="S128" s="2">
        <v>2</v>
      </c>
      <c r="T128" s="2">
        <v>2</v>
      </c>
      <c r="U128" s="2">
        <v>1</v>
      </c>
      <c r="V128" s="2">
        <v>27</v>
      </c>
      <c r="W128" s="2">
        <v>15</v>
      </c>
      <c r="X128" s="2">
        <v>8</v>
      </c>
      <c r="Y128" s="2">
        <v>6</v>
      </c>
      <c r="Z128" s="2">
        <v>12</v>
      </c>
      <c r="AA128" s="2">
        <v>12</v>
      </c>
      <c r="AB128" s="2">
        <v>11</v>
      </c>
      <c r="AC128" s="2">
        <v>7</v>
      </c>
      <c r="AD128" s="2">
        <v>12</v>
      </c>
      <c r="AE128" s="2">
        <v>10</v>
      </c>
      <c r="AF128" s="2">
        <v>8</v>
      </c>
      <c r="AG128" s="2">
        <v>12</v>
      </c>
      <c r="AH128" s="2">
        <v>9</v>
      </c>
      <c r="AI128" s="2">
        <v>8</v>
      </c>
      <c r="AJ128" s="2">
        <v>6</v>
      </c>
      <c r="AK128" s="2">
        <v>7</v>
      </c>
      <c r="AL128" s="2">
        <v>-18</v>
      </c>
      <c r="AM128" s="5"/>
      <c r="AN128">
        <f t="shared" si="4"/>
        <v>30</v>
      </c>
      <c r="AO128">
        <f t="shared" si="5"/>
        <v>0.80622577482985502</v>
      </c>
      <c r="AQ128">
        <f t="shared" si="6"/>
        <v>170</v>
      </c>
      <c r="AR128">
        <f t="shared" si="7"/>
        <v>5.0842895275544651</v>
      </c>
    </row>
    <row r="129" spans="1:44" ht="15" thickBot="1" x14ac:dyDescent="0.4">
      <c r="A129">
        <v>1</v>
      </c>
      <c r="B129" s="43">
        <v>3</v>
      </c>
      <c r="C129">
        <v>41</v>
      </c>
      <c r="D129">
        <v>1978</v>
      </c>
      <c r="E129" s="1" t="s">
        <v>72</v>
      </c>
      <c r="F129" s="2">
        <v>3</v>
      </c>
      <c r="G129" s="2">
        <v>1</v>
      </c>
      <c r="H129" s="2">
        <v>3</v>
      </c>
      <c r="I129" s="2">
        <v>2</v>
      </c>
      <c r="J129" s="2">
        <v>4</v>
      </c>
      <c r="K129" s="2">
        <v>3</v>
      </c>
      <c r="L129" s="2">
        <v>5</v>
      </c>
      <c r="M129" s="2">
        <v>3</v>
      </c>
      <c r="N129" s="2">
        <v>4</v>
      </c>
      <c r="O129" s="2">
        <v>5</v>
      </c>
      <c r="P129" s="2">
        <v>4</v>
      </c>
      <c r="Q129" s="2">
        <v>5</v>
      </c>
      <c r="R129" s="2">
        <v>4</v>
      </c>
      <c r="S129" s="2">
        <v>1</v>
      </c>
      <c r="T129" s="2">
        <v>5</v>
      </c>
      <c r="U129" s="2">
        <v>3</v>
      </c>
      <c r="V129" s="2">
        <v>10</v>
      </c>
      <c r="W129" s="2">
        <v>13</v>
      </c>
      <c r="X129" s="2">
        <v>10</v>
      </c>
      <c r="Y129" s="2">
        <v>5</v>
      </c>
      <c r="Z129" s="2">
        <v>10</v>
      </c>
      <c r="AA129" s="2">
        <v>7</v>
      </c>
      <c r="AB129" s="2">
        <v>5</v>
      </c>
      <c r="AC129" s="2">
        <v>7</v>
      </c>
      <c r="AD129" s="2">
        <v>10</v>
      </c>
      <c r="AE129" s="2">
        <v>6</v>
      </c>
      <c r="AF129" s="2">
        <v>8</v>
      </c>
      <c r="AG129" s="2">
        <v>5</v>
      </c>
      <c r="AH129" s="2">
        <v>13</v>
      </c>
      <c r="AI129" s="2">
        <v>7</v>
      </c>
      <c r="AJ129" s="2">
        <v>8</v>
      </c>
      <c r="AK129" s="2">
        <v>7</v>
      </c>
      <c r="AL129" s="2">
        <v>6</v>
      </c>
      <c r="AM129" s="5"/>
      <c r="AN129">
        <f t="shared" si="4"/>
        <v>55</v>
      </c>
      <c r="AO129">
        <f t="shared" si="5"/>
        <v>1.3149778198382918</v>
      </c>
      <c r="AQ129">
        <f t="shared" si="6"/>
        <v>131</v>
      </c>
      <c r="AR129">
        <f t="shared" si="7"/>
        <v>2.5876308340513594</v>
      </c>
    </row>
    <row r="130" spans="1:44" ht="15" thickBot="1" x14ac:dyDescent="0.4">
      <c r="A130">
        <v>0</v>
      </c>
      <c r="B130" s="43" t="s">
        <v>114</v>
      </c>
      <c r="C130">
        <v>20</v>
      </c>
      <c r="D130">
        <v>1999</v>
      </c>
      <c r="E130" s="1" t="s">
        <v>73</v>
      </c>
      <c r="F130" s="2">
        <v>2</v>
      </c>
      <c r="G130" s="2">
        <v>2</v>
      </c>
      <c r="H130" s="2">
        <v>3</v>
      </c>
      <c r="I130" s="2">
        <v>2</v>
      </c>
      <c r="J130" s="2">
        <v>4</v>
      </c>
      <c r="K130" s="2">
        <v>3</v>
      </c>
      <c r="L130" s="2">
        <v>3</v>
      </c>
      <c r="M130" s="2">
        <v>4</v>
      </c>
      <c r="N130" s="2">
        <v>3</v>
      </c>
      <c r="O130" s="2">
        <v>5</v>
      </c>
      <c r="P130" s="2">
        <v>5</v>
      </c>
      <c r="Q130" s="2">
        <v>4</v>
      </c>
      <c r="R130" s="2">
        <v>5</v>
      </c>
      <c r="S130" s="2">
        <v>4</v>
      </c>
      <c r="T130" s="2">
        <v>5</v>
      </c>
      <c r="U130" s="2">
        <v>4</v>
      </c>
      <c r="V130" s="2">
        <v>47</v>
      </c>
      <c r="W130" s="2">
        <v>5</v>
      </c>
      <c r="X130" s="2">
        <v>5</v>
      </c>
      <c r="Y130" s="2">
        <v>4</v>
      </c>
      <c r="Z130" s="2">
        <v>7</v>
      </c>
      <c r="AA130" s="2">
        <v>12</v>
      </c>
      <c r="AB130" s="2">
        <v>4</v>
      </c>
      <c r="AC130" s="2">
        <v>6</v>
      </c>
      <c r="AD130" s="2">
        <v>4</v>
      </c>
      <c r="AE130" s="2">
        <v>5</v>
      </c>
      <c r="AF130" s="2">
        <v>8</v>
      </c>
      <c r="AG130" s="2">
        <v>6</v>
      </c>
      <c r="AH130" s="2">
        <v>5</v>
      </c>
      <c r="AI130" s="2">
        <v>27</v>
      </c>
      <c r="AJ130" s="2">
        <v>3</v>
      </c>
      <c r="AK130" s="2">
        <v>14</v>
      </c>
      <c r="AL130" s="2">
        <v>-17</v>
      </c>
      <c r="AM130" s="5"/>
      <c r="AN130">
        <f t="shared" si="4"/>
        <v>58</v>
      </c>
      <c r="AO130">
        <f t="shared" si="5"/>
        <v>1.0878112581387147</v>
      </c>
      <c r="AQ130">
        <f t="shared" si="6"/>
        <v>162</v>
      </c>
      <c r="AR130">
        <f t="shared" si="7"/>
        <v>11.488399946612814</v>
      </c>
    </row>
    <row r="131" spans="1:44" ht="15" thickBot="1" x14ac:dyDescent="0.4">
      <c r="A131">
        <v>0</v>
      </c>
      <c r="B131" s="43" t="s">
        <v>114</v>
      </c>
      <c r="C131">
        <v>20</v>
      </c>
      <c r="D131">
        <v>1999</v>
      </c>
      <c r="E131" s="1" t="s">
        <v>71</v>
      </c>
      <c r="F131" s="2">
        <v>1</v>
      </c>
      <c r="G131" s="2">
        <v>4</v>
      </c>
      <c r="H131" s="2">
        <v>2</v>
      </c>
      <c r="I131" s="2">
        <v>3</v>
      </c>
      <c r="J131" s="2">
        <v>4</v>
      </c>
      <c r="K131" s="2">
        <v>3</v>
      </c>
      <c r="L131" s="2">
        <v>5</v>
      </c>
      <c r="M131" s="2">
        <v>3</v>
      </c>
      <c r="N131" s="2">
        <v>2</v>
      </c>
      <c r="O131" s="2">
        <v>2</v>
      </c>
      <c r="P131" s="2">
        <v>4</v>
      </c>
      <c r="Q131" s="2">
        <v>3</v>
      </c>
      <c r="R131" s="2">
        <v>2</v>
      </c>
      <c r="S131" s="2">
        <v>3</v>
      </c>
      <c r="T131" s="2">
        <v>3</v>
      </c>
      <c r="U131" s="2">
        <v>3</v>
      </c>
      <c r="V131" s="2">
        <v>18</v>
      </c>
      <c r="W131" s="2">
        <v>10</v>
      </c>
      <c r="X131" s="2">
        <v>12</v>
      </c>
      <c r="Y131" s="2">
        <v>7</v>
      </c>
      <c r="Z131" s="2">
        <v>8</v>
      </c>
      <c r="AA131" s="2">
        <v>7</v>
      </c>
      <c r="AB131" s="2">
        <v>7</v>
      </c>
      <c r="AC131" s="2">
        <v>9</v>
      </c>
      <c r="AD131" s="2">
        <v>11</v>
      </c>
      <c r="AE131" s="2">
        <v>9</v>
      </c>
      <c r="AF131" s="2">
        <v>11</v>
      </c>
      <c r="AG131" s="2">
        <v>26</v>
      </c>
      <c r="AH131" s="2">
        <v>5</v>
      </c>
      <c r="AI131" s="2">
        <v>8</v>
      </c>
      <c r="AJ131" s="2">
        <v>6</v>
      </c>
      <c r="AK131" s="2">
        <v>9</v>
      </c>
      <c r="AL131" s="2">
        <v>-22</v>
      </c>
      <c r="AM131" s="5"/>
      <c r="AN131">
        <f t="shared" ref="AN131:AN194" si="8">SUM(F131:U131)</f>
        <v>47</v>
      </c>
      <c r="AO131">
        <f t="shared" ref="AO131:AO194" si="9">_xlfn.STDEV.S(F131:U131)</f>
        <v>0.99791449199484694</v>
      </c>
      <c r="AQ131">
        <f t="shared" ref="AQ131:AQ194" si="10">SUM(V131:AK131)</f>
        <v>163</v>
      </c>
      <c r="AR131">
        <f t="shared" ref="AR131:AR194" si="11">_xlfn.STDEV.S(V131:AK131)</f>
        <v>5.1925427297230788</v>
      </c>
    </row>
    <row r="132" spans="1:44" ht="15" thickBot="1" x14ac:dyDescent="0.4">
      <c r="A132">
        <v>0</v>
      </c>
      <c r="B132" s="43">
        <v>3</v>
      </c>
      <c r="C132">
        <v>45</v>
      </c>
      <c r="D132">
        <v>1974</v>
      </c>
      <c r="E132" s="1" t="s">
        <v>71</v>
      </c>
      <c r="F132" s="2">
        <v>1</v>
      </c>
      <c r="G132" s="2">
        <v>4</v>
      </c>
      <c r="H132" s="2">
        <v>3</v>
      </c>
      <c r="I132" s="2">
        <v>4</v>
      </c>
      <c r="J132" s="2">
        <v>2</v>
      </c>
      <c r="K132" s="2">
        <v>6</v>
      </c>
      <c r="L132" s="2">
        <v>2</v>
      </c>
      <c r="M132" s="2">
        <v>3</v>
      </c>
      <c r="N132" s="2">
        <v>2</v>
      </c>
      <c r="O132" s="2">
        <v>5</v>
      </c>
      <c r="P132" s="2">
        <v>2</v>
      </c>
      <c r="Q132" s="2">
        <v>6</v>
      </c>
      <c r="R132" s="2">
        <v>4</v>
      </c>
      <c r="S132" s="2">
        <v>2</v>
      </c>
      <c r="T132" s="2">
        <v>3</v>
      </c>
      <c r="U132" s="2">
        <v>6</v>
      </c>
      <c r="V132" s="2">
        <v>15</v>
      </c>
      <c r="W132" s="2">
        <v>54</v>
      </c>
      <c r="X132" s="2">
        <v>9</v>
      </c>
      <c r="Y132" s="2">
        <v>13</v>
      </c>
      <c r="Z132" s="2">
        <v>7</v>
      </c>
      <c r="AA132" s="2">
        <v>13</v>
      </c>
      <c r="AB132" s="2">
        <v>11</v>
      </c>
      <c r="AC132" s="2">
        <v>13</v>
      </c>
      <c r="AD132" s="2">
        <v>14</v>
      </c>
      <c r="AE132" s="2">
        <v>11</v>
      </c>
      <c r="AF132" s="2">
        <v>12</v>
      </c>
      <c r="AG132" s="2">
        <v>11</v>
      </c>
      <c r="AH132" s="2">
        <v>8</v>
      </c>
      <c r="AI132" s="2">
        <v>10</v>
      </c>
      <c r="AJ132" s="2">
        <v>8</v>
      </c>
      <c r="AK132" s="2">
        <v>16</v>
      </c>
      <c r="AL132" s="2">
        <v>51</v>
      </c>
      <c r="AM132" s="5"/>
      <c r="AN132">
        <f t="shared" si="8"/>
        <v>55</v>
      </c>
      <c r="AO132">
        <f t="shared" si="9"/>
        <v>1.6317168872080721</v>
      </c>
      <c r="AQ132">
        <f t="shared" si="10"/>
        <v>225</v>
      </c>
      <c r="AR132">
        <f t="shared" si="11"/>
        <v>10.957303500405564</v>
      </c>
    </row>
    <row r="133" spans="1:44" ht="15" thickBot="1" x14ac:dyDescent="0.4">
      <c r="A133">
        <v>0</v>
      </c>
      <c r="B133" s="43">
        <v>3</v>
      </c>
      <c r="C133">
        <v>36</v>
      </c>
      <c r="D133">
        <v>1983</v>
      </c>
      <c r="E133" s="1" t="s">
        <v>76</v>
      </c>
      <c r="F133" s="2">
        <v>2</v>
      </c>
      <c r="G133" s="2">
        <v>2</v>
      </c>
      <c r="H133" s="2">
        <v>3</v>
      </c>
      <c r="I133" s="2">
        <v>4</v>
      </c>
      <c r="J133" s="2">
        <v>4</v>
      </c>
      <c r="K133" s="2">
        <v>3</v>
      </c>
      <c r="L133" s="2">
        <v>5</v>
      </c>
      <c r="M133" s="2">
        <v>4</v>
      </c>
      <c r="N133" s="2">
        <v>6</v>
      </c>
      <c r="O133" s="2">
        <v>3</v>
      </c>
      <c r="P133" s="2">
        <v>4</v>
      </c>
      <c r="Q133" s="2">
        <v>5</v>
      </c>
      <c r="R133" s="2">
        <v>6</v>
      </c>
      <c r="S133" s="2">
        <v>3</v>
      </c>
      <c r="T133" s="2">
        <v>3</v>
      </c>
      <c r="U133" s="2">
        <v>4</v>
      </c>
      <c r="V133" s="2">
        <v>7</v>
      </c>
      <c r="W133" s="2">
        <v>9</v>
      </c>
      <c r="X133" s="2">
        <v>5</v>
      </c>
      <c r="Y133" s="2">
        <v>6</v>
      </c>
      <c r="Z133" s="2">
        <v>4</v>
      </c>
      <c r="AA133" s="2">
        <v>5</v>
      </c>
      <c r="AB133" s="2">
        <v>5</v>
      </c>
      <c r="AC133" s="2">
        <v>8</v>
      </c>
      <c r="AD133" s="2">
        <v>6</v>
      </c>
      <c r="AE133" s="2">
        <v>7</v>
      </c>
      <c r="AF133" s="2">
        <v>9</v>
      </c>
      <c r="AG133" s="2">
        <v>6</v>
      </c>
      <c r="AH133" s="2">
        <v>5</v>
      </c>
      <c r="AI133" s="2">
        <v>10</v>
      </c>
      <c r="AJ133" s="2">
        <v>4</v>
      </c>
      <c r="AK133" s="2">
        <v>6</v>
      </c>
      <c r="AL133" s="2">
        <v>-22</v>
      </c>
      <c r="AM133" s="5"/>
      <c r="AN133">
        <f t="shared" si="8"/>
        <v>61</v>
      </c>
      <c r="AO133">
        <f t="shared" si="9"/>
        <v>1.2230426539304888</v>
      </c>
      <c r="AQ133">
        <f t="shared" si="10"/>
        <v>102</v>
      </c>
      <c r="AR133">
        <f t="shared" si="11"/>
        <v>1.8211717839530315</v>
      </c>
    </row>
    <row r="134" spans="1:44" ht="15" thickBot="1" x14ac:dyDescent="0.4">
      <c r="A134" s="26">
        <v>0</v>
      </c>
      <c r="B134" s="43">
        <v>4</v>
      </c>
      <c r="C134">
        <v>55</v>
      </c>
      <c r="D134" s="26">
        <v>1964</v>
      </c>
      <c r="E134" s="46" t="s">
        <v>89</v>
      </c>
      <c r="F134" s="28">
        <v>2</v>
      </c>
      <c r="G134" s="28">
        <v>2</v>
      </c>
      <c r="H134" s="28">
        <v>2</v>
      </c>
      <c r="I134" s="28">
        <v>3</v>
      </c>
      <c r="J134" s="28">
        <v>3</v>
      </c>
      <c r="K134" s="28">
        <v>3</v>
      </c>
      <c r="L134" s="28">
        <v>6</v>
      </c>
      <c r="M134" s="28">
        <v>3</v>
      </c>
      <c r="N134" s="28">
        <v>3</v>
      </c>
      <c r="O134" s="28">
        <v>2</v>
      </c>
      <c r="P134" s="28">
        <v>2</v>
      </c>
      <c r="Q134" s="28">
        <v>3</v>
      </c>
      <c r="R134" s="28">
        <v>1</v>
      </c>
      <c r="S134" s="28">
        <v>3</v>
      </c>
      <c r="T134" s="28">
        <v>4</v>
      </c>
      <c r="U134" s="28">
        <v>2</v>
      </c>
      <c r="V134" s="28">
        <v>32</v>
      </c>
      <c r="W134" s="28">
        <v>72</v>
      </c>
      <c r="X134" s="28">
        <v>10</v>
      </c>
      <c r="Y134" s="28">
        <v>9</v>
      </c>
      <c r="Z134" s="28">
        <v>33</v>
      </c>
      <c r="AA134" s="28">
        <v>12</v>
      </c>
      <c r="AB134" s="28">
        <v>22</v>
      </c>
      <c r="AC134" s="28">
        <v>20</v>
      </c>
      <c r="AD134" s="28">
        <v>419</v>
      </c>
      <c r="AE134" s="28">
        <v>15</v>
      </c>
      <c r="AF134" s="28">
        <v>14</v>
      </c>
      <c r="AG134" s="28">
        <v>28</v>
      </c>
      <c r="AH134" s="28">
        <v>619</v>
      </c>
      <c r="AI134" s="28">
        <v>19</v>
      </c>
      <c r="AJ134" s="28">
        <v>9</v>
      </c>
      <c r="AK134" s="28">
        <v>11</v>
      </c>
      <c r="AL134" s="28">
        <v>-16</v>
      </c>
      <c r="AM134" s="29"/>
      <c r="AN134">
        <f t="shared" si="8"/>
        <v>44</v>
      </c>
      <c r="AO134">
        <f t="shared" si="9"/>
        <v>1.1254628677422756</v>
      </c>
      <c r="AP134" s="26"/>
      <c r="AQ134">
        <f t="shared" si="10"/>
        <v>1344</v>
      </c>
      <c r="AR134">
        <f t="shared" si="11"/>
        <v>174.37507467142964</v>
      </c>
    </row>
    <row r="135" spans="1:44" ht="15" thickBot="1" x14ac:dyDescent="0.4">
      <c r="A135">
        <v>0</v>
      </c>
      <c r="B135" s="43" t="s">
        <v>114</v>
      </c>
      <c r="C135">
        <v>21</v>
      </c>
      <c r="D135">
        <v>1998</v>
      </c>
      <c r="E135" s="1" t="s">
        <v>71</v>
      </c>
      <c r="F135" s="2">
        <v>1</v>
      </c>
      <c r="G135" s="2">
        <v>1</v>
      </c>
      <c r="H135" s="2">
        <v>1</v>
      </c>
      <c r="I135" s="2">
        <v>2</v>
      </c>
      <c r="J135" s="2">
        <v>3</v>
      </c>
      <c r="K135" s="2">
        <v>2</v>
      </c>
      <c r="L135" s="2">
        <v>2</v>
      </c>
      <c r="M135" s="2">
        <v>3</v>
      </c>
      <c r="N135" s="2">
        <v>6</v>
      </c>
      <c r="O135" s="2">
        <v>3</v>
      </c>
      <c r="P135" s="2">
        <v>3</v>
      </c>
      <c r="Q135" s="2">
        <v>3</v>
      </c>
      <c r="R135" s="2">
        <v>6</v>
      </c>
      <c r="S135" s="2">
        <v>3</v>
      </c>
      <c r="T135" s="2">
        <v>3</v>
      </c>
      <c r="U135" s="2">
        <v>2</v>
      </c>
      <c r="V135" s="2">
        <v>30</v>
      </c>
      <c r="W135" s="2">
        <v>71</v>
      </c>
      <c r="X135" s="2">
        <v>17</v>
      </c>
      <c r="Y135" s="2">
        <v>28</v>
      </c>
      <c r="Z135" s="2">
        <v>25</v>
      </c>
      <c r="AA135" s="2">
        <v>13</v>
      </c>
      <c r="AB135" s="2">
        <v>11</v>
      </c>
      <c r="AC135" s="2">
        <v>14</v>
      </c>
      <c r="AD135" s="2">
        <v>18</v>
      </c>
      <c r="AE135" s="2">
        <v>24</v>
      </c>
      <c r="AF135" s="2">
        <v>52</v>
      </c>
      <c r="AG135" s="2">
        <v>13</v>
      </c>
      <c r="AH135" s="2">
        <v>12</v>
      </c>
      <c r="AI135" s="2">
        <v>19</v>
      </c>
      <c r="AJ135" s="2">
        <v>14</v>
      </c>
      <c r="AK135" s="2">
        <v>16</v>
      </c>
      <c r="AL135" s="2">
        <v>-6</v>
      </c>
      <c r="AM135" s="5"/>
      <c r="AN135">
        <f t="shared" si="8"/>
        <v>44</v>
      </c>
      <c r="AO135">
        <f t="shared" si="9"/>
        <v>1.4832396974191326</v>
      </c>
      <c r="AQ135">
        <f t="shared" si="10"/>
        <v>377</v>
      </c>
      <c r="AR135">
        <f t="shared" si="11"/>
        <v>16.272548458472425</v>
      </c>
    </row>
    <row r="136" spans="1:44" ht="15" thickBot="1" x14ac:dyDescent="0.4">
      <c r="A136">
        <v>0</v>
      </c>
      <c r="B136" s="43">
        <v>3</v>
      </c>
      <c r="C136">
        <v>39</v>
      </c>
      <c r="D136">
        <v>1980</v>
      </c>
      <c r="E136" s="1" t="s">
        <v>76</v>
      </c>
      <c r="F136" s="2">
        <v>2</v>
      </c>
      <c r="G136" s="2">
        <v>2</v>
      </c>
      <c r="H136" s="2">
        <v>4</v>
      </c>
      <c r="I136" s="2">
        <v>5</v>
      </c>
      <c r="J136" s="2">
        <v>6</v>
      </c>
      <c r="K136" s="2">
        <v>4</v>
      </c>
      <c r="L136" s="2">
        <v>5</v>
      </c>
      <c r="M136" s="2">
        <v>5</v>
      </c>
      <c r="N136" s="2">
        <v>6</v>
      </c>
      <c r="O136" s="2">
        <v>5</v>
      </c>
      <c r="P136" s="2">
        <v>4</v>
      </c>
      <c r="Q136" s="2">
        <v>4</v>
      </c>
      <c r="R136" s="2">
        <v>5</v>
      </c>
      <c r="S136" s="2">
        <v>3</v>
      </c>
      <c r="T136" s="2">
        <v>5</v>
      </c>
      <c r="U136" s="2">
        <v>6</v>
      </c>
      <c r="V136" s="2">
        <v>12</v>
      </c>
      <c r="W136" s="2">
        <v>5</v>
      </c>
      <c r="X136" s="2">
        <v>7</v>
      </c>
      <c r="Y136" s="2">
        <v>5</v>
      </c>
      <c r="Z136" s="2">
        <v>6</v>
      </c>
      <c r="AA136" s="2">
        <v>8</v>
      </c>
      <c r="AB136" s="2">
        <v>7</v>
      </c>
      <c r="AC136" s="2">
        <v>7</v>
      </c>
      <c r="AD136" s="2">
        <v>11</v>
      </c>
      <c r="AE136" s="2">
        <v>6</v>
      </c>
      <c r="AF136" s="2">
        <v>7</v>
      </c>
      <c r="AG136" s="2">
        <v>7</v>
      </c>
      <c r="AH136" s="2">
        <v>8</v>
      </c>
      <c r="AI136" s="2">
        <v>6</v>
      </c>
      <c r="AJ136" s="2">
        <v>6</v>
      </c>
      <c r="AK136" s="2">
        <v>6</v>
      </c>
      <c r="AL136" s="2">
        <v>-16</v>
      </c>
      <c r="AM136" s="5"/>
      <c r="AN136">
        <f t="shared" si="8"/>
        <v>71</v>
      </c>
      <c r="AO136">
        <f t="shared" si="9"/>
        <v>1.2632629707758134</v>
      </c>
      <c r="AQ136">
        <f t="shared" si="10"/>
        <v>114</v>
      </c>
      <c r="AR136">
        <f t="shared" si="11"/>
        <v>1.9278658321228339</v>
      </c>
    </row>
    <row r="137" spans="1:44" ht="15" thickBot="1" x14ac:dyDescent="0.4">
      <c r="A137">
        <v>0</v>
      </c>
      <c r="B137" s="43" t="s">
        <v>114</v>
      </c>
      <c r="C137">
        <v>24</v>
      </c>
      <c r="D137">
        <v>1995</v>
      </c>
      <c r="E137" s="1" t="s">
        <v>72</v>
      </c>
      <c r="F137" s="2">
        <v>3</v>
      </c>
      <c r="G137" s="2">
        <v>1</v>
      </c>
      <c r="H137" s="2">
        <v>2</v>
      </c>
      <c r="I137" s="2">
        <v>3</v>
      </c>
      <c r="J137" s="2">
        <v>3</v>
      </c>
      <c r="K137" s="2">
        <v>3</v>
      </c>
      <c r="L137" s="2">
        <v>4</v>
      </c>
      <c r="M137" s="2">
        <v>4</v>
      </c>
      <c r="N137" s="2">
        <v>4</v>
      </c>
      <c r="O137" s="2">
        <v>3</v>
      </c>
      <c r="P137" s="2">
        <v>3</v>
      </c>
      <c r="Q137" s="2">
        <v>4</v>
      </c>
      <c r="R137" s="2">
        <v>4</v>
      </c>
      <c r="S137" s="2">
        <v>4</v>
      </c>
      <c r="T137" s="2">
        <v>1</v>
      </c>
      <c r="U137" s="2">
        <v>3</v>
      </c>
      <c r="V137" s="2">
        <v>18</v>
      </c>
      <c r="W137" s="2">
        <v>14</v>
      </c>
      <c r="X137" s="2">
        <v>5</v>
      </c>
      <c r="Y137" s="2">
        <v>8</v>
      </c>
      <c r="Z137" s="2">
        <v>8</v>
      </c>
      <c r="AA137" s="2">
        <v>11</v>
      </c>
      <c r="AB137" s="2">
        <v>9</v>
      </c>
      <c r="AC137" s="2">
        <v>9</v>
      </c>
      <c r="AD137" s="2">
        <v>11</v>
      </c>
      <c r="AE137" s="2">
        <v>9</v>
      </c>
      <c r="AF137" s="2">
        <v>10</v>
      </c>
      <c r="AG137" s="2">
        <v>9</v>
      </c>
      <c r="AH137" s="2">
        <v>9</v>
      </c>
      <c r="AI137" s="2">
        <v>8</v>
      </c>
      <c r="AJ137" s="2">
        <v>7</v>
      </c>
      <c r="AK137" s="2">
        <v>11</v>
      </c>
      <c r="AL137" s="2">
        <v>-13</v>
      </c>
      <c r="AM137" s="5"/>
      <c r="AN137">
        <f t="shared" si="8"/>
        <v>49</v>
      </c>
      <c r="AO137">
        <f t="shared" si="9"/>
        <v>0.99791449199484694</v>
      </c>
      <c r="AQ137">
        <f t="shared" si="10"/>
        <v>156</v>
      </c>
      <c r="AR137">
        <f t="shared" si="11"/>
        <v>2.9776948578836393</v>
      </c>
    </row>
    <row r="138" spans="1:44" ht="15" thickBot="1" x14ac:dyDescent="0.4">
      <c r="A138">
        <v>1</v>
      </c>
      <c r="B138" s="43" t="s">
        <v>114</v>
      </c>
      <c r="C138">
        <v>19</v>
      </c>
      <c r="D138">
        <v>2000</v>
      </c>
      <c r="E138" s="1" t="s">
        <v>79</v>
      </c>
      <c r="F138" s="2">
        <v>1</v>
      </c>
      <c r="G138" s="2">
        <v>5</v>
      </c>
      <c r="H138" s="2">
        <v>2</v>
      </c>
      <c r="I138" s="2">
        <v>5</v>
      </c>
      <c r="J138" s="2">
        <v>5</v>
      </c>
      <c r="K138" s="2">
        <v>3</v>
      </c>
      <c r="L138" s="2">
        <v>5</v>
      </c>
      <c r="M138" s="2">
        <v>6</v>
      </c>
      <c r="N138" s="2">
        <v>6</v>
      </c>
      <c r="O138" s="2">
        <v>6</v>
      </c>
      <c r="P138" s="2">
        <v>4</v>
      </c>
      <c r="Q138" s="2">
        <v>3</v>
      </c>
      <c r="R138" s="2">
        <v>3</v>
      </c>
      <c r="S138" s="2">
        <v>4</v>
      </c>
      <c r="T138" s="2">
        <v>6</v>
      </c>
      <c r="U138" s="2">
        <v>6</v>
      </c>
      <c r="V138" s="2">
        <v>12</v>
      </c>
      <c r="W138" s="2">
        <v>11</v>
      </c>
      <c r="X138" s="2">
        <v>9</v>
      </c>
      <c r="Y138" s="2">
        <v>7</v>
      </c>
      <c r="Z138" s="2">
        <v>10</v>
      </c>
      <c r="AA138" s="2">
        <v>8</v>
      </c>
      <c r="AB138" s="2">
        <v>5</v>
      </c>
      <c r="AC138" s="2">
        <v>9</v>
      </c>
      <c r="AD138" s="2">
        <v>9</v>
      </c>
      <c r="AE138" s="2">
        <v>6</v>
      </c>
      <c r="AF138" s="2">
        <v>9</v>
      </c>
      <c r="AG138" s="2">
        <v>8</v>
      </c>
      <c r="AH138" s="2">
        <v>9</v>
      </c>
      <c r="AI138" s="2">
        <v>13</v>
      </c>
      <c r="AJ138" s="2">
        <v>5</v>
      </c>
      <c r="AK138" s="2">
        <v>9</v>
      </c>
      <c r="AL138" s="2">
        <v>12</v>
      </c>
      <c r="AM138" s="5"/>
      <c r="AN138">
        <f t="shared" si="8"/>
        <v>70</v>
      </c>
      <c r="AO138">
        <f t="shared" si="9"/>
        <v>1.5864005379054391</v>
      </c>
      <c r="AQ138">
        <f t="shared" si="10"/>
        <v>139</v>
      </c>
      <c r="AR138">
        <f t="shared" si="11"/>
        <v>2.2425803590209799</v>
      </c>
    </row>
    <row r="139" spans="1:44" ht="15" thickBot="1" x14ac:dyDescent="0.4">
      <c r="A139">
        <v>0</v>
      </c>
      <c r="B139" s="43">
        <v>5</v>
      </c>
      <c r="C139">
        <v>61</v>
      </c>
      <c r="D139">
        <v>1958</v>
      </c>
      <c r="E139" s="1" t="s">
        <v>79</v>
      </c>
      <c r="F139" s="2">
        <v>1</v>
      </c>
      <c r="G139" s="2">
        <v>3</v>
      </c>
      <c r="H139" s="2">
        <v>5</v>
      </c>
      <c r="I139" s="2">
        <v>1</v>
      </c>
      <c r="J139" s="2">
        <v>3</v>
      </c>
      <c r="K139" s="2">
        <v>6</v>
      </c>
      <c r="L139" s="2">
        <v>2</v>
      </c>
      <c r="M139" s="2">
        <v>6</v>
      </c>
      <c r="N139" s="2">
        <v>6</v>
      </c>
      <c r="O139" s="2">
        <v>5</v>
      </c>
      <c r="P139" s="2">
        <v>3</v>
      </c>
      <c r="Q139" s="2">
        <v>4</v>
      </c>
      <c r="R139" s="2">
        <v>6</v>
      </c>
      <c r="S139" s="2">
        <v>2</v>
      </c>
      <c r="T139" s="2">
        <v>6</v>
      </c>
      <c r="U139" s="2">
        <v>3</v>
      </c>
      <c r="V139" s="2">
        <v>20</v>
      </c>
      <c r="W139" s="2">
        <v>24</v>
      </c>
      <c r="X139" s="2">
        <v>37</v>
      </c>
      <c r="Y139" s="2">
        <v>21</v>
      </c>
      <c r="Z139" s="2">
        <v>19</v>
      </c>
      <c r="AA139" s="2">
        <v>17</v>
      </c>
      <c r="AB139" s="2">
        <v>10</v>
      </c>
      <c r="AC139" s="2">
        <v>20</v>
      </c>
      <c r="AD139" s="2">
        <v>10</v>
      </c>
      <c r="AE139" s="2">
        <v>17</v>
      </c>
      <c r="AF139" s="2">
        <v>25</v>
      </c>
      <c r="AG139" s="2">
        <v>21</v>
      </c>
      <c r="AH139" s="2">
        <v>7</v>
      </c>
      <c r="AI139" s="2">
        <v>11</v>
      </c>
      <c r="AJ139" s="2">
        <v>5</v>
      </c>
      <c r="AK139" s="2">
        <v>39</v>
      </c>
      <c r="AL139" s="2">
        <v>69</v>
      </c>
      <c r="AM139" s="5"/>
      <c r="AN139">
        <f t="shared" si="8"/>
        <v>62</v>
      </c>
      <c r="AO139">
        <f t="shared" si="9"/>
        <v>1.857417562100671</v>
      </c>
      <c r="AQ139">
        <f t="shared" si="10"/>
        <v>303</v>
      </c>
      <c r="AR139">
        <f t="shared" si="11"/>
        <v>9.5531408447693273</v>
      </c>
    </row>
    <row r="140" spans="1:44" ht="15" thickBot="1" x14ac:dyDescent="0.4">
      <c r="A140">
        <v>1</v>
      </c>
      <c r="B140" s="43" t="s">
        <v>114</v>
      </c>
      <c r="C140">
        <v>15</v>
      </c>
      <c r="D140">
        <v>2004</v>
      </c>
      <c r="E140" s="1" t="s">
        <v>73</v>
      </c>
      <c r="F140" s="2">
        <v>3</v>
      </c>
      <c r="G140" s="2">
        <v>1</v>
      </c>
      <c r="H140" s="2">
        <v>6</v>
      </c>
      <c r="I140" s="2">
        <v>5</v>
      </c>
      <c r="J140" s="2">
        <v>6</v>
      </c>
      <c r="K140" s="2">
        <v>2</v>
      </c>
      <c r="L140" s="2">
        <v>5</v>
      </c>
      <c r="M140" s="2">
        <v>1</v>
      </c>
      <c r="N140" s="2">
        <v>6</v>
      </c>
      <c r="O140" s="2">
        <v>2</v>
      </c>
      <c r="P140" s="2">
        <v>3</v>
      </c>
      <c r="Q140" s="2">
        <v>2</v>
      </c>
      <c r="R140" s="2">
        <v>7</v>
      </c>
      <c r="S140" s="2">
        <v>6</v>
      </c>
      <c r="T140" s="2">
        <v>5</v>
      </c>
      <c r="U140" s="2">
        <v>4</v>
      </c>
      <c r="V140" s="2">
        <v>28</v>
      </c>
      <c r="W140" s="2">
        <v>21</v>
      </c>
      <c r="X140" s="2">
        <v>36</v>
      </c>
      <c r="Y140" s="2">
        <v>85</v>
      </c>
      <c r="Z140" s="2">
        <v>15</v>
      </c>
      <c r="AA140" s="2">
        <v>205</v>
      </c>
      <c r="AB140" s="2">
        <v>7</v>
      </c>
      <c r="AC140" s="2">
        <v>12</v>
      </c>
      <c r="AD140" s="2">
        <v>16</v>
      </c>
      <c r="AE140" s="2">
        <v>17</v>
      </c>
      <c r="AF140" s="2">
        <v>28</v>
      </c>
      <c r="AG140" s="2">
        <v>13</v>
      </c>
      <c r="AH140" s="2">
        <v>20</v>
      </c>
      <c r="AI140" s="2">
        <v>14</v>
      </c>
      <c r="AJ140" s="2">
        <v>23</v>
      </c>
      <c r="AK140" s="2">
        <v>24</v>
      </c>
      <c r="AL140" s="2">
        <v>73</v>
      </c>
      <c r="AM140" s="5"/>
      <c r="AN140">
        <f t="shared" si="8"/>
        <v>64</v>
      </c>
      <c r="AO140">
        <f t="shared" si="9"/>
        <v>2</v>
      </c>
      <c r="AQ140">
        <f t="shared" si="10"/>
        <v>564</v>
      </c>
      <c r="AR140">
        <f t="shared" si="11"/>
        <v>48.653194482308486</v>
      </c>
    </row>
    <row r="141" spans="1:44" ht="15" thickBot="1" x14ac:dyDescent="0.4">
      <c r="A141">
        <v>1</v>
      </c>
      <c r="B141" s="43" t="s">
        <v>114</v>
      </c>
      <c r="C141">
        <v>24</v>
      </c>
      <c r="D141">
        <v>1995</v>
      </c>
      <c r="E141" s="1" t="s">
        <v>76</v>
      </c>
      <c r="F141" s="2">
        <v>1</v>
      </c>
      <c r="G141" s="2">
        <v>1</v>
      </c>
      <c r="H141" s="2">
        <v>2</v>
      </c>
      <c r="I141" s="2">
        <v>2</v>
      </c>
      <c r="J141" s="2">
        <v>3</v>
      </c>
      <c r="K141" s="2">
        <v>3</v>
      </c>
      <c r="L141" s="2">
        <v>4</v>
      </c>
      <c r="M141" s="2">
        <v>4</v>
      </c>
      <c r="N141" s="2">
        <v>4</v>
      </c>
      <c r="O141" s="2">
        <v>3</v>
      </c>
      <c r="P141" s="2">
        <v>3</v>
      </c>
      <c r="Q141" s="2">
        <v>2</v>
      </c>
      <c r="R141" s="2">
        <v>2</v>
      </c>
      <c r="S141" s="2">
        <v>3</v>
      </c>
      <c r="T141" s="2">
        <v>1</v>
      </c>
      <c r="U141" s="2">
        <v>2</v>
      </c>
      <c r="V141" s="2">
        <v>15</v>
      </c>
      <c r="W141" s="2">
        <v>14</v>
      </c>
      <c r="X141" s="2">
        <v>8</v>
      </c>
      <c r="Y141" s="2">
        <v>7</v>
      </c>
      <c r="Z141" s="2">
        <v>5</v>
      </c>
      <c r="AA141" s="2">
        <v>8</v>
      </c>
      <c r="AB141" s="2">
        <v>10</v>
      </c>
      <c r="AC141" s="2">
        <v>9</v>
      </c>
      <c r="AD141" s="2">
        <v>7</v>
      </c>
      <c r="AE141" s="2">
        <v>9</v>
      </c>
      <c r="AF141" s="2">
        <v>9</v>
      </c>
      <c r="AG141" s="2">
        <v>9</v>
      </c>
      <c r="AH141" s="2">
        <v>7</v>
      </c>
      <c r="AI141" s="2">
        <v>20</v>
      </c>
      <c r="AJ141" s="2">
        <v>6</v>
      </c>
      <c r="AK141" s="2">
        <v>7</v>
      </c>
      <c r="AL141" s="2">
        <v>-27</v>
      </c>
      <c r="AM141" s="5"/>
      <c r="AN141">
        <f t="shared" si="8"/>
        <v>40</v>
      </c>
      <c r="AO141">
        <f t="shared" si="9"/>
        <v>1.0327955589886444</v>
      </c>
      <c r="AQ141">
        <f t="shared" si="10"/>
        <v>150</v>
      </c>
      <c r="AR141">
        <f t="shared" si="11"/>
        <v>3.8622100754188224</v>
      </c>
    </row>
    <row r="142" spans="1:44" ht="15" thickBot="1" x14ac:dyDescent="0.4">
      <c r="A142">
        <v>1</v>
      </c>
      <c r="B142" s="43">
        <v>2</v>
      </c>
      <c r="C142">
        <v>30</v>
      </c>
      <c r="D142">
        <v>1989</v>
      </c>
      <c r="E142" s="1" t="s">
        <v>71</v>
      </c>
      <c r="F142" s="2">
        <v>1</v>
      </c>
      <c r="G142" s="2">
        <v>4</v>
      </c>
      <c r="H142" s="2">
        <v>1</v>
      </c>
      <c r="I142" s="2">
        <v>4</v>
      </c>
      <c r="J142" s="2">
        <v>5</v>
      </c>
      <c r="K142" s="2">
        <v>3</v>
      </c>
      <c r="L142" s="2">
        <v>5</v>
      </c>
      <c r="M142" s="2">
        <v>6</v>
      </c>
      <c r="N142" s="2">
        <v>6</v>
      </c>
      <c r="O142" s="2">
        <v>5</v>
      </c>
      <c r="P142" s="2">
        <v>5</v>
      </c>
      <c r="Q142" s="2">
        <v>4</v>
      </c>
      <c r="R142" s="2">
        <v>5</v>
      </c>
      <c r="S142" s="2">
        <v>4</v>
      </c>
      <c r="T142" s="2">
        <v>7</v>
      </c>
      <c r="U142" s="2">
        <v>1</v>
      </c>
      <c r="V142" s="2">
        <v>54</v>
      </c>
      <c r="W142" s="2">
        <v>17</v>
      </c>
      <c r="X142" s="2">
        <v>26</v>
      </c>
      <c r="Y142" s="2">
        <v>20</v>
      </c>
      <c r="Z142" s="2">
        <v>22</v>
      </c>
      <c r="AA142" s="2">
        <v>18</v>
      </c>
      <c r="AB142" s="2">
        <v>14</v>
      </c>
      <c r="AC142" s="2">
        <v>15</v>
      </c>
      <c r="AD142" s="2">
        <v>43</v>
      </c>
      <c r="AE142" s="2">
        <v>18</v>
      </c>
      <c r="AF142" s="2">
        <v>9</v>
      </c>
      <c r="AG142" s="2">
        <v>12</v>
      </c>
      <c r="AH142" s="2">
        <v>20</v>
      </c>
      <c r="AI142" s="2">
        <v>62</v>
      </c>
      <c r="AJ142" s="2">
        <v>15</v>
      </c>
      <c r="AK142" s="2">
        <v>24</v>
      </c>
      <c r="AL142" s="2">
        <v>13</v>
      </c>
      <c r="AM142" s="5"/>
      <c r="AN142">
        <f t="shared" si="8"/>
        <v>66</v>
      </c>
      <c r="AO142">
        <f t="shared" si="9"/>
        <v>1.8211717839530315</v>
      </c>
      <c r="AQ142">
        <f t="shared" si="10"/>
        <v>389</v>
      </c>
      <c r="AR142">
        <f t="shared" si="11"/>
        <v>15.265292878509298</v>
      </c>
    </row>
    <row r="143" spans="1:44" ht="15" thickBot="1" x14ac:dyDescent="0.4">
      <c r="A143">
        <v>1</v>
      </c>
      <c r="B143" s="43" t="s">
        <v>114</v>
      </c>
      <c r="C143">
        <v>24</v>
      </c>
      <c r="D143">
        <v>1995</v>
      </c>
      <c r="E143" s="1" t="s">
        <v>73</v>
      </c>
      <c r="F143" s="2">
        <v>3</v>
      </c>
      <c r="G143" s="2">
        <v>5</v>
      </c>
      <c r="H143" s="2">
        <v>1</v>
      </c>
      <c r="I143" s="2">
        <v>5</v>
      </c>
      <c r="J143" s="2">
        <v>4</v>
      </c>
      <c r="K143" s="2">
        <v>3</v>
      </c>
      <c r="L143" s="2">
        <v>1</v>
      </c>
      <c r="M143" s="2">
        <v>5</v>
      </c>
      <c r="N143" s="2">
        <v>7</v>
      </c>
      <c r="O143" s="2">
        <v>6</v>
      </c>
      <c r="P143" s="2">
        <v>2</v>
      </c>
      <c r="Q143" s="2">
        <v>3</v>
      </c>
      <c r="R143" s="2">
        <v>4</v>
      </c>
      <c r="S143" s="2">
        <v>6</v>
      </c>
      <c r="T143" s="2">
        <v>7</v>
      </c>
      <c r="U143" s="2">
        <v>5</v>
      </c>
      <c r="V143" s="2">
        <v>9</v>
      </c>
      <c r="W143" s="2">
        <v>3</v>
      </c>
      <c r="X143" s="2">
        <v>2</v>
      </c>
      <c r="Y143" s="2">
        <v>1</v>
      </c>
      <c r="Z143" s="2">
        <v>2</v>
      </c>
      <c r="AA143" s="2">
        <v>2</v>
      </c>
      <c r="AB143" s="2">
        <v>2</v>
      </c>
      <c r="AC143" s="2">
        <v>3</v>
      </c>
      <c r="AD143" s="2">
        <v>1</v>
      </c>
      <c r="AE143" s="2">
        <v>2</v>
      </c>
      <c r="AF143" s="2">
        <v>2</v>
      </c>
      <c r="AG143" s="2">
        <v>3</v>
      </c>
      <c r="AH143" s="2">
        <v>2</v>
      </c>
      <c r="AI143" s="2">
        <v>3</v>
      </c>
      <c r="AJ143" s="2">
        <v>1</v>
      </c>
      <c r="AK143" s="2">
        <v>2</v>
      </c>
      <c r="AL143" s="2">
        <v>62</v>
      </c>
      <c r="AM143" s="5"/>
      <c r="AN143">
        <f t="shared" si="8"/>
        <v>67</v>
      </c>
      <c r="AO143">
        <f t="shared" si="9"/>
        <v>1.9050371824892729</v>
      </c>
      <c r="AQ143">
        <f t="shared" si="10"/>
        <v>40</v>
      </c>
      <c r="AR143">
        <f t="shared" si="11"/>
        <v>1.8618986725025255</v>
      </c>
    </row>
    <row r="144" spans="1:44" ht="15" thickBot="1" x14ac:dyDescent="0.4">
      <c r="A144">
        <v>0</v>
      </c>
      <c r="B144" s="43" t="s">
        <v>114</v>
      </c>
      <c r="C144">
        <v>20</v>
      </c>
      <c r="D144">
        <v>1999</v>
      </c>
      <c r="E144" s="1" t="s">
        <v>71</v>
      </c>
      <c r="F144" s="2">
        <v>1</v>
      </c>
      <c r="G144" s="2">
        <v>4</v>
      </c>
      <c r="H144" s="2">
        <v>3</v>
      </c>
      <c r="I144" s="2">
        <v>3</v>
      </c>
      <c r="J144" s="2">
        <v>4</v>
      </c>
      <c r="K144" s="2">
        <v>3</v>
      </c>
      <c r="L144" s="2">
        <v>5</v>
      </c>
      <c r="M144" s="2">
        <v>5</v>
      </c>
      <c r="N144" s="2">
        <v>2</v>
      </c>
      <c r="O144" s="2">
        <v>2</v>
      </c>
      <c r="P144" s="2">
        <v>6</v>
      </c>
      <c r="Q144" s="2">
        <v>2</v>
      </c>
      <c r="R144" s="2">
        <v>3</v>
      </c>
      <c r="S144" s="2">
        <v>2</v>
      </c>
      <c r="T144" s="2">
        <v>3</v>
      </c>
      <c r="U144" s="2">
        <v>4</v>
      </c>
      <c r="V144" s="2">
        <v>31</v>
      </c>
      <c r="W144" s="2">
        <v>26</v>
      </c>
      <c r="X144" s="2">
        <v>13</v>
      </c>
      <c r="Y144" s="2">
        <v>4</v>
      </c>
      <c r="Z144" s="2">
        <v>13</v>
      </c>
      <c r="AA144" s="2">
        <v>11</v>
      </c>
      <c r="AB144" s="2">
        <v>9</v>
      </c>
      <c r="AC144" s="2">
        <v>9</v>
      </c>
      <c r="AD144" s="2">
        <v>8</v>
      </c>
      <c r="AE144" s="2">
        <v>7</v>
      </c>
      <c r="AF144" s="2">
        <v>10</v>
      </c>
      <c r="AG144" s="2">
        <v>7</v>
      </c>
      <c r="AH144" s="2">
        <v>10</v>
      </c>
      <c r="AI144" s="2">
        <v>14</v>
      </c>
      <c r="AJ144" s="2">
        <v>14</v>
      </c>
      <c r="AK144" s="2">
        <v>24</v>
      </c>
      <c r="AL144" s="2">
        <v>4</v>
      </c>
      <c r="AM144" s="5"/>
      <c r="AN144">
        <f t="shared" si="8"/>
        <v>52</v>
      </c>
      <c r="AO144">
        <f t="shared" si="9"/>
        <v>1.3416407864998738</v>
      </c>
      <c r="AQ144">
        <f t="shared" si="10"/>
        <v>210</v>
      </c>
      <c r="AR144">
        <f t="shared" si="11"/>
        <v>7.5177567576150448</v>
      </c>
    </row>
    <row r="145" spans="1:44" ht="15" thickBot="1" x14ac:dyDescent="0.4">
      <c r="A145">
        <v>1</v>
      </c>
      <c r="B145" s="43">
        <v>3</v>
      </c>
      <c r="C145">
        <v>45</v>
      </c>
      <c r="D145">
        <v>1974</v>
      </c>
      <c r="E145" s="1" t="s">
        <v>73</v>
      </c>
      <c r="F145" s="2">
        <v>1</v>
      </c>
      <c r="G145" s="2">
        <v>4</v>
      </c>
      <c r="H145" s="2">
        <v>5</v>
      </c>
      <c r="I145" s="2">
        <v>2</v>
      </c>
      <c r="J145" s="2">
        <v>6</v>
      </c>
      <c r="K145" s="2">
        <v>3</v>
      </c>
      <c r="L145" s="2">
        <v>5</v>
      </c>
      <c r="M145" s="2">
        <v>4</v>
      </c>
      <c r="N145" s="2">
        <v>6</v>
      </c>
      <c r="O145" s="2">
        <v>4</v>
      </c>
      <c r="P145" s="2">
        <v>5</v>
      </c>
      <c r="Q145" s="2">
        <v>3</v>
      </c>
      <c r="R145" s="2">
        <v>4</v>
      </c>
      <c r="S145" s="2">
        <v>3</v>
      </c>
      <c r="T145" s="2">
        <v>3</v>
      </c>
      <c r="U145" s="2">
        <v>2</v>
      </c>
      <c r="V145" s="2">
        <v>16</v>
      </c>
      <c r="W145" s="2">
        <v>8</v>
      </c>
      <c r="X145" s="2">
        <v>12</v>
      </c>
      <c r="Y145" s="2">
        <v>4</v>
      </c>
      <c r="Z145" s="2">
        <v>6</v>
      </c>
      <c r="AA145" s="2">
        <v>12</v>
      </c>
      <c r="AB145" s="2">
        <v>16</v>
      </c>
      <c r="AC145" s="2">
        <v>9</v>
      </c>
      <c r="AD145" s="2">
        <v>7</v>
      </c>
      <c r="AE145" s="2">
        <v>12</v>
      </c>
      <c r="AF145" s="2">
        <v>6</v>
      </c>
      <c r="AG145" s="2">
        <v>8</v>
      </c>
      <c r="AH145" s="2">
        <v>10</v>
      </c>
      <c r="AI145" s="2">
        <v>8</v>
      </c>
      <c r="AJ145" s="2">
        <v>6</v>
      </c>
      <c r="AK145" s="2">
        <v>10</v>
      </c>
      <c r="AL145" s="2">
        <v>-2</v>
      </c>
      <c r="AM145" s="5"/>
      <c r="AN145">
        <f t="shared" si="8"/>
        <v>60</v>
      </c>
      <c r="AO145">
        <f t="shared" si="9"/>
        <v>1.4375905768565218</v>
      </c>
      <c r="AQ145">
        <f t="shared" si="10"/>
        <v>150</v>
      </c>
      <c r="AR145">
        <f t="shared" si="11"/>
        <v>3.5</v>
      </c>
    </row>
    <row r="146" spans="1:44" ht="15" thickBot="1" x14ac:dyDescent="0.4">
      <c r="A146">
        <v>1</v>
      </c>
      <c r="B146" s="43">
        <v>3</v>
      </c>
      <c r="C146">
        <v>42</v>
      </c>
      <c r="D146">
        <v>1977</v>
      </c>
      <c r="E146" s="1" t="s">
        <v>71</v>
      </c>
      <c r="F146" s="2">
        <v>3</v>
      </c>
      <c r="G146" s="2">
        <v>1</v>
      </c>
      <c r="H146" s="2">
        <v>3</v>
      </c>
      <c r="I146" s="2">
        <v>3</v>
      </c>
      <c r="J146" s="2">
        <v>1</v>
      </c>
      <c r="K146" s="2">
        <v>3</v>
      </c>
      <c r="L146" s="2">
        <v>5</v>
      </c>
      <c r="M146" s="2">
        <v>1</v>
      </c>
      <c r="N146" s="2">
        <v>4</v>
      </c>
      <c r="O146" s="2">
        <v>3</v>
      </c>
      <c r="P146" s="2">
        <v>5</v>
      </c>
      <c r="Q146" s="2">
        <v>3</v>
      </c>
      <c r="R146" s="2">
        <v>4</v>
      </c>
      <c r="S146" s="2">
        <v>2</v>
      </c>
      <c r="T146" s="2">
        <v>4</v>
      </c>
      <c r="U146" s="2">
        <v>2</v>
      </c>
      <c r="V146" s="2">
        <v>12</v>
      </c>
      <c r="W146" s="2">
        <v>12</v>
      </c>
      <c r="X146" s="2">
        <v>9</v>
      </c>
      <c r="Y146" s="2">
        <v>4</v>
      </c>
      <c r="Z146" s="2">
        <v>7</v>
      </c>
      <c r="AA146" s="2">
        <v>7</v>
      </c>
      <c r="AB146" s="2">
        <v>17</v>
      </c>
      <c r="AC146" s="2">
        <v>9</v>
      </c>
      <c r="AD146" s="2">
        <v>16</v>
      </c>
      <c r="AE146" s="2">
        <v>9</v>
      </c>
      <c r="AF146" s="2">
        <v>11</v>
      </c>
      <c r="AG146" s="2">
        <v>8</v>
      </c>
      <c r="AH146" s="2">
        <v>9</v>
      </c>
      <c r="AI146" s="2">
        <v>11</v>
      </c>
      <c r="AJ146" s="2">
        <v>6</v>
      </c>
      <c r="AK146" s="2">
        <v>9</v>
      </c>
      <c r="AL146" s="2">
        <v>14</v>
      </c>
      <c r="AM146" s="5"/>
      <c r="AN146">
        <f t="shared" si="8"/>
        <v>47</v>
      </c>
      <c r="AO146">
        <f t="shared" si="9"/>
        <v>1.2893796958227628</v>
      </c>
      <c r="AQ146">
        <f t="shared" si="10"/>
        <v>156</v>
      </c>
      <c r="AR146">
        <f t="shared" si="11"/>
        <v>3.3960761671866746</v>
      </c>
    </row>
    <row r="147" spans="1:44" ht="15" thickBot="1" x14ac:dyDescent="0.4">
      <c r="A147">
        <v>0</v>
      </c>
      <c r="B147" s="43" t="s">
        <v>114</v>
      </c>
      <c r="C147">
        <v>17</v>
      </c>
      <c r="D147">
        <v>2002</v>
      </c>
      <c r="E147" s="1" t="s">
        <v>73</v>
      </c>
      <c r="F147" s="2">
        <v>1</v>
      </c>
      <c r="G147" s="2">
        <v>2</v>
      </c>
      <c r="H147" s="2">
        <v>3</v>
      </c>
      <c r="I147" s="2">
        <v>5</v>
      </c>
      <c r="J147" s="2">
        <v>1</v>
      </c>
      <c r="K147" s="2">
        <v>4</v>
      </c>
      <c r="L147" s="2">
        <v>5</v>
      </c>
      <c r="M147" s="2">
        <v>1</v>
      </c>
      <c r="N147" s="2">
        <v>2</v>
      </c>
      <c r="O147" s="2">
        <v>5</v>
      </c>
      <c r="P147" s="2">
        <v>3</v>
      </c>
      <c r="Q147" s="2">
        <v>4</v>
      </c>
      <c r="R147" s="2">
        <v>1</v>
      </c>
      <c r="S147" s="2">
        <v>3</v>
      </c>
      <c r="T147" s="2">
        <v>5</v>
      </c>
      <c r="U147" s="2">
        <v>4</v>
      </c>
      <c r="V147" s="2">
        <v>11</v>
      </c>
      <c r="W147" s="2">
        <v>22</v>
      </c>
      <c r="X147" s="2">
        <v>11</v>
      </c>
      <c r="Y147" s="2">
        <v>10</v>
      </c>
      <c r="Z147" s="2">
        <v>8</v>
      </c>
      <c r="AA147" s="2">
        <v>11</v>
      </c>
      <c r="AB147" s="2">
        <v>11</v>
      </c>
      <c r="AC147" s="2">
        <v>11</v>
      </c>
      <c r="AD147" s="2">
        <v>13</v>
      </c>
      <c r="AE147" s="2">
        <v>10</v>
      </c>
      <c r="AF147" s="2">
        <v>14</v>
      </c>
      <c r="AG147" s="2">
        <v>16</v>
      </c>
      <c r="AH147" s="2">
        <v>11</v>
      </c>
      <c r="AI147" s="2">
        <v>13</v>
      </c>
      <c r="AJ147" s="2">
        <v>11</v>
      </c>
      <c r="AK147" s="2">
        <v>10</v>
      </c>
      <c r="AL147" s="2">
        <v>5</v>
      </c>
      <c r="AM147" s="5"/>
      <c r="AN147">
        <f t="shared" si="8"/>
        <v>49</v>
      </c>
      <c r="AO147">
        <f t="shared" si="9"/>
        <v>1.5692354826475214</v>
      </c>
      <c r="AQ147">
        <f t="shared" si="10"/>
        <v>193</v>
      </c>
      <c r="AR147">
        <f t="shared" si="11"/>
        <v>3.2345787979271736</v>
      </c>
    </row>
    <row r="148" spans="1:44" ht="15" thickBot="1" x14ac:dyDescent="0.4">
      <c r="A148">
        <v>1</v>
      </c>
      <c r="B148" s="43">
        <v>3</v>
      </c>
      <c r="C148">
        <v>41</v>
      </c>
      <c r="D148">
        <v>1978</v>
      </c>
      <c r="E148" s="1" t="s">
        <v>122</v>
      </c>
      <c r="F148" s="2">
        <v>1</v>
      </c>
      <c r="G148" s="2">
        <v>2</v>
      </c>
      <c r="H148" s="2">
        <v>5</v>
      </c>
      <c r="I148" s="2">
        <v>1</v>
      </c>
      <c r="J148" s="2">
        <v>6</v>
      </c>
      <c r="K148" s="2">
        <v>2</v>
      </c>
      <c r="L148" s="2">
        <v>3</v>
      </c>
      <c r="M148" s="2">
        <v>4</v>
      </c>
      <c r="N148" s="2">
        <v>4</v>
      </c>
      <c r="O148" s="2">
        <v>2</v>
      </c>
      <c r="P148" s="2">
        <v>4</v>
      </c>
      <c r="Q148" s="2">
        <v>4</v>
      </c>
      <c r="R148" s="2">
        <v>4</v>
      </c>
      <c r="S148" s="2">
        <v>4</v>
      </c>
      <c r="T148" s="2">
        <v>1</v>
      </c>
      <c r="U148" s="2">
        <v>4</v>
      </c>
      <c r="V148" s="2">
        <v>20</v>
      </c>
      <c r="W148" s="2">
        <v>15</v>
      </c>
      <c r="X148" s="2">
        <v>8</v>
      </c>
      <c r="Y148" s="2">
        <v>5</v>
      </c>
      <c r="Z148" s="2">
        <v>35</v>
      </c>
      <c r="AA148" s="2">
        <v>63</v>
      </c>
      <c r="AB148" s="2">
        <v>11</v>
      </c>
      <c r="AC148" s="2">
        <v>12</v>
      </c>
      <c r="AD148" s="2">
        <v>63</v>
      </c>
      <c r="AE148" s="2">
        <v>7</v>
      </c>
      <c r="AF148" s="2">
        <v>15</v>
      </c>
      <c r="AG148" s="2">
        <v>8</v>
      </c>
      <c r="AH148" s="2">
        <v>6</v>
      </c>
      <c r="AI148" s="2">
        <v>9</v>
      </c>
      <c r="AJ148" s="2">
        <v>9</v>
      </c>
      <c r="AK148" s="2">
        <v>8</v>
      </c>
      <c r="AL148" s="2">
        <v>11</v>
      </c>
      <c r="AM148" s="5"/>
      <c r="AN148">
        <f t="shared" si="8"/>
        <v>51</v>
      </c>
      <c r="AO148">
        <f t="shared" si="9"/>
        <v>1.5152007567755943</v>
      </c>
      <c r="AQ148">
        <f t="shared" si="10"/>
        <v>294</v>
      </c>
      <c r="AR148">
        <f t="shared" si="11"/>
        <v>18.867520593160442</v>
      </c>
    </row>
    <row r="149" spans="1:44" ht="15" thickBot="1" x14ac:dyDescent="0.4">
      <c r="A149">
        <v>0</v>
      </c>
      <c r="B149" s="43">
        <v>3</v>
      </c>
      <c r="C149">
        <v>38</v>
      </c>
      <c r="D149">
        <v>1981</v>
      </c>
      <c r="E149" s="1" t="s">
        <v>72</v>
      </c>
      <c r="F149" s="2">
        <v>1</v>
      </c>
      <c r="G149" s="2">
        <v>2</v>
      </c>
      <c r="H149" s="2">
        <v>3</v>
      </c>
      <c r="I149" s="2">
        <v>5</v>
      </c>
      <c r="J149" s="2">
        <v>3</v>
      </c>
      <c r="K149" s="2">
        <v>3</v>
      </c>
      <c r="L149" s="2">
        <v>5</v>
      </c>
      <c r="M149" s="2">
        <v>4</v>
      </c>
      <c r="N149" s="2">
        <v>3</v>
      </c>
      <c r="O149" s="2">
        <v>4</v>
      </c>
      <c r="P149" s="2">
        <v>4</v>
      </c>
      <c r="Q149" s="2">
        <v>4</v>
      </c>
      <c r="R149" s="2">
        <v>3</v>
      </c>
      <c r="S149" s="2">
        <v>4</v>
      </c>
      <c r="T149" s="2">
        <v>5</v>
      </c>
      <c r="U149" s="2">
        <v>2</v>
      </c>
      <c r="V149" s="2">
        <v>25</v>
      </c>
      <c r="W149" s="2">
        <v>23</v>
      </c>
      <c r="X149" s="2">
        <v>14</v>
      </c>
      <c r="Y149" s="2">
        <v>14</v>
      </c>
      <c r="Z149" s="2">
        <v>22</v>
      </c>
      <c r="AA149" s="2">
        <v>11</v>
      </c>
      <c r="AB149" s="2">
        <v>12</v>
      </c>
      <c r="AC149" s="2">
        <v>30</v>
      </c>
      <c r="AD149" s="2">
        <v>42</v>
      </c>
      <c r="AE149" s="2">
        <v>18</v>
      </c>
      <c r="AF149" s="2">
        <v>14</v>
      </c>
      <c r="AG149" s="2">
        <v>11</v>
      </c>
      <c r="AH149" s="2">
        <v>6</v>
      </c>
      <c r="AI149" s="2">
        <v>14</v>
      </c>
      <c r="AJ149" s="2">
        <v>6</v>
      </c>
      <c r="AK149" s="2">
        <v>18</v>
      </c>
      <c r="AL149" s="2">
        <v>-29</v>
      </c>
      <c r="AM149" s="5"/>
      <c r="AN149">
        <f t="shared" si="8"/>
        <v>55</v>
      </c>
      <c r="AO149">
        <f t="shared" si="9"/>
        <v>1.1528949070347507</v>
      </c>
      <c r="AQ149">
        <f t="shared" si="10"/>
        <v>280</v>
      </c>
      <c r="AR149">
        <f t="shared" si="11"/>
        <v>9.2808045628239224</v>
      </c>
    </row>
    <row r="150" spans="1:44" ht="15" thickBot="1" x14ac:dyDescent="0.4">
      <c r="A150">
        <v>1</v>
      </c>
      <c r="B150" s="43">
        <v>3</v>
      </c>
      <c r="C150">
        <v>40</v>
      </c>
      <c r="D150">
        <v>1979</v>
      </c>
      <c r="E150" s="1" t="s">
        <v>72</v>
      </c>
      <c r="F150" s="2">
        <v>1</v>
      </c>
      <c r="G150" s="2">
        <v>4</v>
      </c>
      <c r="H150" s="2">
        <v>1</v>
      </c>
      <c r="I150" s="2">
        <v>2</v>
      </c>
      <c r="J150" s="2">
        <v>3</v>
      </c>
      <c r="K150" s="2">
        <v>1</v>
      </c>
      <c r="L150" s="2">
        <v>5</v>
      </c>
      <c r="M150" s="2">
        <v>4</v>
      </c>
      <c r="N150" s="2">
        <v>1</v>
      </c>
      <c r="O150" s="2">
        <v>4</v>
      </c>
      <c r="P150" s="2">
        <v>4</v>
      </c>
      <c r="Q150" s="2">
        <v>4</v>
      </c>
      <c r="R150" s="2">
        <v>2</v>
      </c>
      <c r="S150" s="2">
        <v>2</v>
      </c>
      <c r="T150" s="2">
        <v>4</v>
      </c>
      <c r="U150" s="2">
        <v>3</v>
      </c>
      <c r="V150" s="2">
        <v>13</v>
      </c>
      <c r="W150" s="2">
        <v>23</v>
      </c>
      <c r="X150" s="2">
        <v>7</v>
      </c>
      <c r="Y150" s="2">
        <v>18</v>
      </c>
      <c r="Z150" s="2">
        <v>13</v>
      </c>
      <c r="AA150" s="2">
        <v>41</v>
      </c>
      <c r="AB150" s="2">
        <v>11</v>
      </c>
      <c r="AC150" s="2">
        <v>7</v>
      </c>
      <c r="AD150" s="2">
        <v>10</v>
      </c>
      <c r="AE150" s="2">
        <v>20</v>
      </c>
      <c r="AF150" s="2">
        <v>37</v>
      </c>
      <c r="AG150" s="2">
        <v>34</v>
      </c>
      <c r="AH150" s="2">
        <v>11</v>
      </c>
      <c r="AI150" s="2">
        <v>44</v>
      </c>
      <c r="AJ150" s="2">
        <v>25</v>
      </c>
      <c r="AK150" s="2">
        <v>28</v>
      </c>
      <c r="AL150" s="2">
        <v>-2</v>
      </c>
      <c r="AM150" s="5"/>
      <c r="AN150">
        <f t="shared" si="8"/>
        <v>45</v>
      </c>
      <c r="AO150">
        <f t="shared" si="9"/>
        <v>1.3768926368215255</v>
      </c>
      <c r="AQ150">
        <f t="shared" si="10"/>
        <v>342</v>
      </c>
      <c r="AR150">
        <f t="shared" si="11"/>
        <v>12.306502346320826</v>
      </c>
    </row>
    <row r="151" spans="1:44" ht="15" thickBot="1" x14ac:dyDescent="0.4">
      <c r="A151">
        <v>0</v>
      </c>
      <c r="B151" s="43" t="s">
        <v>114</v>
      </c>
      <c r="C151">
        <v>20</v>
      </c>
      <c r="D151">
        <v>1999</v>
      </c>
      <c r="E151" s="1" t="s">
        <v>76</v>
      </c>
      <c r="F151" s="2">
        <v>1</v>
      </c>
      <c r="G151" s="2">
        <v>2</v>
      </c>
      <c r="H151" s="2">
        <v>1</v>
      </c>
      <c r="I151" s="2">
        <v>1</v>
      </c>
      <c r="J151" s="2">
        <v>2</v>
      </c>
      <c r="K151" s="2">
        <v>3</v>
      </c>
      <c r="L151" s="2">
        <v>5</v>
      </c>
      <c r="M151" s="2">
        <v>3</v>
      </c>
      <c r="N151" s="2">
        <v>1</v>
      </c>
      <c r="O151" s="2">
        <v>3</v>
      </c>
      <c r="P151" s="2">
        <v>3</v>
      </c>
      <c r="Q151" s="2">
        <v>3</v>
      </c>
      <c r="R151" s="2">
        <v>2</v>
      </c>
      <c r="S151" s="2">
        <v>3</v>
      </c>
      <c r="T151" s="2">
        <v>3</v>
      </c>
      <c r="U151" s="2">
        <v>6</v>
      </c>
      <c r="V151" s="2">
        <v>28</v>
      </c>
      <c r="W151" s="2">
        <v>17</v>
      </c>
      <c r="X151" s="2">
        <v>13</v>
      </c>
      <c r="Y151" s="2">
        <v>5</v>
      </c>
      <c r="Z151" s="2">
        <v>19</v>
      </c>
      <c r="AA151" s="2">
        <v>11</v>
      </c>
      <c r="AB151" s="2">
        <v>8</v>
      </c>
      <c r="AC151" s="2">
        <v>12</v>
      </c>
      <c r="AD151" s="2">
        <v>28</v>
      </c>
      <c r="AE151" s="2">
        <v>9</v>
      </c>
      <c r="AF151" s="2">
        <v>9</v>
      </c>
      <c r="AG151" s="2">
        <v>8</v>
      </c>
      <c r="AH151" s="2">
        <v>10</v>
      </c>
      <c r="AI151" s="2">
        <v>17</v>
      </c>
      <c r="AJ151" s="2">
        <v>7</v>
      </c>
      <c r="AK151" s="2">
        <v>15</v>
      </c>
      <c r="AL151" s="2">
        <v>-8</v>
      </c>
      <c r="AM151" s="5"/>
      <c r="AN151">
        <f t="shared" si="8"/>
        <v>42</v>
      </c>
      <c r="AO151">
        <f t="shared" si="9"/>
        <v>1.4083086782851739</v>
      </c>
      <c r="AQ151">
        <f t="shared" si="10"/>
        <v>216</v>
      </c>
      <c r="AR151">
        <f t="shared" si="11"/>
        <v>6.8992753242641358</v>
      </c>
    </row>
    <row r="152" spans="1:44" ht="15" thickBot="1" x14ac:dyDescent="0.4">
      <c r="A152">
        <v>0</v>
      </c>
      <c r="B152" s="43">
        <v>5</v>
      </c>
      <c r="C152">
        <v>63</v>
      </c>
      <c r="D152">
        <v>1956</v>
      </c>
      <c r="E152" s="1" t="s">
        <v>72</v>
      </c>
      <c r="F152" s="2">
        <v>2</v>
      </c>
      <c r="G152" s="2">
        <v>4</v>
      </c>
      <c r="H152" s="2">
        <v>2</v>
      </c>
      <c r="I152" s="2">
        <v>2</v>
      </c>
      <c r="J152" s="2">
        <v>2</v>
      </c>
      <c r="K152" s="2">
        <v>2</v>
      </c>
      <c r="L152" s="2">
        <v>3</v>
      </c>
      <c r="M152" s="2">
        <v>2</v>
      </c>
      <c r="N152" s="2">
        <v>2</v>
      </c>
      <c r="O152" s="2">
        <v>3</v>
      </c>
      <c r="P152" s="2">
        <v>4</v>
      </c>
      <c r="Q152" s="2">
        <v>4</v>
      </c>
      <c r="R152" s="2">
        <v>2</v>
      </c>
      <c r="S152" s="2">
        <v>5</v>
      </c>
      <c r="T152" s="2">
        <v>4</v>
      </c>
      <c r="U152" s="2">
        <v>6</v>
      </c>
      <c r="V152" s="2">
        <v>17</v>
      </c>
      <c r="W152" s="2">
        <v>23</v>
      </c>
      <c r="X152" s="2">
        <v>16</v>
      </c>
      <c r="Y152" s="2">
        <v>13</v>
      </c>
      <c r="Z152" s="2">
        <v>11</v>
      </c>
      <c r="AA152" s="2">
        <v>13</v>
      </c>
      <c r="AB152" s="2">
        <v>12</v>
      </c>
      <c r="AC152" s="2">
        <v>15</v>
      </c>
      <c r="AD152" s="2">
        <v>19</v>
      </c>
      <c r="AE152" s="2">
        <v>7</v>
      </c>
      <c r="AF152" s="2">
        <v>13</v>
      </c>
      <c r="AG152" s="2">
        <v>15</v>
      </c>
      <c r="AH152" s="2">
        <v>17</v>
      </c>
      <c r="AI152" s="2">
        <v>17</v>
      </c>
      <c r="AJ152" s="2">
        <v>8</v>
      </c>
      <c r="AK152" s="2">
        <v>13</v>
      </c>
      <c r="AL152" s="2">
        <v>12</v>
      </c>
      <c r="AM152" s="5"/>
      <c r="AN152">
        <f t="shared" si="8"/>
        <v>49</v>
      </c>
      <c r="AO152">
        <f t="shared" si="9"/>
        <v>1.2893796958227628</v>
      </c>
      <c r="AQ152">
        <f t="shared" si="10"/>
        <v>229</v>
      </c>
      <c r="AR152">
        <f t="shared" si="11"/>
        <v>3.9953097501945956</v>
      </c>
    </row>
    <row r="153" spans="1:44" ht="15" thickBot="1" x14ac:dyDescent="0.4">
      <c r="A153" s="6">
        <v>0</v>
      </c>
      <c r="B153" s="43" t="s">
        <v>114</v>
      </c>
      <c r="C153">
        <v>21</v>
      </c>
      <c r="D153" s="6">
        <v>1998</v>
      </c>
      <c r="E153" s="31"/>
      <c r="F153" s="10">
        <v>1</v>
      </c>
      <c r="G153" s="10">
        <v>3</v>
      </c>
      <c r="H153" s="10">
        <v>2</v>
      </c>
      <c r="I153" s="10">
        <v>5</v>
      </c>
      <c r="J153" s="10">
        <v>3</v>
      </c>
      <c r="K153" s="10">
        <v>5</v>
      </c>
      <c r="L153" s="10">
        <v>5</v>
      </c>
      <c r="M153" s="10">
        <v>6</v>
      </c>
      <c r="N153" s="10">
        <v>4</v>
      </c>
      <c r="O153" s="10">
        <v>6</v>
      </c>
      <c r="P153" s="10">
        <v>5</v>
      </c>
      <c r="Q153" s="10">
        <v>6</v>
      </c>
      <c r="R153" s="10">
        <v>6</v>
      </c>
      <c r="S153" s="10">
        <v>5</v>
      </c>
      <c r="T153" s="10">
        <v>6</v>
      </c>
      <c r="U153" s="10">
        <v>3</v>
      </c>
      <c r="V153" s="10">
        <v>13</v>
      </c>
      <c r="W153" s="10">
        <v>11</v>
      </c>
      <c r="X153" s="10">
        <v>8</v>
      </c>
      <c r="Y153" s="10">
        <v>5</v>
      </c>
      <c r="Z153" s="10">
        <v>11</v>
      </c>
      <c r="AA153" s="10">
        <v>8</v>
      </c>
      <c r="AB153" s="10">
        <v>10</v>
      </c>
      <c r="AC153" s="10">
        <v>8</v>
      </c>
      <c r="AD153" s="10">
        <v>8</v>
      </c>
      <c r="AE153" s="10">
        <v>8</v>
      </c>
      <c r="AF153" s="10">
        <v>8</v>
      </c>
      <c r="AG153" s="10">
        <v>6</v>
      </c>
      <c r="AH153" s="10">
        <v>6</v>
      </c>
      <c r="AI153" s="10">
        <v>12</v>
      </c>
      <c r="AJ153" s="10">
        <v>5</v>
      </c>
      <c r="AK153" s="10">
        <v>7</v>
      </c>
      <c r="AL153" s="10">
        <v>-6</v>
      </c>
      <c r="AM153" s="8"/>
      <c r="AN153">
        <f t="shared" si="8"/>
        <v>71</v>
      </c>
      <c r="AO153">
        <f t="shared" si="9"/>
        <v>1.5903353943953669</v>
      </c>
      <c r="AP153" s="6"/>
      <c r="AQ153">
        <f t="shared" si="10"/>
        <v>134</v>
      </c>
      <c r="AR153">
        <f t="shared" si="11"/>
        <v>2.4186773244895647</v>
      </c>
    </row>
    <row r="154" spans="1:44" ht="15" thickBot="1" x14ac:dyDescent="0.4">
      <c r="A154">
        <v>1</v>
      </c>
      <c r="B154" s="43" t="s">
        <v>114</v>
      </c>
      <c r="C154">
        <v>20</v>
      </c>
      <c r="D154">
        <v>1999</v>
      </c>
      <c r="E154" s="1" t="s">
        <v>73</v>
      </c>
      <c r="F154" s="2">
        <v>1</v>
      </c>
      <c r="G154" s="2">
        <v>1</v>
      </c>
      <c r="H154" s="2">
        <v>1</v>
      </c>
      <c r="I154" s="2">
        <v>1</v>
      </c>
      <c r="J154" s="2">
        <v>2</v>
      </c>
      <c r="K154" s="2">
        <v>2</v>
      </c>
      <c r="L154" s="2">
        <v>4</v>
      </c>
      <c r="M154" s="2">
        <v>4</v>
      </c>
      <c r="N154" s="2">
        <v>1</v>
      </c>
      <c r="O154" s="2">
        <v>4</v>
      </c>
      <c r="P154" s="2">
        <v>4</v>
      </c>
      <c r="Q154" s="2">
        <v>1</v>
      </c>
      <c r="R154" s="2">
        <v>4</v>
      </c>
      <c r="S154" s="2">
        <v>1</v>
      </c>
      <c r="T154" s="2">
        <v>1</v>
      </c>
      <c r="U154" s="2">
        <v>1</v>
      </c>
      <c r="V154" s="2">
        <v>9</v>
      </c>
      <c r="W154" s="2">
        <v>22</v>
      </c>
      <c r="X154" s="2">
        <v>7</v>
      </c>
      <c r="Y154" s="2">
        <v>10</v>
      </c>
      <c r="Z154" s="2">
        <v>10</v>
      </c>
      <c r="AA154" s="2">
        <v>9</v>
      </c>
      <c r="AB154" s="2">
        <v>10</v>
      </c>
      <c r="AC154" s="2">
        <v>11</v>
      </c>
      <c r="AD154" s="2">
        <v>17</v>
      </c>
      <c r="AE154" s="2">
        <v>12</v>
      </c>
      <c r="AF154" s="2">
        <v>10</v>
      </c>
      <c r="AG154" s="2">
        <v>37</v>
      </c>
      <c r="AH154" s="2">
        <v>14</v>
      </c>
      <c r="AI154" s="2">
        <v>11</v>
      </c>
      <c r="AJ154" s="2">
        <v>6</v>
      </c>
      <c r="AK154" s="2">
        <v>38</v>
      </c>
      <c r="AL154" s="2">
        <v>5</v>
      </c>
      <c r="AM154" s="5"/>
      <c r="AN154">
        <f t="shared" si="8"/>
        <v>33</v>
      </c>
      <c r="AO154">
        <f t="shared" si="9"/>
        <v>1.3889444433333777</v>
      </c>
      <c r="AQ154">
        <f t="shared" si="10"/>
        <v>233</v>
      </c>
      <c r="AR154">
        <f t="shared" si="11"/>
        <v>9.736315182518144</v>
      </c>
    </row>
    <row r="155" spans="1:44" ht="15" thickBot="1" x14ac:dyDescent="0.4">
      <c r="A155">
        <v>1</v>
      </c>
      <c r="B155" s="43" t="s">
        <v>114</v>
      </c>
      <c r="C155">
        <v>21</v>
      </c>
      <c r="D155">
        <v>1998</v>
      </c>
      <c r="E155" s="1" t="s">
        <v>79</v>
      </c>
      <c r="F155" s="2">
        <v>1</v>
      </c>
      <c r="G155" s="2">
        <v>2</v>
      </c>
      <c r="H155" s="2">
        <v>1</v>
      </c>
      <c r="I155" s="2">
        <v>1</v>
      </c>
      <c r="J155" s="2">
        <v>4</v>
      </c>
      <c r="K155" s="2">
        <v>2</v>
      </c>
      <c r="L155" s="2">
        <v>4</v>
      </c>
      <c r="M155" s="2">
        <v>2</v>
      </c>
      <c r="N155" s="2">
        <v>2</v>
      </c>
      <c r="O155" s="2">
        <v>3</v>
      </c>
      <c r="P155" s="2">
        <v>2</v>
      </c>
      <c r="Q155" s="2">
        <v>4</v>
      </c>
      <c r="R155" s="2">
        <v>4</v>
      </c>
      <c r="S155" s="2">
        <v>2</v>
      </c>
      <c r="T155" s="2">
        <v>3</v>
      </c>
      <c r="U155" s="2">
        <v>1</v>
      </c>
      <c r="V155" s="2">
        <v>7</v>
      </c>
      <c r="W155" s="2">
        <v>9</v>
      </c>
      <c r="X155" s="2">
        <v>8</v>
      </c>
      <c r="Y155" s="2">
        <v>6</v>
      </c>
      <c r="Z155" s="2">
        <v>9</v>
      </c>
      <c r="AA155" s="2">
        <v>6</v>
      </c>
      <c r="AB155" s="2">
        <v>10</v>
      </c>
      <c r="AC155" s="2">
        <v>5</v>
      </c>
      <c r="AD155" s="2">
        <v>7</v>
      </c>
      <c r="AE155" s="2">
        <v>9</v>
      </c>
      <c r="AF155" s="2">
        <v>6</v>
      </c>
      <c r="AG155" s="2">
        <v>5</v>
      </c>
      <c r="AH155" s="2">
        <v>8</v>
      </c>
      <c r="AI155" s="2">
        <v>6</v>
      </c>
      <c r="AJ155" s="2">
        <v>6</v>
      </c>
      <c r="AK155" s="2">
        <v>5</v>
      </c>
      <c r="AL155" s="2">
        <v>-15</v>
      </c>
      <c r="AM155" s="5"/>
      <c r="AN155">
        <f t="shared" si="8"/>
        <v>38</v>
      </c>
      <c r="AO155">
        <f t="shared" si="9"/>
        <v>1.1474609652039003</v>
      </c>
      <c r="AQ155">
        <f t="shared" si="10"/>
        <v>112</v>
      </c>
      <c r="AR155">
        <f t="shared" si="11"/>
        <v>1.6329931618554521</v>
      </c>
    </row>
    <row r="156" spans="1:44" ht="15" thickBot="1" x14ac:dyDescent="0.4">
      <c r="A156">
        <v>0</v>
      </c>
      <c r="B156" s="43" t="s">
        <v>114</v>
      </c>
      <c r="C156">
        <v>21</v>
      </c>
      <c r="D156">
        <v>1998</v>
      </c>
      <c r="E156" s="1" t="s">
        <v>72</v>
      </c>
      <c r="F156" s="2">
        <v>2</v>
      </c>
      <c r="G156" s="2">
        <v>1</v>
      </c>
      <c r="H156" s="2">
        <v>3</v>
      </c>
      <c r="I156" s="2">
        <v>4</v>
      </c>
      <c r="J156" s="2">
        <v>4</v>
      </c>
      <c r="K156" s="2">
        <v>3</v>
      </c>
      <c r="L156" s="2">
        <v>5</v>
      </c>
      <c r="M156" s="2">
        <v>2</v>
      </c>
      <c r="N156" s="2">
        <v>6</v>
      </c>
      <c r="O156" s="2">
        <v>2</v>
      </c>
      <c r="P156" s="2">
        <v>4</v>
      </c>
      <c r="Q156" s="2">
        <v>2</v>
      </c>
      <c r="R156" s="2">
        <v>2</v>
      </c>
      <c r="S156" s="2">
        <v>2</v>
      </c>
      <c r="T156" s="2">
        <v>3</v>
      </c>
      <c r="U156" s="2">
        <v>4</v>
      </c>
      <c r="V156" s="2">
        <v>15</v>
      </c>
      <c r="W156" s="2">
        <v>8</v>
      </c>
      <c r="X156" s="2">
        <v>15</v>
      </c>
      <c r="Y156" s="2">
        <v>8</v>
      </c>
      <c r="Z156" s="2">
        <v>11</v>
      </c>
      <c r="AA156" s="2">
        <v>9</v>
      </c>
      <c r="AB156" s="2">
        <v>9</v>
      </c>
      <c r="AC156" s="2">
        <v>18</v>
      </c>
      <c r="AD156" s="2">
        <v>7</v>
      </c>
      <c r="AE156" s="2">
        <v>9</v>
      </c>
      <c r="AF156" s="2">
        <v>9</v>
      </c>
      <c r="AG156" s="2">
        <v>17</v>
      </c>
      <c r="AH156" s="2">
        <v>15</v>
      </c>
      <c r="AI156" s="2">
        <v>13</v>
      </c>
      <c r="AJ156" s="2">
        <v>11</v>
      </c>
      <c r="AK156" s="2">
        <v>21</v>
      </c>
      <c r="AL156" s="2">
        <v>-6</v>
      </c>
      <c r="AM156" s="5"/>
      <c r="AN156">
        <f t="shared" si="8"/>
        <v>49</v>
      </c>
      <c r="AO156">
        <f t="shared" si="9"/>
        <v>1.3400870618483463</v>
      </c>
      <c r="AQ156">
        <f t="shared" si="10"/>
        <v>195</v>
      </c>
      <c r="AR156">
        <f t="shared" si="11"/>
        <v>4.1987101193898422</v>
      </c>
    </row>
    <row r="157" spans="1:44" ht="15" thickBot="1" x14ac:dyDescent="0.4">
      <c r="A157">
        <v>0</v>
      </c>
      <c r="B157" s="43" t="s">
        <v>114</v>
      </c>
      <c r="C157">
        <v>21</v>
      </c>
      <c r="D157">
        <v>1998</v>
      </c>
      <c r="E157" s="1" t="s">
        <v>76</v>
      </c>
      <c r="F157" s="2">
        <v>1</v>
      </c>
      <c r="G157" s="2">
        <v>1</v>
      </c>
      <c r="H157" s="2">
        <v>2</v>
      </c>
      <c r="I157" s="2">
        <v>1</v>
      </c>
      <c r="J157" s="2">
        <v>4</v>
      </c>
      <c r="K157" s="2">
        <v>1</v>
      </c>
      <c r="L157" s="2">
        <v>5</v>
      </c>
      <c r="M157" s="2">
        <v>1</v>
      </c>
      <c r="N157" s="2">
        <v>2</v>
      </c>
      <c r="O157" s="2">
        <v>1</v>
      </c>
      <c r="P157" s="2">
        <v>5</v>
      </c>
      <c r="Q157" s="2">
        <v>1</v>
      </c>
      <c r="R157" s="2">
        <v>3</v>
      </c>
      <c r="S157" s="2">
        <v>6</v>
      </c>
      <c r="T157" s="2">
        <v>5</v>
      </c>
      <c r="U157" s="2">
        <v>2</v>
      </c>
      <c r="V157" s="2">
        <v>18</v>
      </c>
      <c r="W157" s="2">
        <v>25</v>
      </c>
      <c r="X157" s="2">
        <v>11</v>
      </c>
      <c r="Y157" s="2">
        <v>8</v>
      </c>
      <c r="Z157" s="2">
        <v>17</v>
      </c>
      <c r="AA157" s="2">
        <v>10</v>
      </c>
      <c r="AB157" s="2">
        <v>16</v>
      </c>
      <c r="AC157" s="2">
        <v>36</v>
      </c>
      <c r="AD157" s="2">
        <v>14</v>
      </c>
      <c r="AE157" s="2">
        <v>11</v>
      </c>
      <c r="AF157" s="2">
        <v>13</v>
      </c>
      <c r="AG157" s="2">
        <v>12</v>
      </c>
      <c r="AH157" s="2">
        <v>12</v>
      </c>
      <c r="AI157" s="2">
        <v>16</v>
      </c>
      <c r="AJ157" s="2">
        <v>10</v>
      </c>
      <c r="AK157" s="2">
        <v>14</v>
      </c>
      <c r="AL157" s="2">
        <v>45</v>
      </c>
      <c r="AM157" s="5"/>
      <c r="AN157">
        <f t="shared" si="8"/>
        <v>41</v>
      </c>
      <c r="AO157">
        <f t="shared" si="9"/>
        <v>1.8246004128758346</v>
      </c>
      <c r="AQ157">
        <f t="shared" si="10"/>
        <v>243</v>
      </c>
      <c r="AR157">
        <f t="shared" si="11"/>
        <v>6.8820418481726771</v>
      </c>
    </row>
    <row r="158" spans="1:44" ht="15" thickBot="1" x14ac:dyDescent="0.4">
      <c r="A158" s="6">
        <v>1</v>
      </c>
      <c r="B158" s="43" t="s">
        <v>114</v>
      </c>
      <c r="C158">
        <v>22</v>
      </c>
      <c r="D158" s="6">
        <v>1997</v>
      </c>
      <c r="E158" s="31"/>
      <c r="F158" s="10">
        <v>1</v>
      </c>
      <c r="G158" s="10">
        <v>1</v>
      </c>
      <c r="H158" s="10">
        <v>2</v>
      </c>
      <c r="I158" s="10">
        <v>4</v>
      </c>
      <c r="J158" s="10">
        <v>4</v>
      </c>
      <c r="K158" s="10">
        <v>3</v>
      </c>
      <c r="L158" s="10">
        <v>5</v>
      </c>
      <c r="M158" s="10">
        <v>3</v>
      </c>
      <c r="N158" s="10">
        <v>6</v>
      </c>
      <c r="O158" s="10">
        <v>4</v>
      </c>
      <c r="P158" s="10">
        <v>4</v>
      </c>
      <c r="Q158" s="10">
        <v>3</v>
      </c>
      <c r="R158" s="10">
        <v>3</v>
      </c>
      <c r="S158" s="10">
        <v>3</v>
      </c>
      <c r="T158" s="10">
        <v>5</v>
      </c>
      <c r="U158" s="10">
        <v>4</v>
      </c>
      <c r="V158" s="10">
        <v>24</v>
      </c>
      <c r="W158" s="10">
        <v>6</v>
      </c>
      <c r="X158" s="10">
        <v>18</v>
      </c>
      <c r="Y158" s="10">
        <v>10</v>
      </c>
      <c r="Z158" s="10">
        <v>10</v>
      </c>
      <c r="AA158" s="10">
        <v>7</v>
      </c>
      <c r="AB158" s="10">
        <v>7</v>
      </c>
      <c r="AC158" s="10">
        <v>11</v>
      </c>
      <c r="AD158" s="10">
        <v>15</v>
      </c>
      <c r="AE158" s="10">
        <v>15</v>
      </c>
      <c r="AF158" s="10">
        <v>20</v>
      </c>
      <c r="AG158" s="10">
        <v>10</v>
      </c>
      <c r="AH158" s="10">
        <v>7</v>
      </c>
      <c r="AI158" s="10">
        <v>10</v>
      </c>
      <c r="AJ158" s="10">
        <v>6</v>
      </c>
      <c r="AK158" s="10">
        <v>13</v>
      </c>
      <c r="AL158" s="10">
        <v>-20</v>
      </c>
      <c r="AM158" s="8"/>
      <c r="AN158">
        <f t="shared" si="8"/>
        <v>55</v>
      </c>
      <c r="AO158">
        <f t="shared" si="9"/>
        <v>1.3647344063956182</v>
      </c>
      <c r="AP158" s="6"/>
      <c r="AQ158">
        <f t="shared" si="10"/>
        <v>189</v>
      </c>
      <c r="AR158">
        <f t="shared" si="11"/>
        <v>5.3319008492906796</v>
      </c>
    </row>
    <row r="159" spans="1:44" ht="15" thickBot="1" x14ac:dyDescent="0.4">
      <c r="A159">
        <v>0</v>
      </c>
      <c r="B159" s="43">
        <v>3</v>
      </c>
      <c r="C159">
        <v>39</v>
      </c>
      <c r="D159">
        <v>1980</v>
      </c>
      <c r="E159" s="1" t="s">
        <v>90</v>
      </c>
      <c r="F159" s="2">
        <v>1</v>
      </c>
      <c r="G159" s="2">
        <v>1</v>
      </c>
      <c r="H159" s="2">
        <v>2</v>
      </c>
      <c r="I159" s="2">
        <v>4</v>
      </c>
      <c r="J159" s="2">
        <v>3</v>
      </c>
      <c r="K159" s="2">
        <v>4</v>
      </c>
      <c r="L159" s="2">
        <v>3</v>
      </c>
      <c r="M159" s="2">
        <v>3</v>
      </c>
      <c r="N159" s="2">
        <v>1</v>
      </c>
      <c r="O159" s="2">
        <v>2</v>
      </c>
      <c r="P159" s="2">
        <v>3</v>
      </c>
      <c r="Q159" s="2">
        <v>3</v>
      </c>
      <c r="R159" s="2">
        <v>2</v>
      </c>
      <c r="S159" s="2">
        <v>3</v>
      </c>
      <c r="T159" s="2">
        <v>1</v>
      </c>
      <c r="U159" s="2">
        <v>2</v>
      </c>
      <c r="V159" s="2">
        <v>12</v>
      </c>
      <c r="W159" s="2">
        <v>7</v>
      </c>
      <c r="X159" s="2">
        <v>6</v>
      </c>
      <c r="Y159" s="2">
        <v>6</v>
      </c>
      <c r="Z159" s="2">
        <v>6</v>
      </c>
      <c r="AA159" s="2">
        <v>6</v>
      </c>
      <c r="AB159" s="2">
        <v>5</v>
      </c>
      <c r="AC159" s="2">
        <v>4</v>
      </c>
      <c r="AD159" s="2">
        <v>7</v>
      </c>
      <c r="AE159" s="2">
        <v>6</v>
      </c>
      <c r="AF159" s="2">
        <v>8</v>
      </c>
      <c r="AG159" s="2">
        <v>6</v>
      </c>
      <c r="AH159" s="2">
        <v>4</v>
      </c>
      <c r="AI159" s="2">
        <v>9</v>
      </c>
      <c r="AJ159" s="2">
        <v>3</v>
      </c>
      <c r="AK159" s="2">
        <v>5</v>
      </c>
      <c r="AL159" s="2">
        <v>-11</v>
      </c>
      <c r="AM159" s="5"/>
      <c r="AN159">
        <f t="shared" si="8"/>
        <v>38</v>
      </c>
      <c r="AO159">
        <f t="shared" si="9"/>
        <v>1.0246950765959599</v>
      </c>
      <c r="AQ159">
        <f t="shared" si="10"/>
        <v>100</v>
      </c>
      <c r="AR159">
        <f t="shared" si="11"/>
        <v>2.1447610589527217</v>
      </c>
    </row>
    <row r="160" spans="1:44" ht="15" thickBot="1" x14ac:dyDescent="0.4">
      <c r="A160">
        <v>0</v>
      </c>
      <c r="B160" s="43" t="s">
        <v>114</v>
      </c>
      <c r="C160">
        <v>22</v>
      </c>
      <c r="D160">
        <v>1997</v>
      </c>
      <c r="E160" s="1" t="s">
        <v>72</v>
      </c>
      <c r="F160" s="2">
        <v>1</v>
      </c>
      <c r="G160" s="2">
        <v>1</v>
      </c>
      <c r="H160" s="2">
        <v>2</v>
      </c>
      <c r="I160" s="2">
        <v>4</v>
      </c>
      <c r="J160" s="2">
        <v>4</v>
      </c>
      <c r="K160" s="2">
        <v>4</v>
      </c>
      <c r="L160" s="2">
        <v>2</v>
      </c>
      <c r="M160" s="2">
        <v>3</v>
      </c>
      <c r="N160" s="2">
        <v>4</v>
      </c>
      <c r="O160" s="2">
        <v>3</v>
      </c>
      <c r="P160" s="2">
        <v>3</v>
      </c>
      <c r="Q160" s="2">
        <v>3</v>
      </c>
      <c r="R160" s="2">
        <v>3</v>
      </c>
      <c r="S160" s="2">
        <v>2</v>
      </c>
      <c r="T160" s="2">
        <v>3</v>
      </c>
      <c r="U160" s="2">
        <v>4</v>
      </c>
      <c r="V160" s="2">
        <v>32</v>
      </c>
      <c r="W160" s="2">
        <v>11</v>
      </c>
      <c r="X160" s="2">
        <v>6</v>
      </c>
      <c r="Y160" s="2">
        <v>6</v>
      </c>
      <c r="Z160" s="2">
        <v>8</v>
      </c>
      <c r="AA160" s="2">
        <v>11</v>
      </c>
      <c r="AB160" s="2">
        <v>7</v>
      </c>
      <c r="AC160" s="2">
        <v>9</v>
      </c>
      <c r="AD160" s="2">
        <v>13</v>
      </c>
      <c r="AE160" s="2">
        <v>9</v>
      </c>
      <c r="AF160" s="2">
        <v>15</v>
      </c>
      <c r="AG160" s="2">
        <v>11</v>
      </c>
      <c r="AH160" s="2">
        <v>6</v>
      </c>
      <c r="AI160" s="2">
        <v>9</v>
      </c>
      <c r="AJ160" s="2">
        <v>5</v>
      </c>
      <c r="AK160" s="2">
        <v>24</v>
      </c>
      <c r="AL160" s="2">
        <v>-15</v>
      </c>
      <c r="AM160" s="5"/>
      <c r="AN160">
        <f t="shared" si="8"/>
        <v>46</v>
      </c>
      <c r="AO160">
        <f t="shared" si="9"/>
        <v>1.0246950765959599</v>
      </c>
      <c r="AQ160">
        <f t="shared" si="10"/>
        <v>182</v>
      </c>
      <c r="AR160">
        <f t="shared" si="11"/>
        <v>7.191430084946016</v>
      </c>
    </row>
    <row r="161" spans="1:44" ht="15" thickBot="1" x14ac:dyDescent="0.4">
      <c r="A161">
        <v>0</v>
      </c>
      <c r="B161" s="43">
        <v>2</v>
      </c>
      <c r="C161">
        <v>28</v>
      </c>
      <c r="D161">
        <v>1991</v>
      </c>
      <c r="E161" s="1" t="s">
        <v>76</v>
      </c>
      <c r="F161" s="2">
        <v>1</v>
      </c>
      <c r="G161" s="2">
        <v>2</v>
      </c>
      <c r="H161" s="2">
        <v>2</v>
      </c>
      <c r="I161" s="2">
        <v>5</v>
      </c>
      <c r="J161" s="2">
        <v>3</v>
      </c>
      <c r="K161" s="2">
        <v>2</v>
      </c>
      <c r="L161" s="2">
        <v>5</v>
      </c>
      <c r="M161" s="2">
        <v>2</v>
      </c>
      <c r="N161" s="2">
        <v>4</v>
      </c>
      <c r="O161" s="2">
        <v>2</v>
      </c>
      <c r="P161" s="2">
        <v>4</v>
      </c>
      <c r="Q161" s="2">
        <v>2</v>
      </c>
      <c r="R161" s="2">
        <v>3</v>
      </c>
      <c r="S161" s="2">
        <v>5</v>
      </c>
      <c r="T161" s="2">
        <v>4</v>
      </c>
      <c r="U161" s="2">
        <v>4</v>
      </c>
      <c r="V161" s="2">
        <v>17</v>
      </c>
      <c r="W161" s="2">
        <v>17</v>
      </c>
      <c r="X161" s="2">
        <v>11</v>
      </c>
      <c r="Y161" s="2">
        <v>9</v>
      </c>
      <c r="Z161" s="2">
        <v>11</v>
      </c>
      <c r="AA161" s="2">
        <v>8</v>
      </c>
      <c r="AB161" s="2">
        <v>19</v>
      </c>
      <c r="AC161" s="2">
        <v>23</v>
      </c>
      <c r="AD161" s="2">
        <v>7</v>
      </c>
      <c r="AE161" s="2">
        <v>8</v>
      </c>
      <c r="AF161" s="2">
        <v>8</v>
      </c>
      <c r="AG161" s="2">
        <v>11</v>
      </c>
      <c r="AH161" s="2">
        <v>10</v>
      </c>
      <c r="AI161" s="2">
        <v>12</v>
      </c>
      <c r="AJ161" s="2">
        <v>8</v>
      </c>
      <c r="AK161" s="2">
        <v>14</v>
      </c>
      <c r="AL161" s="2">
        <v>-4</v>
      </c>
      <c r="AM161" s="5"/>
      <c r="AN161">
        <f t="shared" si="8"/>
        <v>50</v>
      </c>
      <c r="AO161">
        <f t="shared" si="9"/>
        <v>1.3102162671355697</v>
      </c>
      <c r="AQ161">
        <f t="shared" si="10"/>
        <v>193</v>
      </c>
      <c r="AR161">
        <f t="shared" si="11"/>
        <v>4.6828588134457636</v>
      </c>
    </row>
    <row r="162" spans="1:44" ht="15" thickBot="1" x14ac:dyDescent="0.4">
      <c r="A162">
        <v>0</v>
      </c>
      <c r="B162" s="43">
        <v>3</v>
      </c>
      <c r="C162">
        <v>44</v>
      </c>
      <c r="D162">
        <v>1975</v>
      </c>
      <c r="E162" s="1" t="s">
        <v>73</v>
      </c>
      <c r="F162" s="2">
        <v>1</v>
      </c>
      <c r="G162" s="2">
        <v>4</v>
      </c>
      <c r="H162" s="2">
        <v>4</v>
      </c>
      <c r="I162" s="2">
        <v>4</v>
      </c>
      <c r="J162" s="2">
        <v>1</v>
      </c>
      <c r="K162" s="2">
        <v>4</v>
      </c>
      <c r="L162" s="2">
        <v>5</v>
      </c>
      <c r="M162" s="2">
        <v>3</v>
      </c>
      <c r="N162" s="2">
        <v>6</v>
      </c>
      <c r="O162" s="2">
        <v>5</v>
      </c>
      <c r="P162" s="2">
        <v>4</v>
      </c>
      <c r="Q162" s="2">
        <v>4</v>
      </c>
      <c r="R162" s="2">
        <v>6</v>
      </c>
      <c r="S162" s="2">
        <v>3</v>
      </c>
      <c r="T162" s="2">
        <v>6</v>
      </c>
      <c r="U162" s="2">
        <v>6</v>
      </c>
      <c r="V162" s="2">
        <v>28</v>
      </c>
      <c r="W162" s="2">
        <v>76</v>
      </c>
      <c r="X162" s="2">
        <v>134</v>
      </c>
      <c r="Y162" s="2">
        <v>26</v>
      </c>
      <c r="Z162" s="2">
        <v>116</v>
      </c>
      <c r="AA162" s="2">
        <v>145</v>
      </c>
      <c r="AB162" s="2">
        <v>16</v>
      </c>
      <c r="AC162" s="2">
        <v>30</v>
      </c>
      <c r="AD162" s="2">
        <v>8</v>
      </c>
      <c r="AE162" s="2">
        <v>28</v>
      </c>
      <c r="AF162" s="2">
        <v>41</v>
      </c>
      <c r="AG162" s="2">
        <v>31</v>
      </c>
      <c r="AH162" s="2">
        <v>9</v>
      </c>
      <c r="AI162" s="2">
        <v>16</v>
      </c>
      <c r="AJ162" s="2">
        <v>11</v>
      </c>
      <c r="AK162" s="2">
        <v>29</v>
      </c>
      <c r="AL162" s="2">
        <v>10</v>
      </c>
      <c r="AM162" s="5"/>
      <c r="AN162">
        <f t="shared" si="8"/>
        <v>66</v>
      </c>
      <c r="AO162">
        <f t="shared" si="9"/>
        <v>1.5864005379054391</v>
      </c>
      <c r="AQ162">
        <f t="shared" si="10"/>
        <v>744</v>
      </c>
      <c r="AR162">
        <f t="shared" si="11"/>
        <v>45.476733978302939</v>
      </c>
    </row>
    <row r="163" spans="1:44" ht="15" thickBot="1" x14ac:dyDescent="0.4">
      <c r="A163">
        <v>0</v>
      </c>
      <c r="B163" s="43">
        <v>2</v>
      </c>
      <c r="C163">
        <v>27</v>
      </c>
      <c r="D163">
        <v>1992</v>
      </c>
      <c r="E163" s="1" t="s">
        <v>72</v>
      </c>
      <c r="F163" s="2">
        <v>1</v>
      </c>
      <c r="G163" s="2">
        <v>1</v>
      </c>
      <c r="H163" s="2">
        <v>3</v>
      </c>
      <c r="I163" s="2">
        <v>3</v>
      </c>
      <c r="J163" s="2">
        <v>4</v>
      </c>
      <c r="K163" s="2">
        <v>3</v>
      </c>
      <c r="L163" s="2">
        <v>5</v>
      </c>
      <c r="M163" s="2">
        <v>5</v>
      </c>
      <c r="N163" s="2">
        <v>2</v>
      </c>
      <c r="O163" s="2">
        <v>3</v>
      </c>
      <c r="P163" s="2">
        <v>4</v>
      </c>
      <c r="Q163" s="2">
        <v>4</v>
      </c>
      <c r="R163" s="2">
        <v>4</v>
      </c>
      <c r="S163" s="2">
        <v>2</v>
      </c>
      <c r="T163" s="2">
        <v>2</v>
      </c>
      <c r="U163" s="2">
        <v>4</v>
      </c>
      <c r="V163" s="2">
        <v>18</v>
      </c>
      <c r="W163" s="2">
        <v>18</v>
      </c>
      <c r="X163" s="2">
        <v>8</v>
      </c>
      <c r="Y163" s="2">
        <v>14</v>
      </c>
      <c r="Z163" s="2">
        <v>18</v>
      </c>
      <c r="AA163" s="2">
        <v>11</v>
      </c>
      <c r="AB163" s="2">
        <v>12</v>
      </c>
      <c r="AC163" s="2">
        <v>12</v>
      </c>
      <c r="AD163" s="2">
        <v>10</v>
      </c>
      <c r="AE163" s="2">
        <v>17</v>
      </c>
      <c r="AF163" s="2">
        <v>16</v>
      </c>
      <c r="AG163" s="2">
        <v>11</v>
      </c>
      <c r="AH163" s="2">
        <v>10</v>
      </c>
      <c r="AI163" s="2">
        <v>11</v>
      </c>
      <c r="AJ163" s="2">
        <v>19</v>
      </c>
      <c r="AK163" s="2">
        <v>19</v>
      </c>
      <c r="AL163" s="2">
        <v>-18</v>
      </c>
      <c r="AM163" s="5"/>
      <c r="AN163">
        <f t="shared" si="8"/>
        <v>50</v>
      </c>
      <c r="AO163">
        <f t="shared" si="9"/>
        <v>1.2583057392117916</v>
      </c>
      <c r="AQ163">
        <f t="shared" si="10"/>
        <v>224</v>
      </c>
      <c r="AR163">
        <f t="shared" si="11"/>
        <v>3.7771241264574118</v>
      </c>
    </row>
    <row r="164" spans="1:44" ht="15" thickBot="1" x14ac:dyDescent="0.4">
      <c r="A164" s="6">
        <v>0</v>
      </c>
      <c r="B164" s="43" t="s">
        <v>114</v>
      </c>
      <c r="C164">
        <v>19</v>
      </c>
      <c r="D164" s="6">
        <v>2000</v>
      </c>
      <c r="E164" s="31"/>
      <c r="F164" s="10">
        <v>1</v>
      </c>
      <c r="G164" s="10">
        <v>3</v>
      </c>
      <c r="H164" s="10">
        <v>2</v>
      </c>
      <c r="I164" s="10">
        <v>5</v>
      </c>
      <c r="J164" s="10">
        <v>4</v>
      </c>
      <c r="K164" s="10">
        <v>3</v>
      </c>
      <c r="L164" s="10">
        <v>5</v>
      </c>
      <c r="M164" s="10">
        <v>3</v>
      </c>
      <c r="N164" s="10">
        <v>6</v>
      </c>
      <c r="O164" s="10">
        <v>5</v>
      </c>
      <c r="P164" s="10">
        <v>3</v>
      </c>
      <c r="Q164" s="10">
        <v>3</v>
      </c>
      <c r="R164" s="10">
        <v>4</v>
      </c>
      <c r="S164" s="10">
        <v>3</v>
      </c>
      <c r="T164" s="10">
        <v>3</v>
      </c>
      <c r="U164" s="10">
        <v>2</v>
      </c>
      <c r="V164" s="10">
        <v>10</v>
      </c>
      <c r="W164" s="10">
        <v>13</v>
      </c>
      <c r="X164" s="10">
        <v>12</v>
      </c>
      <c r="Y164" s="10">
        <v>6</v>
      </c>
      <c r="Z164" s="10">
        <v>6</v>
      </c>
      <c r="AA164" s="10">
        <v>12</v>
      </c>
      <c r="AB164" s="10">
        <v>25</v>
      </c>
      <c r="AC164" s="10">
        <v>9</v>
      </c>
      <c r="AD164" s="10">
        <v>19</v>
      </c>
      <c r="AE164" s="10">
        <v>10</v>
      </c>
      <c r="AF164" s="10">
        <v>16</v>
      </c>
      <c r="AG164" s="10">
        <v>18</v>
      </c>
      <c r="AH164" s="10">
        <v>102</v>
      </c>
      <c r="AI164" s="10">
        <v>8</v>
      </c>
      <c r="AJ164" s="10">
        <v>5</v>
      </c>
      <c r="AK164" s="10">
        <v>11</v>
      </c>
      <c r="AL164" s="10">
        <v>-14</v>
      </c>
      <c r="AM164" s="8"/>
      <c r="AN164">
        <f t="shared" si="8"/>
        <v>55</v>
      </c>
      <c r="AO164">
        <f t="shared" si="9"/>
        <v>1.3149778198382918</v>
      </c>
      <c r="AP164" s="6"/>
      <c r="AQ164">
        <f t="shared" si="10"/>
        <v>282</v>
      </c>
      <c r="AR164">
        <f t="shared" si="11"/>
        <v>23.122499864850255</v>
      </c>
    </row>
    <row r="165" spans="1:44" ht="15" thickBot="1" x14ac:dyDescent="0.4">
      <c r="A165">
        <v>0</v>
      </c>
      <c r="B165" s="43">
        <v>2</v>
      </c>
      <c r="C165">
        <v>29</v>
      </c>
      <c r="D165">
        <v>1990</v>
      </c>
      <c r="E165" s="1" t="s">
        <v>72</v>
      </c>
      <c r="F165" s="2">
        <v>1</v>
      </c>
      <c r="G165" s="2">
        <v>1</v>
      </c>
      <c r="H165" s="2">
        <v>3</v>
      </c>
      <c r="I165" s="2">
        <v>2</v>
      </c>
      <c r="J165" s="2">
        <v>1</v>
      </c>
      <c r="K165" s="2">
        <v>2</v>
      </c>
      <c r="L165" s="2">
        <v>5</v>
      </c>
      <c r="M165" s="2">
        <v>4</v>
      </c>
      <c r="N165" s="2">
        <v>2</v>
      </c>
      <c r="O165" s="2">
        <v>5</v>
      </c>
      <c r="P165" s="2">
        <v>2</v>
      </c>
      <c r="Q165" s="2">
        <v>3</v>
      </c>
      <c r="R165" s="2">
        <v>2</v>
      </c>
      <c r="S165" s="2">
        <v>2</v>
      </c>
      <c r="T165" s="2">
        <v>4</v>
      </c>
      <c r="U165" s="2">
        <v>1</v>
      </c>
      <c r="V165" s="2">
        <v>42</v>
      </c>
      <c r="W165" s="2">
        <v>19</v>
      </c>
      <c r="X165" s="2">
        <v>20</v>
      </c>
      <c r="Y165" s="2">
        <v>13</v>
      </c>
      <c r="Z165" s="2">
        <v>37</v>
      </c>
      <c r="AA165" s="2">
        <v>20</v>
      </c>
      <c r="AB165" s="2">
        <v>19</v>
      </c>
      <c r="AC165" s="2">
        <v>20</v>
      </c>
      <c r="AD165" s="2">
        <v>26</v>
      </c>
      <c r="AE165" s="2">
        <v>22</v>
      </c>
      <c r="AF165" s="2">
        <v>23</v>
      </c>
      <c r="AG165" s="2">
        <v>30</v>
      </c>
      <c r="AH165" s="2">
        <v>18</v>
      </c>
      <c r="AI165" s="2">
        <v>29</v>
      </c>
      <c r="AJ165" s="2">
        <v>13</v>
      </c>
      <c r="AK165" s="2">
        <v>55</v>
      </c>
      <c r="AL165" s="2">
        <v>-3</v>
      </c>
      <c r="AM165" s="5"/>
      <c r="AN165">
        <f t="shared" si="8"/>
        <v>40</v>
      </c>
      <c r="AO165">
        <f t="shared" si="9"/>
        <v>1.3662601021279464</v>
      </c>
      <c r="AQ165">
        <f t="shared" si="10"/>
        <v>406</v>
      </c>
      <c r="AR165">
        <f t="shared" si="11"/>
        <v>11.164676439557038</v>
      </c>
    </row>
    <row r="166" spans="1:44" ht="15" thickBot="1" x14ac:dyDescent="0.4">
      <c r="A166">
        <v>1</v>
      </c>
      <c r="B166" s="43">
        <v>2</v>
      </c>
      <c r="C166">
        <v>26</v>
      </c>
      <c r="D166">
        <v>1993</v>
      </c>
      <c r="E166" s="1" t="s">
        <v>72</v>
      </c>
      <c r="F166" s="2">
        <v>1</v>
      </c>
      <c r="G166" s="2">
        <v>3</v>
      </c>
      <c r="H166" s="2">
        <v>2</v>
      </c>
      <c r="I166" s="2">
        <v>2</v>
      </c>
      <c r="J166" s="2">
        <v>2</v>
      </c>
      <c r="K166" s="2">
        <v>3</v>
      </c>
      <c r="L166" s="2">
        <v>4</v>
      </c>
      <c r="M166" s="2">
        <v>4</v>
      </c>
      <c r="N166" s="2">
        <v>4</v>
      </c>
      <c r="O166" s="2">
        <v>5</v>
      </c>
      <c r="P166" s="2">
        <v>2</v>
      </c>
      <c r="Q166" s="2">
        <v>4</v>
      </c>
      <c r="R166" s="2">
        <v>4</v>
      </c>
      <c r="S166" s="2">
        <v>3</v>
      </c>
      <c r="T166" s="2">
        <v>5</v>
      </c>
      <c r="U166" s="2">
        <v>4</v>
      </c>
      <c r="V166" s="2">
        <v>10</v>
      </c>
      <c r="W166" s="2">
        <v>55</v>
      </c>
      <c r="X166" s="2">
        <v>12</v>
      </c>
      <c r="Y166" s="2">
        <v>10</v>
      </c>
      <c r="Z166" s="2">
        <v>11</v>
      </c>
      <c r="AA166" s="2">
        <v>9</v>
      </c>
      <c r="AB166" s="2">
        <v>15</v>
      </c>
      <c r="AC166" s="2">
        <v>11</v>
      </c>
      <c r="AD166" s="2">
        <v>7</v>
      </c>
      <c r="AE166" s="2">
        <v>8</v>
      </c>
      <c r="AF166" s="2">
        <v>11</v>
      </c>
      <c r="AG166" s="2">
        <v>7</v>
      </c>
      <c r="AH166" s="2">
        <v>8</v>
      </c>
      <c r="AI166" s="2">
        <v>13</v>
      </c>
      <c r="AJ166" s="2">
        <v>7</v>
      </c>
      <c r="AK166" s="2">
        <v>8</v>
      </c>
      <c r="AL166" s="2">
        <v>-20</v>
      </c>
      <c r="AM166" s="5"/>
      <c r="AN166">
        <f t="shared" si="8"/>
        <v>52</v>
      </c>
      <c r="AO166">
        <f t="shared" si="9"/>
        <v>1.1832159566199232</v>
      </c>
      <c r="AQ166">
        <f t="shared" si="10"/>
        <v>202</v>
      </c>
      <c r="AR166">
        <f t="shared" si="11"/>
        <v>11.534730165894649</v>
      </c>
    </row>
    <row r="167" spans="1:44" ht="15" thickBot="1" x14ac:dyDescent="0.4">
      <c r="A167" s="6">
        <v>1</v>
      </c>
      <c r="B167" s="43" t="s">
        <v>114</v>
      </c>
      <c r="C167">
        <v>22</v>
      </c>
      <c r="D167" s="6">
        <v>1997</v>
      </c>
      <c r="E167" s="31"/>
      <c r="F167" s="10">
        <v>1</v>
      </c>
      <c r="G167" s="10">
        <v>3</v>
      </c>
      <c r="H167" s="10">
        <v>2</v>
      </c>
      <c r="I167" s="10">
        <v>3</v>
      </c>
      <c r="J167" s="10">
        <v>3</v>
      </c>
      <c r="K167" s="10">
        <v>2</v>
      </c>
      <c r="L167" s="10">
        <v>4</v>
      </c>
      <c r="M167" s="10">
        <v>3</v>
      </c>
      <c r="N167" s="10">
        <v>2</v>
      </c>
      <c r="O167" s="10">
        <v>6</v>
      </c>
      <c r="P167" s="10">
        <v>5</v>
      </c>
      <c r="Q167" s="10">
        <v>3</v>
      </c>
      <c r="R167" s="10">
        <v>4</v>
      </c>
      <c r="S167" s="10">
        <v>2</v>
      </c>
      <c r="T167" s="10">
        <v>3</v>
      </c>
      <c r="U167" s="10">
        <v>4</v>
      </c>
      <c r="V167" s="10">
        <v>10</v>
      </c>
      <c r="W167" s="10">
        <v>11</v>
      </c>
      <c r="X167" s="10">
        <v>13</v>
      </c>
      <c r="Y167" s="10">
        <v>18</v>
      </c>
      <c r="Z167" s="10">
        <v>6</v>
      </c>
      <c r="AA167" s="10">
        <v>10</v>
      </c>
      <c r="AB167" s="10">
        <v>13</v>
      </c>
      <c r="AC167" s="10">
        <v>14</v>
      </c>
      <c r="AD167" s="10">
        <v>7</v>
      </c>
      <c r="AE167" s="10">
        <v>9</v>
      </c>
      <c r="AF167" s="10">
        <v>10</v>
      </c>
      <c r="AG167" s="10">
        <v>12</v>
      </c>
      <c r="AH167" s="10">
        <v>8</v>
      </c>
      <c r="AI167" s="10">
        <v>11</v>
      </c>
      <c r="AJ167" s="10">
        <v>8</v>
      </c>
      <c r="AK167" s="10">
        <v>11</v>
      </c>
      <c r="AL167" s="10">
        <v>-5</v>
      </c>
      <c r="AM167" s="8"/>
      <c r="AN167">
        <f t="shared" si="8"/>
        <v>50</v>
      </c>
      <c r="AO167">
        <f t="shared" si="9"/>
        <v>1.2583057392117916</v>
      </c>
      <c r="AP167" s="6"/>
      <c r="AQ167">
        <f t="shared" si="10"/>
        <v>171</v>
      </c>
      <c r="AR167">
        <f t="shared" si="11"/>
        <v>2.9601520231231366</v>
      </c>
    </row>
    <row r="168" spans="1:44" ht="15" thickBot="1" x14ac:dyDescent="0.4">
      <c r="A168">
        <v>1</v>
      </c>
      <c r="B168" s="43">
        <v>2</v>
      </c>
      <c r="C168">
        <v>29</v>
      </c>
      <c r="D168">
        <v>1990</v>
      </c>
      <c r="E168" s="1" t="s">
        <v>72</v>
      </c>
      <c r="F168" s="2">
        <v>2</v>
      </c>
      <c r="G168" s="2">
        <v>4</v>
      </c>
      <c r="H168" s="2">
        <v>2</v>
      </c>
      <c r="I168" s="2">
        <v>5</v>
      </c>
      <c r="J168" s="2">
        <v>4</v>
      </c>
      <c r="K168" s="2">
        <v>4</v>
      </c>
      <c r="L168" s="2">
        <v>5</v>
      </c>
      <c r="M168" s="2">
        <v>4</v>
      </c>
      <c r="N168" s="2">
        <v>2</v>
      </c>
      <c r="O168" s="2">
        <v>3</v>
      </c>
      <c r="P168" s="2">
        <v>3</v>
      </c>
      <c r="Q168" s="2">
        <v>4</v>
      </c>
      <c r="R168" s="2">
        <v>3</v>
      </c>
      <c r="S168" s="2">
        <v>4</v>
      </c>
      <c r="T168" s="2">
        <v>5</v>
      </c>
      <c r="U168" s="2">
        <v>4</v>
      </c>
      <c r="V168" s="2">
        <v>29</v>
      </c>
      <c r="W168" s="2">
        <v>10</v>
      </c>
      <c r="X168" s="2">
        <v>9</v>
      </c>
      <c r="Y168" s="2">
        <v>7</v>
      </c>
      <c r="Z168" s="2">
        <v>6</v>
      </c>
      <c r="AA168" s="2">
        <v>6</v>
      </c>
      <c r="AB168" s="2">
        <v>7</v>
      </c>
      <c r="AC168" s="2">
        <v>11</v>
      </c>
      <c r="AD168" s="2">
        <v>8</v>
      </c>
      <c r="AE168" s="2">
        <v>9</v>
      </c>
      <c r="AF168" s="2">
        <v>9</v>
      </c>
      <c r="AG168" s="2">
        <v>7</v>
      </c>
      <c r="AH168" s="2">
        <v>8</v>
      </c>
      <c r="AI168" s="2">
        <v>12</v>
      </c>
      <c r="AJ168" s="2">
        <v>3</v>
      </c>
      <c r="AK168" s="2">
        <v>7</v>
      </c>
      <c r="AL168" s="2">
        <v>-24</v>
      </c>
      <c r="AM168" s="5"/>
      <c r="AN168">
        <f t="shared" si="8"/>
        <v>58</v>
      </c>
      <c r="AO168">
        <f t="shared" si="9"/>
        <v>1.0246950765959599</v>
      </c>
      <c r="AQ168">
        <f t="shared" si="10"/>
        <v>148</v>
      </c>
      <c r="AR168">
        <f t="shared" si="11"/>
        <v>5.6862407030773268</v>
      </c>
    </row>
    <row r="169" spans="1:44" ht="15" thickBot="1" x14ac:dyDescent="0.4">
      <c r="A169" s="26">
        <v>0</v>
      </c>
      <c r="B169" s="43">
        <v>3</v>
      </c>
      <c r="C169">
        <v>38</v>
      </c>
      <c r="D169" s="26">
        <v>1981</v>
      </c>
      <c r="E169" s="27" t="s">
        <v>71</v>
      </c>
      <c r="F169" s="28">
        <v>1</v>
      </c>
      <c r="G169" s="28">
        <v>2</v>
      </c>
      <c r="H169" s="28">
        <v>1</v>
      </c>
      <c r="I169" s="28">
        <v>1</v>
      </c>
      <c r="J169" s="28">
        <v>2</v>
      </c>
      <c r="K169" s="28">
        <v>3</v>
      </c>
      <c r="L169" s="28">
        <v>5</v>
      </c>
      <c r="M169" s="28">
        <v>3</v>
      </c>
      <c r="N169" s="28">
        <v>4</v>
      </c>
      <c r="O169" s="28">
        <v>4</v>
      </c>
      <c r="P169" s="28">
        <v>3</v>
      </c>
      <c r="Q169" s="28">
        <v>4</v>
      </c>
      <c r="R169" s="28">
        <v>2</v>
      </c>
      <c r="S169" s="28">
        <v>4</v>
      </c>
      <c r="T169" s="28">
        <v>1</v>
      </c>
      <c r="U169" s="28">
        <v>1</v>
      </c>
      <c r="V169" s="28">
        <v>5</v>
      </c>
      <c r="W169" s="28">
        <v>1376</v>
      </c>
      <c r="X169" s="28">
        <v>13</v>
      </c>
      <c r="Y169" s="28">
        <v>8</v>
      </c>
      <c r="Z169" s="28">
        <v>4</v>
      </c>
      <c r="AA169" s="28">
        <v>7</v>
      </c>
      <c r="AB169" s="28">
        <v>8</v>
      </c>
      <c r="AC169" s="28">
        <v>16</v>
      </c>
      <c r="AD169" s="28">
        <v>7</v>
      </c>
      <c r="AE169" s="28">
        <v>15</v>
      </c>
      <c r="AF169" s="28">
        <v>14</v>
      </c>
      <c r="AG169" s="28">
        <v>13</v>
      </c>
      <c r="AH169" s="28">
        <v>14</v>
      </c>
      <c r="AI169" s="28">
        <v>8</v>
      </c>
      <c r="AJ169" s="28">
        <v>6</v>
      </c>
      <c r="AK169" s="28">
        <v>14</v>
      </c>
      <c r="AL169" s="28">
        <v>-8</v>
      </c>
      <c r="AM169" s="29"/>
      <c r="AN169">
        <f t="shared" si="8"/>
        <v>41</v>
      </c>
      <c r="AO169">
        <f t="shared" si="9"/>
        <v>1.3647344063956182</v>
      </c>
      <c r="AP169" s="26"/>
      <c r="AQ169">
        <f t="shared" si="10"/>
        <v>1528</v>
      </c>
      <c r="AR169">
        <f t="shared" si="11"/>
        <v>341.48948251251704</v>
      </c>
    </row>
    <row r="170" spans="1:44" ht="15" thickBot="1" x14ac:dyDescent="0.4">
      <c r="A170">
        <v>0</v>
      </c>
      <c r="B170" s="43" t="s">
        <v>114</v>
      </c>
      <c r="C170">
        <v>21</v>
      </c>
      <c r="D170">
        <v>1998</v>
      </c>
      <c r="E170" s="1" t="s">
        <v>73</v>
      </c>
      <c r="F170" s="2">
        <v>1</v>
      </c>
      <c r="G170" s="2">
        <v>2</v>
      </c>
      <c r="H170" s="2">
        <v>2</v>
      </c>
      <c r="I170" s="2">
        <v>2</v>
      </c>
      <c r="J170" s="2">
        <v>3</v>
      </c>
      <c r="K170" s="2">
        <v>3</v>
      </c>
      <c r="L170" s="2">
        <v>5</v>
      </c>
      <c r="M170" s="2">
        <v>2</v>
      </c>
      <c r="N170" s="2">
        <v>4</v>
      </c>
      <c r="O170" s="2">
        <v>3</v>
      </c>
      <c r="P170" s="2">
        <v>3</v>
      </c>
      <c r="Q170" s="2">
        <v>4</v>
      </c>
      <c r="R170" s="2">
        <v>4</v>
      </c>
      <c r="S170" s="2">
        <v>2</v>
      </c>
      <c r="T170" s="2">
        <v>3</v>
      </c>
      <c r="U170" s="2">
        <v>4</v>
      </c>
      <c r="V170" s="2">
        <v>25</v>
      </c>
      <c r="W170" s="2">
        <v>12</v>
      </c>
      <c r="X170" s="2">
        <v>8</v>
      </c>
      <c r="Y170" s="2">
        <v>8</v>
      </c>
      <c r="Z170" s="2">
        <v>7</v>
      </c>
      <c r="AA170" s="2">
        <v>9</v>
      </c>
      <c r="AB170" s="2">
        <v>8</v>
      </c>
      <c r="AC170" s="2">
        <v>7</v>
      </c>
      <c r="AD170" s="2">
        <v>6</v>
      </c>
      <c r="AE170" s="2">
        <v>10</v>
      </c>
      <c r="AF170" s="2">
        <v>18</v>
      </c>
      <c r="AG170" s="2">
        <v>25</v>
      </c>
      <c r="AH170" s="2">
        <v>16</v>
      </c>
      <c r="AI170" s="2">
        <v>11</v>
      </c>
      <c r="AJ170" s="2">
        <v>7</v>
      </c>
      <c r="AK170" s="2">
        <v>9</v>
      </c>
      <c r="AL170" s="2">
        <v>-32</v>
      </c>
      <c r="AM170" s="5"/>
      <c r="AN170">
        <f t="shared" si="8"/>
        <v>47</v>
      </c>
      <c r="AO170">
        <f t="shared" si="9"/>
        <v>1.0626225419530053</v>
      </c>
      <c r="AQ170">
        <f t="shared" si="10"/>
        <v>186</v>
      </c>
      <c r="AR170">
        <f t="shared" si="11"/>
        <v>6.1630620095317337</v>
      </c>
    </row>
    <row r="171" spans="1:44" ht="15" thickBot="1" x14ac:dyDescent="0.4">
      <c r="A171">
        <v>0</v>
      </c>
      <c r="B171" s="43" t="s">
        <v>114</v>
      </c>
      <c r="C171">
        <v>15</v>
      </c>
      <c r="D171">
        <v>2004</v>
      </c>
      <c r="E171" s="1" t="s">
        <v>73</v>
      </c>
      <c r="F171" s="2">
        <v>1</v>
      </c>
      <c r="G171" s="2">
        <v>4</v>
      </c>
      <c r="H171" s="2">
        <v>3</v>
      </c>
      <c r="I171" s="2">
        <v>5</v>
      </c>
      <c r="J171" s="2">
        <v>4</v>
      </c>
      <c r="K171" s="2">
        <v>4</v>
      </c>
      <c r="L171" s="2">
        <v>6</v>
      </c>
      <c r="M171" s="2">
        <v>4</v>
      </c>
      <c r="N171" s="2">
        <v>6</v>
      </c>
      <c r="O171" s="2">
        <v>3</v>
      </c>
      <c r="P171" s="2">
        <v>2</v>
      </c>
      <c r="Q171" s="2">
        <v>3</v>
      </c>
      <c r="R171" s="2">
        <v>4</v>
      </c>
      <c r="S171" s="2">
        <v>3</v>
      </c>
      <c r="T171" s="2">
        <v>5</v>
      </c>
      <c r="U171" s="2">
        <v>4</v>
      </c>
      <c r="V171" s="2">
        <v>18</v>
      </c>
      <c r="W171" s="2">
        <v>18</v>
      </c>
      <c r="X171" s="2">
        <v>21</v>
      </c>
      <c r="Y171" s="2">
        <v>14</v>
      </c>
      <c r="Z171" s="2">
        <v>7</v>
      </c>
      <c r="AA171" s="2">
        <v>8</v>
      </c>
      <c r="AB171" s="2">
        <v>11</v>
      </c>
      <c r="AC171" s="2">
        <v>15</v>
      </c>
      <c r="AD171" s="2">
        <v>15</v>
      </c>
      <c r="AE171" s="2">
        <v>9</v>
      </c>
      <c r="AF171" s="2">
        <v>10</v>
      </c>
      <c r="AG171" s="2">
        <v>10</v>
      </c>
      <c r="AH171" s="2">
        <v>6</v>
      </c>
      <c r="AI171" s="2">
        <v>11</v>
      </c>
      <c r="AJ171" s="2">
        <v>7</v>
      </c>
      <c r="AK171" s="2">
        <v>7</v>
      </c>
      <c r="AL171" s="2">
        <v>-9</v>
      </c>
      <c r="AM171" s="5"/>
      <c r="AN171">
        <f t="shared" si="8"/>
        <v>61</v>
      </c>
      <c r="AO171">
        <f t="shared" si="9"/>
        <v>1.3275918047351754</v>
      </c>
      <c r="AQ171">
        <f t="shared" si="10"/>
        <v>187</v>
      </c>
      <c r="AR171">
        <f t="shared" si="11"/>
        <v>4.6147408739097511</v>
      </c>
    </row>
    <row r="172" spans="1:44" ht="15" thickBot="1" x14ac:dyDescent="0.4">
      <c r="A172">
        <v>0</v>
      </c>
      <c r="B172" s="43">
        <v>2</v>
      </c>
      <c r="C172">
        <v>26</v>
      </c>
      <c r="D172">
        <v>1993</v>
      </c>
      <c r="E172" s="1" t="s">
        <v>71</v>
      </c>
      <c r="F172" s="2">
        <v>2</v>
      </c>
      <c r="G172" s="2">
        <v>1</v>
      </c>
      <c r="H172" s="2">
        <v>2</v>
      </c>
      <c r="I172" s="2">
        <v>2</v>
      </c>
      <c r="J172" s="2">
        <v>1</v>
      </c>
      <c r="K172" s="2">
        <v>3</v>
      </c>
      <c r="L172" s="2">
        <v>5</v>
      </c>
      <c r="M172" s="2">
        <v>3</v>
      </c>
      <c r="N172" s="2">
        <v>2</v>
      </c>
      <c r="O172" s="2">
        <v>3</v>
      </c>
      <c r="P172" s="2">
        <v>4</v>
      </c>
      <c r="Q172" s="2">
        <v>3</v>
      </c>
      <c r="R172" s="2">
        <v>4</v>
      </c>
      <c r="S172" s="2">
        <v>4</v>
      </c>
      <c r="T172" s="2">
        <v>4</v>
      </c>
      <c r="U172" s="2">
        <v>3</v>
      </c>
      <c r="V172" s="2">
        <v>16</v>
      </c>
      <c r="W172" s="2">
        <v>8</v>
      </c>
      <c r="X172" s="2">
        <v>11</v>
      </c>
      <c r="Y172" s="2">
        <v>8</v>
      </c>
      <c r="Z172" s="2">
        <v>7</v>
      </c>
      <c r="AA172" s="2">
        <v>7</v>
      </c>
      <c r="AB172" s="2">
        <v>8</v>
      </c>
      <c r="AC172" s="2">
        <v>8</v>
      </c>
      <c r="AD172" s="2">
        <v>19</v>
      </c>
      <c r="AE172" s="2">
        <v>6</v>
      </c>
      <c r="AF172" s="2">
        <v>7</v>
      </c>
      <c r="AG172" s="2">
        <v>7</v>
      </c>
      <c r="AH172" s="2">
        <v>7</v>
      </c>
      <c r="AI172" s="2">
        <v>24</v>
      </c>
      <c r="AJ172" s="2">
        <v>7</v>
      </c>
      <c r="AK172" s="2">
        <v>11</v>
      </c>
      <c r="AL172" s="2">
        <v>-19</v>
      </c>
      <c r="AM172" s="5"/>
      <c r="AN172">
        <f t="shared" si="8"/>
        <v>46</v>
      </c>
      <c r="AO172">
        <f t="shared" si="9"/>
        <v>1.1474609652039003</v>
      </c>
      <c r="AQ172">
        <f t="shared" si="10"/>
        <v>161</v>
      </c>
      <c r="AR172">
        <f t="shared" si="11"/>
        <v>5.1700257897487001</v>
      </c>
    </row>
    <row r="173" spans="1:44" ht="15" thickBot="1" x14ac:dyDescent="0.4">
      <c r="A173">
        <v>0</v>
      </c>
      <c r="B173" s="43">
        <v>4</v>
      </c>
      <c r="C173">
        <v>48</v>
      </c>
      <c r="D173">
        <v>1971</v>
      </c>
      <c r="E173" s="1" t="s">
        <v>73</v>
      </c>
      <c r="F173" s="2">
        <v>1</v>
      </c>
      <c r="G173" s="2">
        <v>4</v>
      </c>
      <c r="H173" s="2">
        <v>3</v>
      </c>
      <c r="I173" s="2">
        <v>2</v>
      </c>
      <c r="J173" s="2">
        <v>3</v>
      </c>
      <c r="K173" s="2">
        <v>2</v>
      </c>
      <c r="L173" s="2">
        <v>5</v>
      </c>
      <c r="M173" s="2">
        <v>3</v>
      </c>
      <c r="N173" s="2">
        <v>4</v>
      </c>
      <c r="O173" s="2">
        <v>5</v>
      </c>
      <c r="P173" s="2">
        <v>3</v>
      </c>
      <c r="Q173" s="2">
        <v>4</v>
      </c>
      <c r="R173" s="2">
        <v>4</v>
      </c>
      <c r="S173" s="2">
        <v>3</v>
      </c>
      <c r="T173" s="2">
        <v>6</v>
      </c>
      <c r="U173" s="2">
        <v>2</v>
      </c>
      <c r="V173" s="2">
        <v>13</v>
      </c>
      <c r="W173" s="2">
        <v>9</v>
      </c>
      <c r="X173" s="2">
        <v>10</v>
      </c>
      <c r="Y173" s="2">
        <v>14</v>
      </c>
      <c r="Z173" s="2">
        <v>7</v>
      </c>
      <c r="AA173" s="2">
        <v>9</v>
      </c>
      <c r="AB173" s="2">
        <v>12</v>
      </c>
      <c r="AC173" s="2">
        <v>13</v>
      </c>
      <c r="AD173" s="2">
        <v>10</v>
      </c>
      <c r="AE173" s="2">
        <v>9</v>
      </c>
      <c r="AF173" s="2">
        <v>7</v>
      </c>
      <c r="AG173" s="2">
        <v>15</v>
      </c>
      <c r="AH173" s="2">
        <v>9</v>
      </c>
      <c r="AI173" s="2">
        <v>9</v>
      </c>
      <c r="AJ173" s="2">
        <v>10</v>
      </c>
      <c r="AK173" s="2">
        <v>11</v>
      </c>
      <c r="AL173" s="2">
        <v>-14</v>
      </c>
      <c r="AM173" s="5"/>
      <c r="AN173">
        <f t="shared" si="8"/>
        <v>54</v>
      </c>
      <c r="AO173">
        <f t="shared" si="9"/>
        <v>1.3102162671355697</v>
      </c>
      <c r="AQ173">
        <f t="shared" si="10"/>
        <v>167</v>
      </c>
      <c r="AR173">
        <f t="shared" si="11"/>
        <v>2.3655513804044359</v>
      </c>
    </row>
    <row r="174" spans="1:44" ht="15" thickBot="1" x14ac:dyDescent="0.4">
      <c r="A174">
        <v>1</v>
      </c>
      <c r="B174" s="43">
        <v>2</v>
      </c>
      <c r="C174">
        <v>31</v>
      </c>
      <c r="D174">
        <v>1988</v>
      </c>
      <c r="E174" s="1" t="s">
        <v>79</v>
      </c>
      <c r="F174" s="2">
        <v>4</v>
      </c>
      <c r="G174" s="2">
        <v>5</v>
      </c>
      <c r="H174" s="2">
        <v>5</v>
      </c>
      <c r="I174" s="2">
        <v>5</v>
      </c>
      <c r="J174" s="2">
        <v>6</v>
      </c>
      <c r="K174" s="2">
        <v>4</v>
      </c>
      <c r="L174" s="2">
        <v>5</v>
      </c>
      <c r="M174" s="2">
        <v>6</v>
      </c>
      <c r="N174" s="2">
        <v>4</v>
      </c>
      <c r="O174" s="2">
        <v>5</v>
      </c>
      <c r="P174" s="2">
        <v>6</v>
      </c>
      <c r="Q174" s="2">
        <v>3</v>
      </c>
      <c r="R174" s="2">
        <v>4</v>
      </c>
      <c r="S174" s="2">
        <v>5</v>
      </c>
      <c r="T174" s="2">
        <v>6</v>
      </c>
      <c r="U174" s="2">
        <v>3</v>
      </c>
      <c r="V174" s="2">
        <v>9</v>
      </c>
      <c r="W174" s="2">
        <v>3</v>
      </c>
      <c r="X174" s="2">
        <v>3</v>
      </c>
      <c r="Y174" s="2">
        <v>2</v>
      </c>
      <c r="Z174" s="2">
        <v>4</v>
      </c>
      <c r="AA174" s="2">
        <v>4</v>
      </c>
      <c r="AB174" s="2">
        <v>10</v>
      </c>
      <c r="AC174" s="2">
        <v>8</v>
      </c>
      <c r="AD174" s="2">
        <v>3</v>
      </c>
      <c r="AE174" s="2">
        <v>4</v>
      </c>
      <c r="AF174" s="2">
        <v>11</v>
      </c>
      <c r="AG174" s="2">
        <v>6</v>
      </c>
      <c r="AH174" s="2">
        <v>8</v>
      </c>
      <c r="AI174" s="2">
        <v>10</v>
      </c>
      <c r="AJ174" s="2">
        <v>5</v>
      </c>
      <c r="AK174" s="2">
        <v>5</v>
      </c>
      <c r="AL174" s="2">
        <v>10</v>
      </c>
      <c r="AM174" s="5"/>
      <c r="AN174">
        <f t="shared" si="8"/>
        <v>76</v>
      </c>
      <c r="AO174">
        <f t="shared" si="9"/>
        <v>1</v>
      </c>
      <c r="AQ174">
        <f t="shared" si="10"/>
        <v>95</v>
      </c>
      <c r="AR174">
        <f t="shared" si="11"/>
        <v>2.9545163168726392</v>
      </c>
    </row>
    <row r="175" spans="1:44" ht="15" thickBot="1" x14ac:dyDescent="0.4">
      <c r="A175">
        <v>0</v>
      </c>
      <c r="B175" s="43">
        <v>2</v>
      </c>
      <c r="C175">
        <v>31</v>
      </c>
      <c r="D175">
        <v>1988</v>
      </c>
      <c r="E175" s="1" t="s">
        <v>72</v>
      </c>
      <c r="F175" s="2">
        <v>2</v>
      </c>
      <c r="G175" s="2">
        <v>3</v>
      </c>
      <c r="H175" s="2">
        <v>2</v>
      </c>
      <c r="I175" s="2">
        <v>4</v>
      </c>
      <c r="J175" s="2">
        <v>4</v>
      </c>
      <c r="K175" s="2">
        <v>4</v>
      </c>
      <c r="L175" s="2">
        <v>5</v>
      </c>
      <c r="M175" s="2">
        <v>4</v>
      </c>
      <c r="N175" s="2">
        <v>4</v>
      </c>
      <c r="O175" s="2">
        <v>4</v>
      </c>
      <c r="P175" s="2">
        <v>4</v>
      </c>
      <c r="Q175" s="2">
        <v>4</v>
      </c>
      <c r="R175" s="2">
        <v>4</v>
      </c>
      <c r="S175" s="2">
        <v>3</v>
      </c>
      <c r="T175" s="2">
        <v>4</v>
      </c>
      <c r="U175" s="2">
        <v>3</v>
      </c>
      <c r="V175" s="2">
        <v>23</v>
      </c>
      <c r="W175" s="2">
        <v>13</v>
      </c>
      <c r="X175" s="2">
        <v>12</v>
      </c>
      <c r="Y175" s="2">
        <v>12</v>
      </c>
      <c r="Z175" s="2">
        <v>11</v>
      </c>
      <c r="AA175" s="2">
        <v>9</v>
      </c>
      <c r="AB175" s="2">
        <v>11</v>
      </c>
      <c r="AC175" s="2">
        <v>9</v>
      </c>
      <c r="AD175" s="2">
        <v>11</v>
      </c>
      <c r="AE175" s="2">
        <v>7</v>
      </c>
      <c r="AF175" s="2">
        <v>10</v>
      </c>
      <c r="AG175" s="2">
        <v>8</v>
      </c>
      <c r="AH175" s="2">
        <v>13</v>
      </c>
      <c r="AI175" s="2">
        <v>11</v>
      </c>
      <c r="AJ175" s="2">
        <v>5</v>
      </c>
      <c r="AK175" s="2">
        <v>10</v>
      </c>
      <c r="AL175" s="2">
        <v>-39</v>
      </c>
      <c r="AM175" s="5"/>
      <c r="AN175">
        <f t="shared" si="8"/>
        <v>58</v>
      </c>
      <c r="AO175">
        <f t="shared" si="9"/>
        <v>0.80622577482985502</v>
      </c>
      <c r="AQ175">
        <f t="shared" si="10"/>
        <v>175</v>
      </c>
      <c r="AR175">
        <f t="shared" si="11"/>
        <v>3.8724453944934245</v>
      </c>
    </row>
    <row r="176" spans="1:44" ht="15" thickBot="1" x14ac:dyDescent="0.4">
      <c r="A176">
        <v>0</v>
      </c>
      <c r="B176" s="43">
        <v>3</v>
      </c>
      <c r="C176">
        <v>45</v>
      </c>
      <c r="D176">
        <v>1974</v>
      </c>
      <c r="E176" s="1" t="s">
        <v>72</v>
      </c>
      <c r="F176" s="2">
        <v>1</v>
      </c>
      <c r="G176" s="2">
        <v>2</v>
      </c>
      <c r="H176" s="2">
        <v>2</v>
      </c>
      <c r="I176" s="2">
        <v>5</v>
      </c>
      <c r="J176" s="2">
        <v>3</v>
      </c>
      <c r="K176" s="2">
        <v>2</v>
      </c>
      <c r="L176" s="2">
        <v>5</v>
      </c>
      <c r="M176" s="2">
        <v>5</v>
      </c>
      <c r="N176" s="2">
        <v>4</v>
      </c>
      <c r="O176" s="2">
        <v>5</v>
      </c>
      <c r="P176" s="2">
        <v>5</v>
      </c>
      <c r="Q176" s="2">
        <v>5</v>
      </c>
      <c r="R176" s="2">
        <v>4</v>
      </c>
      <c r="S176" s="2">
        <v>5</v>
      </c>
      <c r="T176" s="2">
        <v>2</v>
      </c>
      <c r="U176" s="2">
        <v>2</v>
      </c>
      <c r="V176" s="2">
        <v>14</v>
      </c>
      <c r="W176" s="2">
        <v>12</v>
      </c>
      <c r="X176" s="2">
        <v>4</v>
      </c>
      <c r="Y176" s="2">
        <v>7</v>
      </c>
      <c r="Z176" s="2">
        <v>8</v>
      </c>
      <c r="AA176" s="2">
        <v>5</v>
      </c>
      <c r="AB176" s="2">
        <v>5</v>
      </c>
      <c r="AC176" s="2">
        <v>6</v>
      </c>
      <c r="AD176" s="2">
        <v>11</v>
      </c>
      <c r="AE176" s="2">
        <v>6</v>
      </c>
      <c r="AF176" s="2">
        <v>5</v>
      </c>
      <c r="AG176" s="2">
        <v>4</v>
      </c>
      <c r="AH176" s="2">
        <v>6</v>
      </c>
      <c r="AI176" s="2">
        <v>10</v>
      </c>
      <c r="AJ176" s="2">
        <v>4</v>
      </c>
      <c r="AK176" s="2">
        <v>6</v>
      </c>
      <c r="AL176" s="2">
        <v>2</v>
      </c>
      <c r="AM176" s="5"/>
      <c r="AN176">
        <f t="shared" si="8"/>
        <v>57</v>
      </c>
      <c r="AO176">
        <f t="shared" si="9"/>
        <v>1.5041608956491324</v>
      </c>
      <c r="AQ176">
        <f t="shared" si="10"/>
        <v>113</v>
      </c>
      <c r="AR176">
        <f t="shared" si="11"/>
        <v>3.0869348335633306</v>
      </c>
    </row>
    <row r="177" spans="1:44" ht="15" thickBot="1" x14ac:dyDescent="0.4">
      <c r="A177">
        <v>1</v>
      </c>
      <c r="B177" s="43">
        <v>2</v>
      </c>
      <c r="C177">
        <v>29</v>
      </c>
      <c r="D177">
        <v>1990</v>
      </c>
      <c r="E177" s="1" t="s">
        <v>73</v>
      </c>
      <c r="F177" s="2">
        <v>1</v>
      </c>
      <c r="G177" s="2">
        <v>3</v>
      </c>
      <c r="H177" s="2">
        <v>4</v>
      </c>
      <c r="I177" s="2">
        <v>2</v>
      </c>
      <c r="J177" s="2">
        <v>4</v>
      </c>
      <c r="K177" s="2">
        <v>3</v>
      </c>
      <c r="L177" s="2">
        <v>5</v>
      </c>
      <c r="M177" s="2">
        <v>3</v>
      </c>
      <c r="N177" s="2">
        <v>2</v>
      </c>
      <c r="O177" s="2">
        <v>5</v>
      </c>
      <c r="P177" s="2">
        <v>6</v>
      </c>
      <c r="Q177" s="2">
        <v>3</v>
      </c>
      <c r="R177" s="2">
        <v>4</v>
      </c>
      <c r="S177" s="2">
        <v>5</v>
      </c>
      <c r="T177" s="2">
        <v>5</v>
      </c>
      <c r="U177" s="2">
        <v>2</v>
      </c>
      <c r="V177" s="2">
        <v>4</v>
      </c>
      <c r="W177" s="2">
        <v>3</v>
      </c>
      <c r="X177" s="2">
        <v>5</v>
      </c>
      <c r="Y177" s="2">
        <v>4</v>
      </c>
      <c r="Z177" s="2">
        <v>4</v>
      </c>
      <c r="AA177" s="2">
        <v>6</v>
      </c>
      <c r="AB177" s="2">
        <v>5</v>
      </c>
      <c r="AC177" s="2">
        <v>9</v>
      </c>
      <c r="AD177" s="2">
        <v>3</v>
      </c>
      <c r="AE177" s="2">
        <v>5</v>
      </c>
      <c r="AF177" s="2">
        <v>5</v>
      </c>
      <c r="AG177" s="2">
        <v>5</v>
      </c>
      <c r="AH177" s="2">
        <v>5</v>
      </c>
      <c r="AI177" s="2">
        <v>3</v>
      </c>
      <c r="AJ177" s="2">
        <v>3</v>
      </c>
      <c r="AK177" s="2">
        <v>7</v>
      </c>
      <c r="AL177" s="2">
        <v>2</v>
      </c>
      <c r="AM177" s="5"/>
      <c r="AN177">
        <f t="shared" si="8"/>
        <v>57</v>
      </c>
      <c r="AO177">
        <f t="shared" si="9"/>
        <v>1.4127396551853895</v>
      </c>
      <c r="AQ177">
        <f t="shared" si="10"/>
        <v>76</v>
      </c>
      <c r="AR177">
        <f t="shared" si="11"/>
        <v>1.61245154965971</v>
      </c>
    </row>
    <row r="178" spans="1:44" ht="15" thickBot="1" x14ac:dyDescent="0.4">
      <c r="A178">
        <v>0</v>
      </c>
      <c r="B178" s="43" t="s">
        <v>114</v>
      </c>
      <c r="C178">
        <v>23</v>
      </c>
      <c r="D178">
        <v>1996</v>
      </c>
      <c r="E178" s="1" t="s">
        <v>72</v>
      </c>
      <c r="F178" s="2">
        <v>1</v>
      </c>
      <c r="G178" s="2">
        <v>2</v>
      </c>
      <c r="H178" s="2">
        <v>1</v>
      </c>
      <c r="I178" s="2">
        <v>2</v>
      </c>
      <c r="J178" s="2">
        <v>3</v>
      </c>
      <c r="K178" s="2">
        <v>2</v>
      </c>
      <c r="L178" s="2">
        <v>5</v>
      </c>
      <c r="M178" s="2">
        <v>3</v>
      </c>
      <c r="N178" s="2">
        <v>4</v>
      </c>
      <c r="O178" s="2">
        <v>3</v>
      </c>
      <c r="P178" s="2">
        <v>4</v>
      </c>
      <c r="Q178" s="2">
        <v>4</v>
      </c>
      <c r="R178" s="2">
        <v>3</v>
      </c>
      <c r="S178" s="2">
        <v>3</v>
      </c>
      <c r="T178" s="2">
        <v>5</v>
      </c>
      <c r="U178" s="2">
        <v>5</v>
      </c>
      <c r="V178" s="2">
        <v>8</v>
      </c>
      <c r="W178" s="2">
        <v>7</v>
      </c>
      <c r="X178" s="2">
        <v>9</v>
      </c>
      <c r="Y178" s="2">
        <v>5</v>
      </c>
      <c r="Z178" s="2">
        <v>8</v>
      </c>
      <c r="AA178" s="2">
        <v>10</v>
      </c>
      <c r="AB178" s="2">
        <v>11</v>
      </c>
      <c r="AC178" s="2">
        <v>8</v>
      </c>
      <c r="AD178" s="2">
        <v>7</v>
      </c>
      <c r="AE178" s="2">
        <v>7</v>
      </c>
      <c r="AF178" s="2">
        <v>11</v>
      </c>
      <c r="AG178" s="2">
        <v>10</v>
      </c>
      <c r="AH178" s="2">
        <v>9</v>
      </c>
      <c r="AI178" s="2">
        <v>8</v>
      </c>
      <c r="AJ178" s="2">
        <v>7</v>
      </c>
      <c r="AK178" s="2">
        <v>12</v>
      </c>
      <c r="AL178" s="2">
        <v>-20</v>
      </c>
      <c r="AM178" s="5"/>
      <c r="AN178">
        <f t="shared" si="8"/>
        <v>50</v>
      </c>
      <c r="AO178">
        <f t="shared" si="9"/>
        <v>1.3102162671355697</v>
      </c>
      <c r="AQ178">
        <f t="shared" si="10"/>
        <v>137</v>
      </c>
      <c r="AR178">
        <f t="shared" si="11"/>
        <v>1.8607794065928396</v>
      </c>
    </row>
    <row r="179" spans="1:44" ht="15" thickBot="1" x14ac:dyDescent="0.4">
      <c r="A179">
        <v>0</v>
      </c>
      <c r="B179" s="43" t="s">
        <v>114</v>
      </c>
      <c r="C179">
        <v>21</v>
      </c>
      <c r="D179">
        <v>1998</v>
      </c>
      <c r="E179" s="1" t="s">
        <v>73</v>
      </c>
      <c r="F179" s="2">
        <v>1</v>
      </c>
      <c r="G179" s="2">
        <v>4</v>
      </c>
      <c r="H179" s="2">
        <v>2</v>
      </c>
      <c r="I179" s="2">
        <v>3</v>
      </c>
      <c r="J179" s="2">
        <v>3</v>
      </c>
      <c r="K179" s="2">
        <v>3</v>
      </c>
      <c r="L179" s="2">
        <v>5</v>
      </c>
      <c r="M179" s="2">
        <v>2</v>
      </c>
      <c r="N179" s="2">
        <v>2</v>
      </c>
      <c r="O179" s="2">
        <v>3</v>
      </c>
      <c r="P179" s="2">
        <v>4</v>
      </c>
      <c r="Q179" s="2">
        <v>3</v>
      </c>
      <c r="R179" s="2">
        <v>3</v>
      </c>
      <c r="S179" s="2">
        <v>4</v>
      </c>
      <c r="T179" s="2">
        <v>2</v>
      </c>
      <c r="U179" s="2">
        <v>2</v>
      </c>
      <c r="V179" s="2">
        <v>12</v>
      </c>
      <c r="W179" s="2">
        <v>8</v>
      </c>
      <c r="X179" s="2">
        <v>7</v>
      </c>
      <c r="Y179" s="2">
        <v>4</v>
      </c>
      <c r="Z179" s="2">
        <v>7</v>
      </c>
      <c r="AA179" s="2">
        <v>7</v>
      </c>
      <c r="AB179" s="2">
        <v>6</v>
      </c>
      <c r="AC179" s="2">
        <v>5</v>
      </c>
      <c r="AD179" s="2">
        <v>5</v>
      </c>
      <c r="AE179" s="2">
        <v>5</v>
      </c>
      <c r="AF179" s="2">
        <v>8</v>
      </c>
      <c r="AG179" s="2">
        <v>8</v>
      </c>
      <c r="AH179" s="2">
        <v>6</v>
      </c>
      <c r="AI179" s="2">
        <v>6</v>
      </c>
      <c r="AJ179" s="2">
        <v>3</v>
      </c>
      <c r="AK179" s="2">
        <v>5</v>
      </c>
      <c r="AL179" s="2">
        <v>-17</v>
      </c>
      <c r="AM179" s="5"/>
      <c r="AN179">
        <f t="shared" si="8"/>
        <v>46</v>
      </c>
      <c r="AO179">
        <f t="shared" si="9"/>
        <v>1.0246950765959599</v>
      </c>
      <c r="AQ179">
        <f t="shared" si="10"/>
        <v>102</v>
      </c>
      <c r="AR179">
        <f t="shared" si="11"/>
        <v>2.0936411663256274</v>
      </c>
    </row>
    <row r="180" spans="1:44" ht="15" thickBot="1" x14ac:dyDescent="0.4">
      <c r="A180">
        <v>1</v>
      </c>
      <c r="B180" s="43">
        <v>3</v>
      </c>
      <c r="C180">
        <v>44</v>
      </c>
      <c r="D180">
        <v>1975</v>
      </c>
      <c r="E180" s="1" t="s">
        <v>73</v>
      </c>
      <c r="F180" s="2">
        <v>1</v>
      </c>
      <c r="G180" s="2">
        <v>2</v>
      </c>
      <c r="H180" s="2">
        <v>4</v>
      </c>
      <c r="I180" s="2">
        <v>3</v>
      </c>
      <c r="J180" s="2">
        <v>2</v>
      </c>
      <c r="K180" s="2">
        <v>3</v>
      </c>
      <c r="L180" s="2">
        <v>5</v>
      </c>
      <c r="M180" s="2">
        <v>4</v>
      </c>
      <c r="N180" s="2">
        <v>2</v>
      </c>
      <c r="O180" s="2">
        <v>5</v>
      </c>
      <c r="P180" s="2">
        <v>3</v>
      </c>
      <c r="Q180" s="2">
        <v>4</v>
      </c>
      <c r="R180" s="2">
        <v>4</v>
      </c>
      <c r="S180" s="2">
        <v>4</v>
      </c>
      <c r="T180" s="2">
        <v>5</v>
      </c>
      <c r="U180" s="2">
        <v>3</v>
      </c>
      <c r="V180" s="2">
        <v>16</v>
      </c>
      <c r="W180" s="2">
        <v>11</v>
      </c>
      <c r="X180" s="2">
        <v>9</v>
      </c>
      <c r="Y180" s="2">
        <v>11</v>
      </c>
      <c r="Z180" s="2">
        <v>23</v>
      </c>
      <c r="AA180" s="2">
        <v>13</v>
      </c>
      <c r="AB180" s="2">
        <v>13</v>
      </c>
      <c r="AC180" s="2">
        <v>26</v>
      </c>
      <c r="AD180" s="2">
        <v>143</v>
      </c>
      <c r="AE180" s="2">
        <v>15</v>
      </c>
      <c r="AF180" s="2">
        <v>37</v>
      </c>
      <c r="AG180" s="2">
        <v>11</v>
      </c>
      <c r="AH180" s="2">
        <v>7</v>
      </c>
      <c r="AI180" s="2">
        <v>12</v>
      </c>
      <c r="AJ180" s="2">
        <v>7</v>
      </c>
      <c r="AK180" s="2">
        <v>16</v>
      </c>
      <c r="AL180" s="2">
        <v>-23</v>
      </c>
      <c r="AM180" s="5"/>
      <c r="AN180">
        <f t="shared" si="8"/>
        <v>54</v>
      </c>
      <c r="AO180">
        <f t="shared" si="9"/>
        <v>1.2041594578792296</v>
      </c>
      <c r="AQ180">
        <f t="shared" si="10"/>
        <v>370</v>
      </c>
      <c r="AR180">
        <f t="shared" si="11"/>
        <v>32.891488260642753</v>
      </c>
    </row>
    <row r="181" spans="1:44" ht="15" thickBot="1" x14ac:dyDescent="0.4">
      <c r="A181">
        <v>1</v>
      </c>
      <c r="B181" s="43" t="s">
        <v>114</v>
      </c>
      <c r="C181">
        <v>24</v>
      </c>
      <c r="D181">
        <v>1995</v>
      </c>
      <c r="E181" s="1" t="s">
        <v>76</v>
      </c>
      <c r="F181" s="2">
        <v>2</v>
      </c>
      <c r="G181" s="2">
        <v>1</v>
      </c>
      <c r="H181" s="2">
        <v>1</v>
      </c>
      <c r="I181" s="2">
        <v>4</v>
      </c>
      <c r="J181" s="2">
        <v>3</v>
      </c>
      <c r="K181" s="2">
        <v>4</v>
      </c>
      <c r="L181" s="2">
        <v>5</v>
      </c>
      <c r="M181" s="2">
        <v>5</v>
      </c>
      <c r="N181" s="2">
        <v>4</v>
      </c>
      <c r="O181" s="2">
        <v>5</v>
      </c>
      <c r="P181" s="2">
        <v>4</v>
      </c>
      <c r="Q181" s="2">
        <v>4</v>
      </c>
      <c r="R181" s="2">
        <v>3</v>
      </c>
      <c r="S181" s="2">
        <v>2</v>
      </c>
      <c r="T181" s="2">
        <v>4</v>
      </c>
      <c r="U181" s="2">
        <v>4</v>
      </c>
      <c r="V181" s="2">
        <v>27</v>
      </c>
      <c r="W181" s="2">
        <v>8</v>
      </c>
      <c r="X181" s="2">
        <v>12</v>
      </c>
      <c r="Y181" s="2">
        <v>7</v>
      </c>
      <c r="Z181" s="2">
        <v>11</v>
      </c>
      <c r="AA181" s="2">
        <v>11</v>
      </c>
      <c r="AB181" s="2">
        <v>7</v>
      </c>
      <c r="AC181" s="2">
        <v>7</v>
      </c>
      <c r="AD181" s="2">
        <v>10</v>
      </c>
      <c r="AE181" s="2">
        <v>6</v>
      </c>
      <c r="AF181" s="2">
        <v>10</v>
      </c>
      <c r="AG181" s="2">
        <v>12</v>
      </c>
      <c r="AH181" s="2">
        <v>6</v>
      </c>
      <c r="AI181" s="2">
        <v>9</v>
      </c>
      <c r="AJ181" s="2">
        <v>6</v>
      </c>
      <c r="AK181" s="2">
        <v>5</v>
      </c>
      <c r="AL181" s="2">
        <v>-15</v>
      </c>
      <c r="AM181" s="5"/>
      <c r="AN181">
        <f t="shared" si="8"/>
        <v>55</v>
      </c>
      <c r="AO181">
        <f t="shared" si="9"/>
        <v>1.3149778198382918</v>
      </c>
      <c r="AQ181">
        <f t="shared" si="10"/>
        <v>154</v>
      </c>
      <c r="AR181">
        <f t="shared" si="11"/>
        <v>5.1752616681027188</v>
      </c>
    </row>
    <row r="182" spans="1:44" ht="15" thickBot="1" x14ac:dyDescent="0.4">
      <c r="A182">
        <v>0</v>
      </c>
      <c r="B182" s="43">
        <v>2</v>
      </c>
      <c r="C182">
        <v>28</v>
      </c>
      <c r="D182">
        <v>1991</v>
      </c>
      <c r="E182" s="1" t="s">
        <v>79</v>
      </c>
      <c r="F182" s="2">
        <v>2</v>
      </c>
      <c r="G182" s="2">
        <v>4</v>
      </c>
      <c r="H182" s="2">
        <v>1</v>
      </c>
      <c r="I182" s="2">
        <v>3</v>
      </c>
      <c r="J182" s="2">
        <v>2</v>
      </c>
      <c r="K182" s="2">
        <v>3</v>
      </c>
      <c r="L182" s="2">
        <v>5</v>
      </c>
      <c r="M182" s="2">
        <v>4</v>
      </c>
      <c r="N182" s="2">
        <v>4</v>
      </c>
      <c r="O182" s="2">
        <v>5</v>
      </c>
      <c r="P182" s="2">
        <v>5</v>
      </c>
      <c r="Q182" s="2">
        <v>3</v>
      </c>
      <c r="R182" s="2">
        <v>4</v>
      </c>
      <c r="S182" s="2">
        <v>3</v>
      </c>
      <c r="T182" s="2">
        <v>5</v>
      </c>
      <c r="U182" s="2">
        <v>6</v>
      </c>
      <c r="V182" s="2">
        <v>17</v>
      </c>
      <c r="W182" s="2">
        <v>377</v>
      </c>
      <c r="X182" s="2">
        <v>10</v>
      </c>
      <c r="Y182" s="2">
        <v>7</v>
      </c>
      <c r="Z182" s="2">
        <v>11</v>
      </c>
      <c r="AA182" s="2">
        <v>15</v>
      </c>
      <c r="AB182" s="2">
        <v>10</v>
      </c>
      <c r="AC182" s="2">
        <v>18</v>
      </c>
      <c r="AD182" s="2">
        <v>12</v>
      </c>
      <c r="AE182" s="2">
        <v>10</v>
      </c>
      <c r="AF182" s="2">
        <v>8</v>
      </c>
      <c r="AG182" s="2">
        <v>11</v>
      </c>
      <c r="AH182" s="2">
        <v>10</v>
      </c>
      <c r="AI182" s="2">
        <v>11</v>
      </c>
      <c r="AJ182" s="2">
        <v>6</v>
      </c>
      <c r="AK182" s="2">
        <v>8</v>
      </c>
      <c r="AL182" s="2">
        <v>-13</v>
      </c>
      <c r="AM182" s="5"/>
      <c r="AN182">
        <f t="shared" si="8"/>
        <v>59</v>
      </c>
      <c r="AO182">
        <f t="shared" si="9"/>
        <v>1.3524668819112231</v>
      </c>
      <c r="AQ182">
        <f t="shared" si="10"/>
        <v>541</v>
      </c>
      <c r="AR182">
        <f t="shared" si="11"/>
        <v>91.576721023048933</v>
      </c>
    </row>
    <row r="183" spans="1:44" ht="15" thickBot="1" x14ac:dyDescent="0.4">
      <c r="A183" s="6">
        <v>0</v>
      </c>
      <c r="B183" s="43">
        <v>5</v>
      </c>
      <c r="C183">
        <v>58</v>
      </c>
      <c r="D183" s="6">
        <v>1961</v>
      </c>
      <c r="E183" s="31"/>
      <c r="F183" s="10">
        <v>1</v>
      </c>
      <c r="G183" s="10">
        <v>1</v>
      </c>
      <c r="H183" s="10">
        <v>3</v>
      </c>
      <c r="I183" s="10">
        <v>2</v>
      </c>
      <c r="J183" s="10">
        <v>3</v>
      </c>
      <c r="K183" s="10">
        <v>2</v>
      </c>
      <c r="L183" s="10">
        <v>5</v>
      </c>
      <c r="M183" s="10">
        <v>3</v>
      </c>
      <c r="N183" s="10">
        <v>5</v>
      </c>
      <c r="O183" s="10">
        <v>5</v>
      </c>
      <c r="P183" s="10">
        <v>5</v>
      </c>
      <c r="Q183" s="10">
        <v>5</v>
      </c>
      <c r="R183" s="10">
        <v>5</v>
      </c>
      <c r="S183" s="10">
        <v>5</v>
      </c>
      <c r="T183" s="10">
        <v>5</v>
      </c>
      <c r="U183" s="10">
        <v>1</v>
      </c>
      <c r="V183" s="10">
        <v>11</v>
      </c>
      <c r="W183" s="10">
        <v>12</v>
      </c>
      <c r="X183" s="10">
        <v>21</v>
      </c>
      <c r="Y183" s="10">
        <v>8</v>
      </c>
      <c r="Z183" s="10">
        <v>6</v>
      </c>
      <c r="AA183" s="10">
        <v>16</v>
      </c>
      <c r="AB183" s="10">
        <v>8</v>
      </c>
      <c r="AC183" s="10">
        <v>9</v>
      </c>
      <c r="AD183" s="10">
        <v>17</v>
      </c>
      <c r="AE183" s="10">
        <v>8</v>
      </c>
      <c r="AF183" s="10">
        <v>12</v>
      </c>
      <c r="AG183" s="10">
        <v>9</v>
      </c>
      <c r="AH183" s="10">
        <v>6</v>
      </c>
      <c r="AI183" s="10">
        <v>10</v>
      </c>
      <c r="AJ183" s="10">
        <v>5</v>
      </c>
      <c r="AK183" s="10">
        <v>12</v>
      </c>
      <c r="AL183" s="10">
        <v>-2</v>
      </c>
      <c r="AM183" s="8"/>
      <c r="AN183">
        <f t="shared" si="8"/>
        <v>56</v>
      </c>
      <c r="AO183">
        <f t="shared" si="9"/>
        <v>1.6733200530681511</v>
      </c>
      <c r="AP183" s="6"/>
      <c r="AQ183">
        <f t="shared" si="10"/>
        <v>170</v>
      </c>
      <c r="AR183">
        <f t="shared" si="11"/>
        <v>4.349329450233296</v>
      </c>
    </row>
    <row r="184" spans="1:44" ht="15" thickBot="1" x14ac:dyDescent="0.4">
      <c r="A184">
        <v>1</v>
      </c>
      <c r="B184" s="43">
        <v>2</v>
      </c>
      <c r="C184">
        <v>30</v>
      </c>
      <c r="D184">
        <v>1989</v>
      </c>
      <c r="E184" s="1" t="s">
        <v>79</v>
      </c>
      <c r="F184" s="2">
        <v>2</v>
      </c>
      <c r="G184" s="2">
        <v>5</v>
      </c>
      <c r="H184" s="2">
        <v>1</v>
      </c>
      <c r="I184" s="2">
        <v>4</v>
      </c>
      <c r="J184" s="2">
        <v>3</v>
      </c>
      <c r="K184" s="2">
        <v>3</v>
      </c>
      <c r="L184" s="2">
        <v>5</v>
      </c>
      <c r="M184" s="2">
        <v>4</v>
      </c>
      <c r="N184" s="2">
        <v>4</v>
      </c>
      <c r="O184" s="2">
        <v>4</v>
      </c>
      <c r="P184" s="2">
        <v>4</v>
      </c>
      <c r="Q184" s="2">
        <v>2</v>
      </c>
      <c r="R184" s="2">
        <v>2</v>
      </c>
      <c r="S184" s="2">
        <v>4</v>
      </c>
      <c r="T184" s="2">
        <v>5</v>
      </c>
      <c r="U184" s="2">
        <v>4</v>
      </c>
      <c r="V184" s="2">
        <v>77</v>
      </c>
      <c r="W184" s="2">
        <v>23</v>
      </c>
      <c r="X184" s="2">
        <v>131</v>
      </c>
      <c r="Y184" s="2">
        <v>17</v>
      </c>
      <c r="Z184" s="2">
        <v>24</v>
      </c>
      <c r="AA184" s="2">
        <v>15</v>
      </c>
      <c r="AB184" s="2">
        <v>14</v>
      </c>
      <c r="AC184" s="2">
        <v>18</v>
      </c>
      <c r="AD184" s="2">
        <v>17</v>
      </c>
      <c r="AE184" s="2">
        <v>3</v>
      </c>
      <c r="AF184" s="2">
        <v>20</v>
      </c>
      <c r="AG184" s="2">
        <v>16</v>
      </c>
      <c r="AH184" s="2">
        <v>13</v>
      </c>
      <c r="AI184" s="2">
        <v>15</v>
      </c>
      <c r="AJ184" s="2">
        <v>6</v>
      </c>
      <c r="AK184" s="2">
        <v>21</v>
      </c>
      <c r="AL184" s="2">
        <v>-12</v>
      </c>
      <c r="AM184" s="5"/>
      <c r="AN184">
        <f t="shared" si="8"/>
        <v>56</v>
      </c>
      <c r="AO184">
        <f t="shared" si="9"/>
        <v>1.2110601416389966</v>
      </c>
      <c r="AQ184">
        <f t="shared" si="10"/>
        <v>430</v>
      </c>
      <c r="AR184">
        <f t="shared" si="11"/>
        <v>32.143169310653441</v>
      </c>
    </row>
    <row r="185" spans="1:44" ht="15" thickBot="1" x14ac:dyDescent="0.4">
      <c r="A185">
        <v>0</v>
      </c>
      <c r="B185" s="43">
        <v>2</v>
      </c>
      <c r="C185">
        <v>26</v>
      </c>
      <c r="D185">
        <v>1993</v>
      </c>
      <c r="E185" s="1" t="s">
        <v>72</v>
      </c>
      <c r="F185" s="2">
        <v>1</v>
      </c>
      <c r="G185" s="2">
        <v>4</v>
      </c>
      <c r="H185" s="2">
        <v>5</v>
      </c>
      <c r="I185" s="2">
        <v>2</v>
      </c>
      <c r="J185" s="2">
        <v>3</v>
      </c>
      <c r="K185" s="2">
        <v>2</v>
      </c>
      <c r="L185" s="2">
        <v>5</v>
      </c>
      <c r="M185" s="2">
        <v>3</v>
      </c>
      <c r="N185" s="2">
        <v>4</v>
      </c>
      <c r="O185" s="2">
        <v>3</v>
      </c>
      <c r="P185" s="2">
        <v>2</v>
      </c>
      <c r="Q185" s="2">
        <v>5</v>
      </c>
      <c r="R185" s="2">
        <v>5</v>
      </c>
      <c r="S185" s="2">
        <v>4</v>
      </c>
      <c r="T185" s="2">
        <v>5</v>
      </c>
      <c r="U185" s="2">
        <v>4</v>
      </c>
      <c r="V185" s="2">
        <v>10</v>
      </c>
      <c r="W185" s="2">
        <v>8</v>
      </c>
      <c r="X185" s="2">
        <v>8</v>
      </c>
      <c r="Y185" s="2">
        <v>7</v>
      </c>
      <c r="Z185" s="2">
        <v>12</v>
      </c>
      <c r="AA185" s="2">
        <v>6</v>
      </c>
      <c r="AB185" s="2">
        <v>6</v>
      </c>
      <c r="AC185" s="2">
        <v>8</v>
      </c>
      <c r="AD185" s="2">
        <v>8</v>
      </c>
      <c r="AE185" s="2">
        <v>10</v>
      </c>
      <c r="AF185" s="2">
        <v>9</v>
      </c>
      <c r="AG185" s="2">
        <v>13</v>
      </c>
      <c r="AH185" s="2">
        <v>6</v>
      </c>
      <c r="AI185" s="2">
        <v>2</v>
      </c>
      <c r="AJ185" s="2">
        <v>5</v>
      </c>
      <c r="AK185" s="2">
        <v>8</v>
      </c>
      <c r="AL185" s="2">
        <v>6</v>
      </c>
      <c r="AM185" s="5"/>
      <c r="AN185">
        <f t="shared" si="8"/>
        <v>57</v>
      </c>
      <c r="AO185">
        <f t="shared" si="9"/>
        <v>1.3149778198382918</v>
      </c>
      <c r="AQ185">
        <f t="shared" si="10"/>
        <v>126</v>
      </c>
      <c r="AR185">
        <f t="shared" si="11"/>
        <v>2.6801741236966925</v>
      </c>
    </row>
    <row r="186" spans="1:44" ht="15" thickBot="1" x14ac:dyDescent="0.4">
      <c r="A186">
        <v>0</v>
      </c>
      <c r="B186" s="43" t="s">
        <v>114</v>
      </c>
      <c r="C186">
        <v>22</v>
      </c>
      <c r="D186">
        <v>1997</v>
      </c>
      <c r="E186" s="1" t="s">
        <v>73</v>
      </c>
      <c r="F186" s="2">
        <v>2</v>
      </c>
      <c r="G186" s="2">
        <v>2</v>
      </c>
      <c r="H186" s="2">
        <v>3</v>
      </c>
      <c r="I186" s="2">
        <v>4</v>
      </c>
      <c r="J186" s="2">
        <v>4</v>
      </c>
      <c r="K186" s="2">
        <v>4</v>
      </c>
      <c r="L186" s="2">
        <v>5</v>
      </c>
      <c r="M186" s="2">
        <v>5</v>
      </c>
      <c r="N186" s="2">
        <v>4</v>
      </c>
      <c r="O186" s="2">
        <v>4</v>
      </c>
      <c r="P186" s="2">
        <v>4</v>
      </c>
      <c r="Q186" s="2">
        <v>4</v>
      </c>
      <c r="R186" s="2">
        <v>4</v>
      </c>
      <c r="S186" s="2">
        <v>4</v>
      </c>
      <c r="T186" s="2">
        <v>4</v>
      </c>
      <c r="U186" s="2">
        <v>4</v>
      </c>
      <c r="V186" s="2">
        <v>32</v>
      </c>
      <c r="W186" s="2">
        <v>13</v>
      </c>
      <c r="X186" s="2">
        <v>9</v>
      </c>
      <c r="Y186" s="2">
        <v>10</v>
      </c>
      <c r="Z186" s="2">
        <v>11</v>
      </c>
      <c r="AA186" s="2">
        <v>10</v>
      </c>
      <c r="AB186" s="2">
        <v>12</v>
      </c>
      <c r="AC186" s="2">
        <v>16</v>
      </c>
      <c r="AD186" s="2">
        <v>8</v>
      </c>
      <c r="AE186" s="2">
        <v>13</v>
      </c>
      <c r="AF186" s="2">
        <v>5</v>
      </c>
      <c r="AG186" s="2">
        <v>5</v>
      </c>
      <c r="AH186" s="2">
        <v>14</v>
      </c>
      <c r="AI186" s="2">
        <v>16</v>
      </c>
      <c r="AJ186" s="2">
        <v>11</v>
      </c>
      <c r="AK186" s="2">
        <v>8</v>
      </c>
      <c r="AL186" s="2">
        <v>-40</v>
      </c>
      <c r="AM186" s="5"/>
      <c r="AN186">
        <f t="shared" si="8"/>
        <v>61</v>
      </c>
      <c r="AO186">
        <f t="shared" si="9"/>
        <v>0.83416625041614656</v>
      </c>
      <c r="AQ186">
        <f t="shared" si="10"/>
        <v>193</v>
      </c>
      <c r="AR186">
        <f t="shared" si="11"/>
        <v>6.2553310597175162</v>
      </c>
    </row>
    <row r="187" spans="1:44" ht="15" thickBot="1" x14ac:dyDescent="0.4">
      <c r="A187">
        <v>0</v>
      </c>
      <c r="B187" s="43">
        <v>3</v>
      </c>
      <c r="C187">
        <v>39</v>
      </c>
      <c r="D187">
        <v>1980</v>
      </c>
      <c r="E187" s="1" t="s">
        <v>76</v>
      </c>
      <c r="F187" s="2">
        <v>3</v>
      </c>
      <c r="G187" s="2">
        <v>5</v>
      </c>
      <c r="H187" s="2">
        <v>3</v>
      </c>
      <c r="I187" s="2">
        <v>5</v>
      </c>
      <c r="J187" s="2">
        <v>4</v>
      </c>
      <c r="K187" s="2">
        <v>4</v>
      </c>
      <c r="L187" s="2">
        <v>5</v>
      </c>
      <c r="M187" s="2">
        <v>4</v>
      </c>
      <c r="N187" s="2">
        <v>6</v>
      </c>
      <c r="O187" s="2">
        <v>5</v>
      </c>
      <c r="P187" s="2">
        <v>2</v>
      </c>
      <c r="Q187" s="2">
        <v>4</v>
      </c>
      <c r="R187" s="2">
        <v>4</v>
      </c>
      <c r="S187" s="2">
        <v>4</v>
      </c>
      <c r="T187" s="2">
        <v>5</v>
      </c>
      <c r="U187" s="2">
        <v>3</v>
      </c>
      <c r="V187" s="2">
        <v>36</v>
      </c>
      <c r="W187" s="2">
        <v>117</v>
      </c>
      <c r="X187" s="2">
        <v>13</v>
      </c>
      <c r="Y187" s="2">
        <v>8</v>
      </c>
      <c r="Z187" s="2">
        <v>10</v>
      </c>
      <c r="AA187" s="2">
        <v>20</v>
      </c>
      <c r="AB187" s="2">
        <v>15</v>
      </c>
      <c r="AC187" s="2">
        <v>14</v>
      </c>
      <c r="AD187" s="2">
        <v>16</v>
      </c>
      <c r="AE187" s="2">
        <v>10</v>
      </c>
      <c r="AF187" s="2">
        <v>26</v>
      </c>
      <c r="AG187" s="2">
        <v>47</v>
      </c>
      <c r="AH187" s="2">
        <v>17</v>
      </c>
      <c r="AI187" s="2">
        <v>16</v>
      </c>
      <c r="AJ187" s="2">
        <v>7</v>
      </c>
      <c r="AK187" s="2">
        <v>13</v>
      </c>
      <c r="AL187" s="2">
        <v>-14</v>
      </c>
      <c r="AM187" s="5"/>
      <c r="AN187">
        <f t="shared" si="8"/>
        <v>66</v>
      </c>
      <c r="AO187">
        <f t="shared" si="9"/>
        <v>1.0246950765959599</v>
      </c>
      <c r="AQ187">
        <f t="shared" si="10"/>
        <v>385</v>
      </c>
      <c r="AR187">
        <f t="shared" si="11"/>
        <v>26.930698097152998</v>
      </c>
    </row>
    <row r="188" spans="1:44" ht="15" thickBot="1" x14ac:dyDescent="0.4">
      <c r="A188">
        <v>0</v>
      </c>
      <c r="B188" s="43">
        <v>3</v>
      </c>
      <c r="C188">
        <v>42</v>
      </c>
      <c r="D188">
        <v>1977</v>
      </c>
      <c r="E188" s="1" t="s">
        <v>71</v>
      </c>
      <c r="F188" s="2">
        <v>2</v>
      </c>
      <c r="G188" s="2">
        <v>2</v>
      </c>
      <c r="H188" s="2">
        <v>1</v>
      </c>
      <c r="I188" s="2">
        <v>3</v>
      </c>
      <c r="J188" s="2">
        <v>1</v>
      </c>
      <c r="K188" s="2">
        <v>4</v>
      </c>
      <c r="L188" s="2">
        <v>3</v>
      </c>
      <c r="M188" s="2">
        <v>4</v>
      </c>
      <c r="N188" s="2">
        <v>2</v>
      </c>
      <c r="O188" s="2">
        <v>3</v>
      </c>
      <c r="P188" s="2">
        <v>3</v>
      </c>
      <c r="Q188" s="2">
        <v>4</v>
      </c>
      <c r="R188" s="2">
        <v>4</v>
      </c>
      <c r="S188" s="2">
        <v>3</v>
      </c>
      <c r="T188" s="2">
        <v>2</v>
      </c>
      <c r="U188" s="2">
        <v>3</v>
      </c>
      <c r="V188" s="2">
        <v>14</v>
      </c>
      <c r="W188" s="2">
        <v>15</v>
      </c>
      <c r="X188" s="2">
        <v>5</v>
      </c>
      <c r="Y188" s="2">
        <v>5</v>
      </c>
      <c r="Z188" s="2">
        <v>15</v>
      </c>
      <c r="AA188" s="2">
        <v>12</v>
      </c>
      <c r="AB188" s="2">
        <v>8</v>
      </c>
      <c r="AC188" s="2">
        <v>12</v>
      </c>
      <c r="AD188" s="2">
        <v>7</v>
      </c>
      <c r="AE188" s="2">
        <v>6</v>
      </c>
      <c r="AF188" s="2">
        <v>8</v>
      </c>
      <c r="AG188" s="2">
        <v>7</v>
      </c>
      <c r="AH188" s="2">
        <v>11</v>
      </c>
      <c r="AI188" s="2">
        <v>8</v>
      </c>
      <c r="AJ188" s="2">
        <v>4</v>
      </c>
      <c r="AK188" s="2">
        <v>9</v>
      </c>
      <c r="AL188" s="2">
        <v>-13</v>
      </c>
      <c r="AM188" s="5"/>
      <c r="AN188">
        <f t="shared" si="8"/>
        <v>44</v>
      </c>
      <c r="AO188">
        <f t="shared" si="9"/>
        <v>1</v>
      </c>
      <c r="AQ188">
        <f t="shared" si="10"/>
        <v>146</v>
      </c>
      <c r="AR188">
        <f t="shared" si="11"/>
        <v>3.6124783736376886</v>
      </c>
    </row>
    <row r="189" spans="1:44" ht="15" thickBot="1" x14ac:dyDescent="0.4">
      <c r="A189">
        <v>0</v>
      </c>
      <c r="B189" s="43" t="s">
        <v>114</v>
      </c>
      <c r="C189">
        <v>22</v>
      </c>
      <c r="D189">
        <v>1997</v>
      </c>
      <c r="E189" s="1" t="s">
        <v>72</v>
      </c>
      <c r="F189" s="2">
        <v>1</v>
      </c>
      <c r="G189" s="2">
        <v>1</v>
      </c>
      <c r="H189" s="2">
        <v>1</v>
      </c>
      <c r="I189" s="2">
        <v>3</v>
      </c>
      <c r="J189" s="2">
        <v>4</v>
      </c>
      <c r="K189" s="2">
        <v>3</v>
      </c>
      <c r="L189" s="2">
        <v>5</v>
      </c>
      <c r="M189" s="2">
        <v>4</v>
      </c>
      <c r="N189" s="2">
        <v>4</v>
      </c>
      <c r="O189" s="2">
        <v>4</v>
      </c>
      <c r="P189" s="2">
        <v>4</v>
      </c>
      <c r="Q189" s="2">
        <v>4</v>
      </c>
      <c r="R189" s="2">
        <v>4</v>
      </c>
      <c r="S189" s="2">
        <v>4</v>
      </c>
      <c r="T189" s="2">
        <v>3</v>
      </c>
      <c r="U189" s="2">
        <v>4</v>
      </c>
      <c r="V189" s="2">
        <v>105</v>
      </c>
      <c r="W189" s="2">
        <v>6</v>
      </c>
      <c r="X189" s="2">
        <v>7</v>
      </c>
      <c r="Y189" s="2">
        <v>10</v>
      </c>
      <c r="Z189" s="2">
        <v>6</v>
      </c>
      <c r="AA189" s="2">
        <v>10</v>
      </c>
      <c r="AB189" s="2">
        <v>6</v>
      </c>
      <c r="AC189" s="2">
        <v>14</v>
      </c>
      <c r="AD189" s="2">
        <v>6</v>
      </c>
      <c r="AE189" s="2">
        <v>6</v>
      </c>
      <c r="AF189" s="2">
        <v>10</v>
      </c>
      <c r="AG189" s="2">
        <v>13</v>
      </c>
      <c r="AH189" s="2">
        <v>6</v>
      </c>
      <c r="AI189" s="2">
        <v>9</v>
      </c>
      <c r="AJ189" s="2">
        <v>5</v>
      </c>
      <c r="AK189" s="2">
        <v>6</v>
      </c>
      <c r="AL189" s="2">
        <v>-31</v>
      </c>
      <c r="AM189" s="5"/>
      <c r="AN189">
        <f t="shared" si="8"/>
        <v>53</v>
      </c>
      <c r="AO189">
        <f t="shared" si="9"/>
        <v>1.25</v>
      </c>
      <c r="AQ189">
        <f t="shared" si="10"/>
        <v>225</v>
      </c>
      <c r="AR189">
        <f t="shared" si="11"/>
        <v>24.403466283843095</v>
      </c>
    </row>
    <row r="190" spans="1:44" ht="15" thickBot="1" x14ac:dyDescent="0.4">
      <c r="A190">
        <v>0</v>
      </c>
      <c r="B190" s="43">
        <v>2</v>
      </c>
      <c r="C190">
        <v>29</v>
      </c>
      <c r="D190">
        <v>1990</v>
      </c>
      <c r="E190" s="1" t="s">
        <v>73</v>
      </c>
      <c r="F190" s="2">
        <v>1</v>
      </c>
      <c r="G190" s="2">
        <v>2</v>
      </c>
      <c r="H190" s="2">
        <v>2</v>
      </c>
      <c r="I190" s="2">
        <v>3</v>
      </c>
      <c r="J190" s="2">
        <v>2</v>
      </c>
      <c r="K190" s="2">
        <v>3</v>
      </c>
      <c r="L190" s="2">
        <v>2</v>
      </c>
      <c r="M190" s="2">
        <v>4</v>
      </c>
      <c r="N190" s="2">
        <v>4</v>
      </c>
      <c r="O190" s="2">
        <v>3</v>
      </c>
      <c r="P190" s="2">
        <v>2</v>
      </c>
      <c r="Q190" s="2">
        <v>4</v>
      </c>
      <c r="R190" s="2">
        <v>4</v>
      </c>
      <c r="S190" s="2">
        <v>3</v>
      </c>
      <c r="T190" s="2">
        <v>4</v>
      </c>
      <c r="U190" s="2">
        <v>4</v>
      </c>
      <c r="V190" s="2">
        <v>12</v>
      </c>
      <c r="W190" s="2">
        <v>11</v>
      </c>
      <c r="X190" s="2">
        <v>8</v>
      </c>
      <c r="Y190" s="2">
        <v>11</v>
      </c>
      <c r="Z190" s="2">
        <v>5</v>
      </c>
      <c r="AA190" s="2">
        <v>8</v>
      </c>
      <c r="AB190" s="2">
        <v>9</v>
      </c>
      <c r="AC190" s="2">
        <v>6</v>
      </c>
      <c r="AD190" s="2">
        <v>10</v>
      </c>
      <c r="AE190" s="2">
        <v>8</v>
      </c>
      <c r="AF190" s="2">
        <v>7</v>
      </c>
      <c r="AG190" s="2">
        <v>7</v>
      </c>
      <c r="AH190" s="2">
        <v>6</v>
      </c>
      <c r="AI190" s="2">
        <v>9</v>
      </c>
      <c r="AJ190" s="2">
        <v>5</v>
      </c>
      <c r="AK190" s="2">
        <v>5</v>
      </c>
      <c r="AL190" s="2">
        <v>-19</v>
      </c>
      <c r="AM190" s="5"/>
      <c r="AN190">
        <f t="shared" si="8"/>
        <v>47</v>
      </c>
      <c r="AO190">
        <f t="shared" si="9"/>
        <v>0.99791449199484694</v>
      </c>
      <c r="AQ190">
        <f t="shared" si="10"/>
        <v>127</v>
      </c>
      <c r="AR190">
        <f t="shared" si="11"/>
        <v>2.2647663602823727</v>
      </c>
    </row>
    <row r="191" spans="1:44" ht="15" thickBot="1" x14ac:dyDescent="0.4">
      <c r="A191">
        <v>0</v>
      </c>
      <c r="B191" s="43">
        <v>2</v>
      </c>
      <c r="C191">
        <v>28</v>
      </c>
      <c r="D191">
        <v>1991</v>
      </c>
      <c r="E191" s="1" t="s">
        <v>72</v>
      </c>
      <c r="F191" s="2">
        <v>2</v>
      </c>
      <c r="G191" s="2">
        <v>6</v>
      </c>
      <c r="H191" s="2">
        <v>3</v>
      </c>
      <c r="I191" s="2">
        <v>2</v>
      </c>
      <c r="J191" s="2">
        <v>4</v>
      </c>
      <c r="K191" s="2">
        <v>6</v>
      </c>
      <c r="L191" s="2">
        <v>6</v>
      </c>
      <c r="M191" s="2">
        <v>6</v>
      </c>
      <c r="N191" s="2">
        <v>6</v>
      </c>
      <c r="O191" s="2">
        <v>5</v>
      </c>
      <c r="P191" s="2">
        <v>5</v>
      </c>
      <c r="Q191" s="2">
        <v>6</v>
      </c>
      <c r="R191" s="2">
        <v>6</v>
      </c>
      <c r="S191" s="2">
        <v>5</v>
      </c>
      <c r="T191" s="2">
        <v>4</v>
      </c>
      <c r="U191" s="2">
        <v>4</v>
      </c>
      <c r="V191" s="2">
        <v>11</v>
      </c>
      <c r="W191" s="2">
        <v>9</v>
      </c>
      <c r="X191" s="2">
        <v>14</v>
      </c>
      <c r="Y191" s="2">
        <v>24</v>
      </c>
      <c r="Z191" s="2">
        <v>6</v>
      </c>
      <c r="AA191" s="2">
        <v>11</v>
      </c>
      <c r="AB191" s="2">
        <v>10</v>
      </c>
      <c r="AC191" s="2">
        <v>3</v>
      </c>
      <c r="AD191" s="2">
        <v>6</v>
      </c>
      <c r="AE191" s="2">
        <v>55</v>
      </c>
      <c r="AF191" s="2">
        <v>15</v>
      </c>
      <c r="AG191" s="2">
        <v>10</v>
      </c>
      <c r="AH191" s="2">
        <v>9</v>
      </c>
      <c r="AI191" s="2">
        <v>8</v>
      </c>
      <c r="AJ191" s="2">
        <v>5</v>
      </c>
      <c r="AK191" s="2">
        <v>7</v>
      </c>
      <c r="AL191" s="2">
        <v>21</v>
      </c>
      <c r="AM191" s="5"/>
      <c r="AN191">
        <f t="shared" si="8"/>
        <v>76</v>
      </c>
      <c r="AO191">
        <f t="shared" si="9"/>
        <v>1.4375905768565218</v>
      </c>
      <c r="AQ191">
        <f t="shared" si="10"/>
        <v>203</v>
      </c>
      <c r="AR191">
        <f t="shared" si="11"/>
        <v>12.30023712508557</v>
      </c>
    </row>
    <row r="192" spans="1:44" ht="15" thickBot="1" x14ac:dyDescent="0.4">
      <c r="A192">
        <v>0</v>
      </c>
      <c r="B192" s="43" t="s">
        <v>114</v>
      </c>
      <c r="C192">
        <v>20</v>
      </c>
      <c r="D192">
        <v>1999</v>
      </c>
      <c r="E192" s="1" t="s">
        <v>73</v>
      </c>
      <c r="F192" s="2">
        <v>2</v>
      </c>
      <c r="G192" s="2">
        <v>2</v>
      </c>
      <c r="H192" s="2">
        <v>4</v>
      </c>
      <c r="I192" s="2">
        <v>4</v>
      </c>
      <c r="J192" s="2">
        <v>4</v>
      </c>
      <c r="K192" s="2">
        <v>3</v>
      </c>
      <c r="L192" s="2">
        <v>7</v>
      </c>
      <c r="M192" s="2">
        <v>5</v>
      </c>
      <c r="N192" s="2">
        <v>6</v>
      </c>
      <c r="O192" s="2">
        <v>2</v>
      </c>
      <c r="P192" s="2">
        <v>6</v>
      </c>
      <c r="Q192" s="2">
        <v>4</v>
      </c>
      <c r="R192" s="2">
        <v>6</v>
      </c>
      <c r="S192" s="2">
        <v>5</v>
      </c>
      <c r="T192" s="2">
        <v>6</v>
      </c>
      <c r="U192" s="2">
        <v>4</v>
      </c>
      <c r="V192" s="2">
        <v>13</v>
      </c>
      <c r="W192" s="2">
        <v>14</v>
      </c>
      <c r="X192" s="2">
        <v>5</v>
      </c>
      <c r="Y192" s="2">
        <v>4</v>
      </c>
      <c r="Z192" s="2">
        <v>5</v>
      </c>
      <c r="AA192" s="2">
        <v>6</v>
      </c>
      <c r="AB192" s="2">
        <v>6</v>
      </c>
      <c r="AC192" s="2">
        <v>7</v>
      </c>
      <c r="AD192" s="2">
        <v>6</v>
      </c>
      <c r="AE192" s="2">
        <v>7</v>
      </c>
      <c r="AF192" s="2">
        <v>5</v>
      </c>
      <c r="AG192" s="2">
        <v>11</v>
      </c>
      <c r="AH192" s="2">
        <v>4</v>
      </c>
      <c r="AI192" s="2">
        <v>9</v>
      </c>
      <c r="AJ192" s="2">
        <v>5</v>
      </c>
      <c r="AK192" s="2">
        <v>10</v>
      </c>
      <c r="AL192" s="2">
        <v>2</v>
      </c>
      <c r="AM192" s="5"/>
      <c r="AN192">
        <f t="shared" si="8"/>
        <v>70</v>
      </c>
      <c r="AO192">
        <f t="shared" si="9"/>
        <v>1.5864005379054391</v>
      </c>
      <c r="AQ192">
        <f t="shared" si="10"/>
        <v>117</v>
      </c>
      <c r="AR192">
        <f t="shared" si="11"/>
        <v>3.1563428204173261</v>
      </c>
    </row>
    <row r="193" spans="1:44" ht="15" thickBot="1" x14ac:dyDescent="0.4">
      <c r="A193">
        <v>1</v>
      </c>
      <c r="B193" s="43">
        <v>2</v>
      </c>
      <c r="C193">
        <v>28</v>
      </c>
      <c r="D193">
        <v>1991</v>
      </c>
      <c r="E193" s="1" t="s">
        <v>72</v>
      </c>
      <c r="F193" s="2">
        <v>1</v>
      </c>
      <c r="G193" s="2">
        <v>4</v>
      </c>
      <c r="H193" s="2">
        <v>2</v>
      </c>
      <c r="I193" s="2">
        <v>5</v>
      </c>
      <c r="J193" s="2">
        <v>4</v>
      </c>
      <c r="K193" s="2">
        <v>3</v>
      </c>
      <c r="L193" s="2">
        <v>5</v>
      </c>
      <c r="M193" s="2">
        <v>2</v>
      </c>
      <c r="N193" s="2">
        <v>3</v>
      </c>
      <c r="O193" s="2">
        <v>5</v>
      </c>
      <c r="P193" s="2">
        <v>4</v>
      </c>
      <c r="Q193" s="2">
        <v>3</v>
      </c>
      <c r="R193" s="2">
        <v>4</v>
      </c>
      <c r="S193" s="2">
        <v>2</v>
      </c>
      <c r="T193" s="2">
        <v>5</v>
      </c>
      <c r="U193" s="2">
        <v>3</v>
      </c>
      <c r="V193" s="2">
        <v>14</v>
      </c>
      <c r="W193" s="2">
        <v>25</v>
      </c>
      <c r="X193" s="2">
        <v>15</v>
      </c>
      <c r="Y193" s="2">
        <v>16</v>
      </c>
      <c r="Z193" s="2">
        <v>8</v>
      </c>
      <c r="AA193" s="2">
        <v>11</v>
      </c>
      <c r="AB193" s="2">
        <v>7</v>
      </c>
      <c r="AC193" s="2">
        <v>8</v>
      </c>
      <c r="AD193" s="2">
        <v>15</v>
      </c>
      <c r="AE193" s="2">
        <v>9</v>
      </c>
      <c r="AF193" s="2">
        <v>15</v>
      </c>
      <c r="AG193" s="2">
        <v>18</v>
      </c>
      <c r="AH193" s="2">
        <v>7</v>
      </c>
      <c r="AI193" s="2">
        <v>14</v>
      </c>
      <c r="AJ193" s="2">
        <v>4</v>
      </c>
      <c r="AK193" s="2">
        <v>12</v>
      </c>
      <c r="AL193" s="2">
        <v>-14</v>
      </c>
      <c r="AM193" s="5"/>
      <c r="AN193">
        <f t="shared" si="8"/>
        <v>55</v>
      </c>
      <c r="AO193">
        <f t="shared" si="9"/>
        <v>1.2632629707758134</v>
      </c>
      <c r="AQ193">
        <f t="shared" si="10"/>
        <v>198</v>
      </c>
      <c r="AR193">
        <f t="shared" si="11"/>
        <v>5.2265348622836783</v>
      </c>
    </row>
    <row r="194" spans="1:44" ht="15" thickBot="1" x14ac:dyDescent="0.4">
      <c r="A194">
        <v>0</v>
      </c>
      <c r="B194" s="43" t="s">
        <v>114</v>
      </c>
      <c r="C194">
        <v>22</v>
      </c>
      <c r="D194">
        <v>1997</v>
      </c>
      <c r="E194" s="1" t="s">
        <v>72</v>
      </c>
      <c r="F194" s="2">
        <v>1</v>
      </c>
      <c r="G194" s="2">
        <v>3</v>
      </c>
      <c r="H194" s="2">
        <v>1</v>
      </c>
      <c r="I194" s="2">
        <v>3</v>
      </c>
      <c r="J194" s="2">
        <v>3</v>
      </c>
      <c r="K194" s="2">
        <v>2</v>
      </c>
      <c r="L194" s="2">
        <v>6</v>
      </c>
      <c r="M194" s="2">
        <v>4</v>
      </c>
      <c r="N194" s="2">
        <v>1</v>
      </c>
      <c r="O194" s="2">
        <v>3</v>
      </c>
      <c r="P194" s="2">
        <v>4</v>
      </c>
      <c r="Q194" s="2">
        <v>3</v>
      </c>
      <c r="R194" s="2">
        <v>3</v>
      </c>
      <c r="S194" s="2">
        <v>1</v>
      </c>
      <c r="T194" s="2">
        <v>5</v>
      </c>
      <c r="U194" s="2">
        <v>1</v>
      </c>
      <c r="V194" s="2">
        <v>28</v>
      </c>
      <c r="W194" s="2">
        <v>18</v>
      </c>
      <c r="X194" s="2">
        <v>13</v>
      </c>
      <c r="Y194" s="2">
        <v>12</v>
      </c>
      <c r="Z194" s="2">
        <v>13</v>
      </c>
      <c r="AA194" s="2">
        <v>80</v>
      </c>
      <c r="AB194" s="2">
        <v>11</v>
      </c>
      <c r="AC194" s="2">
        <v>15</v>
      </c>
      <c r="AD194" s="2">
        <v>24</v>
      </c>
      <c r="AE194" s="2">
        <v>20</v>
      </c>
      <c r="AF194" s="2">
        <v>36</v>
      </c>
      <c r="AG194" s="2">
        <v>14</v>
      </c>
      <c r="AH194" s="2">
        <v>21</v>
      </c>
      <c r="AI194" s="2">
        <v>49</v>
      </c>
      <c r="AJ194" s="2">
        <v>46</v>
      </c>
      <c r="AK194" s="2">
        <v>21</v>
      </c>
      <c r="AL194" s="2">
        <v>-7</v>
      </c>
      <c r="AM194" s="5"/>
      <c r="AN194">
        <f t="shared" si="8"/>
        <v>44</v>
      </c>
      <c r="AO194">
        <f t="shared" si="9"/>
        <v>1.5275252316519468</v>
      </c>
      <c r="AQ194">
        <f t="shared" si="10"/>
        <v>421</v>
      </c>
      <c r="AR194">
        <f t="shared" si="11"/>
        <v>18.485016454775835</v>
      </c>
    </row>
    <row r="195" spans="1:44" ht="15" thickBot="1" x14ac:dyDescent="0.4">
      <c r="A195" s="6">
        <v>0</v>
      </c>
      <c r="B195" s="43">
        <v>2</v>
      </c>
      <c r="C195">
        <v>26</v>
      </c>
      <c r="D195" s="6">
        <v>1993</v>
      </c>
      <c r="E195" s="31"/>
      <c r="F195" s="10">
        <v>1</v>
      </c>
      <c r="G195" s="10">
        <v>3</v>
      </c>
      <c r="H195" s="10">
        <v>3</v>
      </c>
      <c r="I195" s="10">
        <v>3</v>
      </c>
      <c r="J195" s="10">
        <v>4</v>
      </c>
      <c r="K195" s="10">
        <v>3</v>
      </c>
      <c r="L195" s="10">
        <v>5</v>
      </c>
      <c r="M195" s="10">
        <v>3</v>
      </c>
      <c r="N195" s="10">
        <v>4</v>
      </c>
      <c r="O195" s="10">
        <v>3</v>
      </c>
      <c r="P195" s="10">
        <v>3</v>
      </c>
      <c r="Q195" s="10">
        <v>3</v>
      </c>
      <c r="R195" s="10">
        <v>4</v>
      </c>
      <c r="S195" s="10">
        <v>3</v>
      </c>
      <c r="T195" s="10">
        <v>3</v>
      </c>
      <c r="U195" s="10">
        <v>4</v>
      </c>
      <c r="V195" s="10">
        <v>20</v>
      </c>
      <c r="W195" s="10">
        <v>17</v>
      </c>
      <c r="X195" s="10">
        <v>15</v>
      </c>
      <c r="Y195" s="10">
        <v>15</v>
      </c>
      <c r="Z195" s="10">
        <v>12</v>
      </c>
      <c r="AA195" s="10">
        <v>15</v>
      </c>
      <c r="AB195" s="10">
        <v>23</v>
      </c>
      <c r="AC195" s="10">
        <v>17</v>
      </c>
      <c r="AD195" s="10">
        <v>21</v>
      </c>
      <c r="AE195" s="10">
        <v>16</v>
      </c>
      <c r="AF195" s="10">
        <v>17</v>
      </c>
      <c r="AG195" s="10">
        <v>16</v>
      </c>
      <c r="AH195" s="10">
        <v>10</v>
      </c>
      <c r="AI195" s="10">
        <v>15</v>
      </c>
      <c r="AJ195" s="10">
        <v>10</v>
      </c>
      <c r="AK195" s="10">
        <v>13</v>
      </c>
      <c r="AL195" s="10">
        <v>-38</v>
      </c>
      <c r="AM195" s="8"/>
      <c r="AN195">
        <f t="shared" ref="AN195:AN258" si="12">SUM(F195:U195)</f>
        <v>52</v>
      </c>
      <c r="AO195">
        <f t="shared" ref="AO195:AO258" si="13">_xlfn.STDEV.S(F195:U195)</f>
        <v>0.85634883857767519</v>
      </c>
      <c r="AP195" s="6"/>
      <c r="AQ195">
        <f t="shared" ref="AQ195:AQ258" si="14">SUM(V195:AK195)</f>
        <v>252</v>
      </c>
      <c r="AR195">
        <f t="shared" ref="AR195:AR258" si="15">_xlfn.STDEV.S(V195:AK195)</f>
        <v>3.5870136139505613</v>
      </c>
    </row>
    <row r="196" spans="1:44" ht="15" thickBot="1" x14ac:dyDescent="0.4">
      <c r="A196">
        <v>0</v>
      </c>
      <c r="B196" s="43" t="s">
        <v>114</v>
      </c>
      <c r="C196">
        <v>18</v>
      </c>
      <c r="D196">
        <v>2001</v>
      </c>
      <c r="E196" s="1" t="s">
        <v>72</v>
      </c>
      <c r="F196" s="2">
        <v>1</v>
      </c>
      <c r="G196" s="2">
        <v>2</v>
      </c>
      <c r="H196" s="2">
        <v>2</v>
      </c>
      <c r="I196" s="2">
        <v>1</v>
      </c>
      <c r="J196" s="2">
        <v>4</v>
      </c>
      <c r="K196" s="2">
        <v>3</v>
      </c>
      <c r="L196" s="2">
        <v>5</v>
      </c>
      <c r="M196" s="2">
        <v>4</v>
      </c>
      <c r="N196" s="2">
        <v>2</v>
      </c>
      <c r="O196" s="2">
        <v>5</v>
      </c>
      <c r="P196" s="2">
        <v>5</v>
      </c>
      <c r="Q196" s="2">
        <v>1</v>
      </c>
      <c r="R196" s="2">
        <v>4</v>
      </c>
      <c r="S196" s="2">
        <v>4</v>
      </c>
      <c r="T196" s="2">
        <v>5</v>
      </c>
      <c r="U196" s="2">
        <v>6</v>
      </c>
      <c r="V196" s="2">
        <v>17</v>
      </c>
      <c r="W196" s="2">
        <v>13</v>
      </c>
      <c r="X196" s="2">
        <v>12</v>
      </c>
      <c r="Y196" s="2">
        <v>8</v>
      </c>
      <c r="Z196" s="2">
        <v>13</v>
      </c>
      <c r="AA196" s="2">
        <v>10</v>
      </c>
      <c r="AB196" s="2">
        <v>24</v>
      </c>
      <c r="AC196" s="2">
        <v>14</v>
      </c>
      <c r="AD196" s="2">
        <v>9</v>
      </c>
      <c r="AE196" s="2">
        <v>15</v>
      </c>
      <c r="AF196" s="2">
        <v>13</v>
      </c>
      <c r="AG196" s="2">
        <v>29</v>
      </c>
      <c r="AH196" s="2">
        <v>11</v>
      </c>
      <c r="AI196" s="2">
        <v>13</v>
      </c>
      <c r="AJ196" s="2">
        <v>11</v>
      </c>
      <c r="AK196" s="2">
        <v>19</v>
      </c>
      <c r="AL196" s="2">
        <v>8</v>
      </c>
      <c r="AM196" s="5"/>
      <c r="AN196">
        <f t="shared" si="12"/>
        <v>54</v>
      </c>
      <c r="AO196">
        <f t="shared" si="13"/>
        <v>1.6683325008322931</v>
      </c>
      <c r="AQ196">
        <f t="shared" si="14"/>
        <v>231</v>
      </c>
      <c r="AR196">
        <f t="shared" si="15"/>
        <v>5.5373730233748928</v>
      </c>
    </row>
    <row r="197" spans="1:44" ht="15" thickBot="1" x14ac:dyDescent="0.4">
      <c r="A197" s="6">
        <v>1</v>
      </c>
      <c r="B197" s="43" t="s">
        <v>114</v>
      </c>
      <c r="C197">
        <v>20</v>
      </c>
      <c r="D197" s="6">
        <v>1999</v>
      </c>
      <c r="E197" s="31"/>
      <c r="F197" s="10">
        <v>1</v>
      </c>
      <c r="G197" s="10">
        <v>1</v>
      </c>
      <c r="H197" s="10">
        <v>1</v>
      </c>
      <c r="I197" s="10">
        <v>2</v>
      </c>
      <c r="J197" s="10">
        <v>1</v>
      </c>
      <c r="K197" s="10">
        <v>2</v>
      </c>
      <c r="L197" s="10">
        <v>7</v>
      </c>
      <c r="M197" s="10">
        <v>1</v>
      </c>
      <c r="N197" s="10">
        <v>1</v>
      </c>
      <c r="O197" s="10">
        <v>1</v>
      </c>
      <c r="P197" s="10">
        <v>1</v>
      </c>
      <c r="Q197" s="10">
        <v>2</v>
      </c>
      <c r="R197" s="10">
        <v>6</v>
      </c>
      <c r="S197" s="10">
        <v>1</v>
      </c>
      <c r="T197" s="10">
        <v>1</v>
      </c>
      <c r="U197" s="10">
        <v>1</v>
      </c>
      <c r="V197" s="10">
        <v>29</v>
      </c>
      <c r="W197" s="10">
        <v>11</v>
      </c>
      <c r="X197" s="10">
        <v>15</v>
      </c>
      <c r="Y197" s="10">
        <v>10</v>
      </c>
      <c r="Z197" s="10">
        <v>8</v>
      </c>
      <c r="AA197" s="10">
        <v>18</v>
      </c>
      <c r="AB197" s="10">
        <v>10</v>
      </c>
      <c r="AC197" s="10">
        <v>15</v>
      </c>
      <c r="AD197" s="10">
        <v>12</v>
      </c>
      <c r="AE197" s="10">
        <v>42</v>
      </c>
      <c r="AF197" s="10">
        <v>12</v>
      </c>
      <c r="AG197" s="10">
        <v>26</v>
      </c>
      <c r="AH197" s="10">
        <v>12</v>
      </c>
      <c r="AI197" s="10">
        <v>16</v>
      </c>
      <c r="AJ197" s="10">
        <v>16</v>
      </c>
      <c r="AK197" s="10">
        <v>10</v>
      </c>
      <c r="AL197" s="10">
        <v>37</v>
      </c>
      <c r="AM197" s="8"/>
      <c r="AN197">
        <f t="shared" si="12"/>
        <v>30</v>
      </c>
      <c r="AO197">
        <f t="shared" si="13"/>
        <v>1.857417562100671</v>
      </c>
      <c r="AP197" s="6"/>
      <c r="AQ197">
        <f t="shared" si="14"/>
        <v>262</v>
      </c>
      <c r="AR197">
        <f t="shared" si="15"/>
        <v>8.9209491273817569</v>
      </c>
    </row>
    <row r="198" spans="1:44" ht="15" thickBot="1" x14ac:dyDescent="0.4">
      <c r="A198">
        <v>1</v>
      </c>
      <c r="B198" s="43">
        <v>2</v>
      </c>
      <c r="C198">
        <v>26</v>
      </c>
      <c r="D198">
        <v>1993</v>
      </c>
      <c r="E198" s="1" t="s">
        <v>71</v>
      </c>
      <c r="F198" s="2">
        <v>1</v>
      </c>
      <c r="G198" s="2">
        <v>2</v>
      </c>
      <c r="H198" s="2">
        <v>1</v>
      </c>
      <c r="I198" s="2">
        <v>2</v>
      </c>
      <c r="J198" s="2">
        <v>2</v>
      </c>
      <c r="K198" s="2">
        <v>3</v>
      </c>
      <c r="L198" s="2">
        <v>4</v>
      </c>
      <c r="M198" s="2">
        <v>1</v>
      </c>
      <c r="N198" s="2">
        <v>2</v>
      </c>
      <c r="O198" s="2">
        <v>3</v>
      </c>
      <c r="P198" s="2">
        <v>3</v>
      </c>
      <c r="Q198" s="2">
        <v>2</v>
      </c>
      <c r="R198" s="2">
        <v>3</v>
      </c>
      <c r="S198" s="2">
        <v>1</v>
      </c>
      <c r="T198" s="2">
        <v>1</v>
      </c>
      <c r="U198" s="2">
        <v>2</v>
      </c>
      <c r="V198" s="2">
        <v>12</v>
      </c>
      <c r="W198" s="2">
        <v>22</v>
      </c>
      <c r="X198" s="2">
        <v>7</v>
      </c>
      <c r="Y198" s="2">
        <v>8</v>
      </c>
      <c r="Z198" s="2">
        <v>8</v>
      </c>
      <c r="AA198" s="2">
        <v>12</v>
      </c>
      <c r="AB198" s="2">
        <v>9</v>
      </c>
      <c r="AC198" s="2">
        <v>9</v>
      </c>
      <c r="AD198" s="2">
        <v>20</v>
      </c>
      <c r="AE198" s="2">
        <v>10</v>
      </c>
      <c r="AF198" s="2">
        <v>13</v>
      </c>
      <c r="AG198" s="2">
        <v>13</v>
      </c>
      <c r="AH198" s="2">
        <v>11</v>
      </c>
      <c r="AI198" s="2">
        <v>10</v>
      </c>
      <c r="AJ198" s="2">
        <v>11</v>
      </c>
      <c r="AK198" s="2">
        <v>9</v>
      </c>
      <c r="AL198" s="2">
        <v>-24</v>
      </c>
      <c r="AM198" s="5"/>
      <c r="AN198">
        <f t="shared" si="12"/>
        <v>33</v>
      </c>
      <c r="AO198">
        <f t="shared" si="13"/>
        <v>0.9287087810503355</v>
      </c>
      <c r="AQ198">
        <f t="shared" si="14"/>
        <v>184</v>
      </c>
      <c r="AR198">
        <f t="shared" si="15"/>
        <v>4.1311822359545776</v>
      </c>
    </row>
    <row r="199" spans="1:44" ht="15" thickBot="1" x14ac:dyDescent="0.4">
      <c r="A199">
        <v>1</v>
      </c>
      <c r="B199" s="43">
        <v>3</v>
      </c>
      <c r="C199">
        <v>39</v>
      </c>
      <c r="D199">
        <v>1980</v>
      </c>
      <c r="E199" s="1" t="s">
        <v>73</v>
      </c>
      <c r="F199" s="2">
        <v>1</v>
      </c>
      <c r="G199" s="2">
        <v>2</v>
      </c>
      <c r="H199" s="2">
        <v>4</v>
      </c>
      <c r="I199" s="2">
        <v>5</v>
      </c>
      <c r="J199" s="2">
        <v>2</v>
      </c>
      <c r="K199" s="2">
        <v>4</v>
      </c>
      <c r="L199" s="2">
        <v>6</v>
      </c>
      <c r="M199" s="2">
        <v>4</v>
      </c>
      <c r="N199" s="2">
        <v>2</v>
      </c>
      <c r="O199" s="2">
        <v>2</v>
      </c>
      <c r="P199" s="2">
        <v>2</v>
      </c>
      <c r="Q199" s="2">
        <v>4</v>
      </c>
      <c r="R199" s="2">
        <v>4</v>
      </c>
      <c r="S199" s="2">
        <v>3</v>
      </c>
      <c r="T199" s="2">
        <v>4</v>
      </c>
      <c r="U199" s="2">
        <v>2</v>
      </c>
      <c r="V199" s="2">
        <v>15</v>
      </c>
      <c r="W199" s="2">
        <v>6</v>
      </c>
      <c r="X199" s="2">
        <v>9</v>
      </c>
      <c r="Y199" s="2">
        <v>8</v>
      </c>
      <c r="Z199" s="2">
        <v>9</v>
      </c>
      <c r="AA199" s="2">
        <v>10</v>
      </c>
      <c r="AB199" s="2">
        <v>13</v>
      </c>
      <c r="AC199" s="2">
        <v>11</v>
      </c>
      <c r="AD199" s="2">
        <v>7</v>
      </c>
      <c r="AE199" s="2">
        <v>7</v>
      </c>
      <c r="AF199" s="2">
        <v>14</v>
      </c>
      <c r="AG199" s="2">
        <v>7</v>
      </c>
      <c r="AH199" s="2">
        <v>9</v>
      </c>
      <c r="AI199" s="2">
        <v>16</v>
      </c>
      <c r="AJ199" s="2">
        <v>8</v>
      </c>
      <c r="AK199" s="2">
        <v>8</v>
      </c>
      <c r="AL199" s="2">
        <v>-4</v>
      </c>
      <c r="AM199" s="5"/>
      <c r="AN199">
        <f t="shared" si="12"/>
        <v>51</v>
      </c>
      <c r="AO199">
        <f t="shared" si="13"/>
        <v>1.3768926368215255</v>
      </c>
      <c r="AQ199">
        <f t="shared" si="14"/>
        <v>157</v>
      </c>
      <c r="AR199">
        <f t="shared" si="15"/>
        <v>3.1030898579748971</v>
      </c>
    </row>
    <row r="200" spans="1:44" ht="15" thickBot="1" x14ac:dyDescent="0.4">
      <c r="A200">
        <v>0</v>
      </c>
      <c r="B200" s="43">
        <v>2</v>
      </c>
      <c r="C200">
        <v>31</v>
      </c>
      <c r="D200">
        <v>1988</v>
      </c>
      <c r="E200" s="1" t="s">
        <v>72</v>
      </c>
      <c r="F200" s="2">
        <v>1</v>
      </c>
      <c r="G200" s="2">
        <v>3</v>
      </c>
      <c r="H200" s="2">
        <v>4</v>
      </c>
      <c r="I200" s="2">
        <v>5</v>
      </c>
      <c r="J200" s="2">
        <v>4</v>
      </c>
      <c r="K200" s="2">
        <v>3</v>
      </c>
      <c r="L200" s="2">
        <v>5</v>
      </c>
      <c r="M200" s="2">
        <v>5</v>
      </c>
      <c r="N200" s="2">
        <v>4</v>
      </c>
      <c r="O200" s="2">
        <v>5</v>
      </c>
      <c r="P200" s="2">
        <v>4</v>
      </c>
      <c r="Q200" s="2">
        <v>4</v>
      </c>
      <c r="R200" s="2">
        <v>4</v>
      </c>
      <c r="S200" s="2">
        <v>3</v>
      </c>
      <c r="T200" s="2">
        <v>3</v>
      </c>
      <c r="U200" s="2">
        <v>2</v>
      </c>
      <c r="V200" s="2">
        <v>17</v>
      </c>
      <c r="W200" s="2">
        <v>9</v>
      </c>
      <c r="X200" s="2">
        <v>10</v>
      </c>
      <c r="Y200" s="2">
        <v>6</v>
      </c>
      <c r="Z200" s="2">
        <v>6</v>
      </c>
      <c r="AA200" s="2">
        <v>8</v>
      </c>
      <c r="AB200" s="2">
        <v>8</v>
      </c>
      <c r="AC200" s="2">
        <v>11</v>
      </c>
      <c r="AD200" s="2">
        <v>6</v>
      </c>
      <c r="AE200" s="2">
        <v>11</v>
      </c>
      <c r="AF200" s="2">
        <v>9</v>
      </c>
      <c r="AG200" s="2">
        <v>9</v>
      </c>
      <c r="AH200" s="2">
        <v>8</v>
      </c>
      <c r="AI200" s="2">
        <v>11</v>
      </c>
      <c r="AJ200" s="2">
        <v>6</v>
      </c>
      <c r="AK200" s="2">
        <v>30</v>
      </c>
      <c r="AL200" s="2">
        <v>-21</v>
      </c>
      <c r="AM200" s="5"/>
      <c r="AN200">
        <f t="shared" si="12"/>
        <v>59</v>
      </c>
      <c r="AO200">
        <f t="shared" si="13"/>
        <v>1.138346754435279</v>
      </c>
      <c r="AQ200">
        <f t="shared" si="14"/>
        <v>165</v>
      </c>
      <c r="AR200">
        <f t="shared" si="15"/>
        <v>5.9410296526219541</v>
      </c>
    </row>
    <row r="201" spans="1:44" ht="15" thickBot="1" x14ac:dyDescent="0.4">
      <c r="A201">
        <v>1</v>
      </c>
      <c r="B201" s="43">
        <v>3</v>
      </c>
      <c r="C201">
        <v>41</v>
      </c>
      <c r="D201">
        <v>1978</v>
      </c>
      <c r="E201" s="1" t="s">
        <v>72</v>
      </c>
      <c r="F201" s="2">
        <v>2</v>
      </c>
      <c r="G201" s="2">
        <v>1</v>
      </c>
      <c r="H201" s="2">
        <v>1</v>
      </c>
      <c r="I201" s="2">
        <v>5</v>
      </c>
      <c r="J201" s="2">
        <v>4</v>
      </c>
      <c r="K201" s="2">
        <v>3</v>
      </c>
      <c r="L201" s="2">
        <v>5</v>
      </c>
      <c r="M201" s="2">
        <v>4</v>
      </c>
      <c r="N201" s="2">
        <v>1</v>
      </c>
      <c r="O201" s="2">
        <v>5</v>
      </c>
      <c r="P201" s="2">
        <v>4</v>
      </c>
      <c r="Q201" s="2">
        <v>4</v>
      </c>
      <c r="R201" s="2">
        <v>4</v>
      </c>
      <c r="S201" s="2">
        <v>4</v>
      </c>
      <c r="T201" s="2">
        <v>2</v>
      </c>
      <c r="U201" s="2">
        <v>4</v>
      </c>
      <c r="V201" s="2">
        <v>19</v>
      </c>
      <c r="W201" s="2">
        <v>12</v>
      </c>
      <c r="X201" s="2">
        <v>15</v>
      </c>
      <c r="Y201" s="2">
        <v>13</v>
      </c>
      <c r="Z201" s="2">
        <v>11</v>
      </c>
      <c r="AA201" s="2">
        <v>17</v>
      </c>
      <c r="AB201" s="2">
        <v>9</v>
      </c>
      <c r="AC201" s="2">
        <v>11</v>
      </c>
      <c r="AD201" s="2">
        <v>53</v>
      </c>
      <c r="AE201" s="2">
        <v>7</v>
      </c>
      <c r="AF201" s="2">
        <v>10</v>
      </c>
      <c r="AG201" s="2">
        <v>8</v>
      </c>
      <c r="AH201" s="2">
        <v>8</v>
      </c>
      <c r="AI201" s="2">
        <v>16</v>
      </c>
      <c r="AJ201" s="2">
        <v>5</v>
      </c>
      <c r="AK201" s="2">
        <v>9</v>
      </c>
      <c r="AL201" s="2">
        <v>3</v>
      </c>
      <c r="AM201" s="5"/>
      <c r="AN201">
        <f t="shared" si="12"/>
        <v>53</v>
      </c>
      <c r="AO201">
        <f t="shared" si="13"/>
        <v>1.4476993242152645</v>
      </c>
      <c r="AQ201">
        <f t="shared" si="14"/>
        <v>223</v>
      </c>
      <c r="AR201">
        <f t="shared" si="15"/>
        <v>11.108367716876019</v>
      </c>
    </row>
    <row r="202" spans="1:44" ht="15" thickBot="1" x14ac:dyDescent="0.4">
      <c r="A202">
        <v>0</v>
      </c>
      <c r="B202" s="43" t="s">
        <v>114</v>
      </c>
      <c r="C202">
        <v>18</v>
      </c>
      <c r="D202">
        <v>2001</v>
      </c>
      <c r="E202" s="1" t="s">
        <v>72</v>
      </c>
      <c r="F202" s="2">
        <v>3</v>
      </c>
      <c r="G202" s="2">
        <v>2</v>
      </c>
      <c r="H202" s="2">
        <v>3</v>
      </c>
      <c r="I202" s="2">
        <v>4</v>
      </c>
      <c r="J202" s="2">
        <v>5</v>
      </c>
      <c r="K202" s="2">
        <v>4</v>
      </c>
      <c r="L202" s="2">
        <v>6</v>
      </c>
      <c r="M202" s="2">
        <v>5</v>
      </c>
      <c r="N202" s="2">
        <v>2</v>
      </c>
      <c r="O202" s="2">
        <v>3</v>
      </c>
      <c r="P202" s="2">
        <v>6</v>
      </c>
      <c r="Q202" s="2">
        <v>4</v>
      </c>
      <c r="R202" s="2">
        <v>3</v>
      </c>
      <c r="S202" s="2">
        <v>2</v>
      </c>
      <c r="T202" s="2">
        <v>5</v>
      </c>
      <c r="U202" s="2">
        <v>3</v>
      </c>
      <c r="V202" s="2">
        <v>77</v>
      </c>
      <c r="W202" s="2">
        <v>47</v>
      </c>
      <c r="X202" s="2">
        <v>21</v>
      </c>
      <c r="Y202" s="2">
        <v>28</v>
      </c>
      <c r="Z202" s="2">
        <v>52</v>
      </c>
      <c r="AA202" s="2">
        <v>26</v>
      </c>
      <c r="AB202" s="2">
        <v>38</v>
      </c>
      <c r="AC202" s="2">
        <v>25</v>
      </c>
      <c r="AD202" s="2">
        <v>12</v>
      </c>
      <c r="AE202" s="2">
        <v>26</v>
      </c>
      <c r="AF202" s="2">
        <v>31</v>
      </c>
      <c r="AG202" s="2">
        <v>41</v>
      </c>
      <c r="AH202" s="2">
        <v>39</v>
      </c>
      <c r="AI202" s="2">
        <v>27</v>
      </c>
      <c r="AJ202" s="2">
        <v>11</v>
      </c>
      <c r="AK202" s="2">
        <v>41</v>
      </c>
      <c r="AL202" s="2">
        <v>3</v>
      </c>
      <c r="AM202" s="5"/>
      <c r="AN202">
        <f t="shared" si="12"/>
        <v>60</v>
      </c>
      <c r="AO202">
        <f t="shared" si="13"/>
        <v>1.3416407864998738</v>
      </c>
      <c r="AQ202">
        <f t="shared" si="14"/>
        <v>542</v>
      </c>
      <c r="AR202">
        <f t="shared" si="15"/>
        <v>16.259868798158653</v>
      </c>
    </row>
    <row r="203" spans="1:44" ht="15" thickBot="1" x14ac:dyDescent="0.4">
      <c r="A203">
        <v>0</v>
      </c>
      <c r="B203" s="43" t="s">
        <v>114</v>
      </c>
      <c r="C203">
        <v>21</v>
      </c>
      <c r="D203">
        <v>1998</v>
      </c>
      <c r="E203" s="1" t="s">
        <v>71</v>
      </c>
      <c r="F203" s="2">
        <v>1</v>
      </c>
      <c r="G203" s="2">
        <v>2</v>
      </c>
      <c r="H203" s="2">
        <v>3</v>
      </c>
      <c r="I203" s="2">
        <v>2</v>
      </c>
      <c r="J203" s="2">
        <v>3</v>
      </c>
      <c r="K203" s="2">
        <v>3</v>
      </c>
      <c r="L203" s="2">
        <v>2</v>
      </c>
      <c r="M203" s="2">
        <v>3</v>
      </c>
      <c r="N203" s="2">
        <v>6</v>
      </c>
      <c r="O203" s="2">
        <v>3</v>
      </c>
      <c r="P203" s="2">
        <v>2</v>
      </c>
      <c r="Q203" s="2">
        <v>2</v>
      </c>
      <c r="R203" s="2">
        <v>3</v>
      </c>
      <c r="S203" s="2">
        <v>2</v>
      </c>
      <c r="T203" s="2">
        <v>1</v>
      </c>
      <c r="U203" s="2">
        <v>3</v>
      </c>
      <c r="V203" s="2">
        <v>9</v>
      </c>
      <c r="W203" s="2">
        <v>10</v>
      </c>
      <c r="X203" s="2">
        <v>9</v>
      </c>
      <c r="Y203" s="2">
        <v>12</v>
      </c>
      <c r="Z203" s="2">
        <v>9</v>
      </c>
      <c r="AA203" s="2">
        <v>13</v>
      </c>
      <c r="AB203" s="2">
        <v>16</v>
      </c>
      <c r="AC203" s="2">
        <v>13</v>
      </c>
      <c r="AD203" s="2">
        <v>10</v>
      </c>
      <c r="AE203" s="2">
        <v>15</v>
      </c>
      <c r="AF203" s="2">
        <v>9</v>
      </c>
      <c r="AG203" s="2">
        <v>8</v>
      </c>
      <c r="AH203" s="2">
        <v>8</v>
      </c>
      <c r="AI203" s="2">
        <v>10</v>
      </c>
      <c r="AJ203" s="2">
        <v>7</v>
      </c>
      <c r="AK203" s="2">
        <v>13</v>
      </c>
      <c r="AL203" s="2">
        <v>-12</v>
      </c>
      <c r="AM203" s="5"/>
      <c r="AN203">
        <f t="shared" si="12"/>
        <v>41</v>
      </c>
      <c r="AO203">
        <f t="shared" si="13"/>
        <v>1.1528949070347507</v>
      </c>
      <c r="AQ203">
        <f t="shared" si="14"/>
        <v>171</v>
      </c>
      <c r="AR203">
        <f t="shared" si="15"/>
        <v>2.651257563245538</v>
      </c>
    </row>
    <row r="204" spans="1:44" ht="15" thickBot="1" x14ac:dyDescent="0.4">
      <c r="A204">
        <v>0</v>
      </c>
      <c r="B204" s="43" t="s">
        <v>114</v>
      </c>
      <c r="C204">
        <v>25</v>
      </c>
      <c r="D204">
        <v>1994</v>
      </c>
      <c r="E204" s="1" t="s">
        <v>85</v>
      </c>
      <c r="F204" s="2">
        <v>1</v>
      </c>
      <c r="G204" s="2">
        <v>4</v>
      </c>
      <c r="H204" s="2">
        <v>3</v>
      </c>
      <c r="I204" s="2">
        <v>5</v>
      </c>
      <c r="J204" s="2">
        <v>5</v>
      </c>
      <c r="K204" s="2">
        <v>4</v>
      </c>
      <c r="L204" s="2">
        <v>5</v>
      </c>
      <c r="M204" s="2">
        <v>5</v>
      </c>
      <c r="N204" s="2">
        <v>4</v>
      </c>
      <c r="O204" s="2">
        <v>5</v>
      </c>
      <c r="P204" s="2">
        <v>5</v>
      </c>
      <c r="Q204" s="2">
        <v>5</v>
      </c>
      <c r="R204" s="2">
        <v>4</v>
      </c>
      <c r="S204" s="2">
        <v>5</v>
      </c>
      <c r="T204" s="2">
        <v>5</v>
      </c>
      <c r="U204" s="2">
        <v>4</v>
      </c>
      <c r="V204" s="2">
        <v>27</v>
      </c>
      <c r="W204" s="2">
        <v>11</v>
      </c>
      <c r="X204" s="2">
        <v>18</v>
      </c>
      <c r="Y204" s="2">
        <v>8</v>
      </c>
      <c r="Z204" s="2">
        <v>10</v>
      </c>
      <c r="AA204" s="2">
        <v>12</v>
      </c>
      <c r="AB204" s="2">
        <v>4</v>
      </c>
      <c r="AC204" s="2">
        <v>8</v>
      </c>
      <c r="AD204" s="2">
        <v>10</v>
      </c>
      <c r="AE204" s="2">
        <v>4</v>
      </c>
      <c r="AF204" s="2">
        <v>13</v>
      </c>
      <c r="AG204" s="2">
        <v>6</v>
      </c>
      <c r="AH204" s="2">
        <v>6</v>
      </c>
      <c r="AI204" s="2">
        <v>6</v>
      </c>
      <c r="AJ204" s="2">
        <v>4</v>
      </c>
      <c r="AK204" s="2">
        <v>7</v>
      </c>
      <c r="AL204" s="2">
        <v>-26</v>
      </c>
      <c r="AM204" s="5"/>
      <c r="AN204">
        <f t="shared" si="12"/>
        <v>69</v>
      </c>
      <c r="AO204">
        <f t="shared" si="13"/>
        <v>1.0781929326423914</v>
      </c>
      <c r="AQ204">
        <f t="shared" si="14"/>
        <v>154</v>
      </c>
      <c r="AR204">
        <f t="shared" si="15"/>
        <v>5.9874869519690819</v>
      </c>
    </row>
    <row r="205" spans="1:44" ht="15" thickBot="1" x14ac:dyDescent="0.4">
      <c r="A205">
        <v>0</v>
      </c>
      <c r="B205" s="43" t="s">
        <v>114</v>
      </c>
      <c r="C205">
        <v>21</v>
      </c>
      <c r="D205">
        <v>1998</v>
      </c>
      <c r="E205" s="1" t="s">
        <v>76</v>
      </c>
      <c r="F205" s="2">
        <v>2</v>
      </c>
      <c r="G205" s="2">
        <v>4</v>
      </c>
      <c r="H205" s="2">
        <v>1</v>
      </c>
      <c r="I205" s="2">
        <v>5</v>
      </c>
      <c r="J205" s="2">
        <v>2</v>
      </c>
      <c r="K205" s="2">
        <v>3</v>
      </c>
      <c r="L205" s="2">
        <v>5</v>
      </c>
      <c r="M205" s="2">
        <v>5</v>
      </c>
      <c r="N205" s="2">
        <v>2</v>
      </c>
      <c r="O205" s="2">
        <v>3</v>
      </c>
      <c r="P205" s="2">
        <v>4</v>
      </c>
      <c r="Q205" s="2">
        <v>2</v>
      </c>
      <c r="R205" s="2">
        <v>6</v>
      </c>
      <c r="S205" s="2">
        <v>5</v>
      </c>
      <c r="T205" s="2">
        <v>4</v>
      </c>
      <c r="U205" s="2">
        <v>6</v>
      </c>
      <c r="V205" s="2">
        <v>35</v>
      </c>
      <c r="W205" s="2">
        <v>25</v>
      </c>
      <c r="X205" s="2">
        <v>29</v>
      </c>
      <c r="Y205" s="2">
        <v>44</v>
      </c>
      <c r="Z205" s="2">
        <v>36</v>
      </c>
      <c r="AA205" s="2">
        <v>20</v>
      </c>
      <c r="AB205" s="2">
        <v>10</v>
      </c>
      <c r="AC205" s="2">
        <v>13</v>
      </c>
      <c r="AD205" s="2">
        <v>17</v>
      </c>
      <c r="AE205" s="2">
        <v>24</v>
      </c>
      <c r="AF205" s="2">
        <v>13</v>
      </c>
      <c r="AG205" s="2">
        <v>19</v>
      </c>
      <c r="AH205" s="2">
        <v>15</v>
      </c>
      <c r="AI205" s="2">
        <v>12</v>
      </c>
      <c r="AJ205" s="2">
        <v>10</v>
      </c>
      <c r="AK205" s="2">
        <v>19</v>
      </c>
      <c r="AL205" s="2">
        <v>14</v>
      </c>
      <c r="AM205" s="5"/>
      <c r="AN205">
        <f t="shared" si="12"/>
        <v>59</v>
      </c>
      <c r="AO205">
        <f t="shared" si="13"/>
        <v>1.5798206649279321</v>
      </c>
      <c r="AQ205">
        <f t="shared" si="14"/>
        <v>341</v>
      </c>
      <c r="AR205">
        <f t="shared" si="15"/>
        <v>10.163455777113084</v>
      </c>
    </row>
    <row r="206" spans="1:44" ht="15" thickBot="1" x14ac:dyDescent="0.4">
      <c r="A206">
        <v>0</v>
      </c>
      <c r="B206" s="43" t="s">
        <v>114</v>
      </c>
      <c r="C206">
        <v>22</v>
      </c>
      <c r="D206">
        <v>1997</v>
      </c>
      <c r="E206" s="1" t="s">
        <v>71</v>
      </c>
      <c r="F206" s="2">
        <v>2</v>
      </c>
      <c r="G206" s="2">
        <v>1</v>
      </c>
      <c r="H206" s="2">
        <v>4</v>
      </c>
      <c r="I206" s="2">
        <v>3</v>
      </c>
      <c r="J206" s="2">
        <v>4</v>
      </c>
      <c r="K206" s="2">
        <v>2</v>
      </c>
      <c r="L206" s="2">
        <v>5</v>
      </c>
      <c r="M206" s="2">
        <v>3</v>
      </c>
      <c r="N206" s="2">
        <v>4</v>
      </c>
      <c r="O206" s="2">
        <v>2</v>
      </c>
      <c r="P206" s="2">
        <v>3</v>
      </c>
      <c r="Q206" s="2">
        <v>3</v>
      </c>
      <c r="R206" s="2">
        <v>2</v>
      </c>
      <c r="S206" s="2">
        <v>3</v>
      </c>
      <c r="T206" s="2">
        <v>5</v>
      </c>
      <c r="U206" s="2">
        <v>1</v>
      </c>
      <c r="V206" s="2">
        <v>14</v>
      </c>
      <c r="W206" s="2">
        <v>10</v>
      </c>
      <c r="X206" s="2">
        <v>11</v>
      </c>
      <c r="Y206" s="2">
        <v>6</v>
      </c>
      <c r="Z206" s="2">
        <v>8</v>
      </c>
      <c r="AA206" s="2">
        <v>8</v>
      </c>
      <c r="AB206" s="2">
        <v>16</v>
      </c>
      <c r="AC206" s="2">
        <v>8</v>
      </c>
      <c r="AD206" s="2">
        <v>9</v>
      </c>
      <c r="AE206" s="2">
        <v>12</v>
      </c>
      <c r="AF206" s="2">
        <v>11</v>
      </c>
      <c r="AG206" s="2">
        <v>9</v>
      </c>
      <c r="AH206" s="2">
        <v>5</v>
      </c>
      <c r="AI206" s="2">
        <v>9</v>
      </c>
      <c r="AJ206" s="2">
        <v>5</v>
      </c>
      <c r="AK206" s="2">
        <v>5</v>
      </c>
      <c r="AL206" s="2">
        <v>-10</v>
      </c>
      <c r="AM206" s="5"/>
      <c r="AN206">
        <f t="shared" si="12"/>
        <v>47</v>
      </c>
      <c r="AO206">
        <f t="shared" si="13"/>
        <v>1.2365947867699696</v>
      </c>
      <c r="AQ206">
        <f t="shared" si="14"/>
        <v>146</v>
      </c>
      <c r="AR206">
        <f t="shared" si="15"/>
        <v>3.1806707887907337</v>
      </c>
    </row>
    <row r="207" spans="1:44" ht="15" thickBot="1" x14ac:dyDescent="0.4">
      <c r="A207">
        <v>0</v>
      </c>
      <c r="B207" s="43" t="s">
        <v>114</v>
      </c>
      <c r="C207">
        <v>18</v>
      </c>
      <c r="D207">
        <v>2001</v>
      </c>
      <c r="E207" s="1" t="s">
        <v>71</v>
      </c>
      <c r="F207" s="2">
        <v>2</v>
      </c>
      <c r="G207" s="2">
        <v>2</v>
      </c>
      <c r="H207" s="2">
        <v>2</v>
      </c>
      <c r="I207" s="2">
        <v>1</v>
      </c>
      <c r="J207" s="2">
        <v>3</v>
      </c>
      <c r="K207" s="2">
        <v>2</v>
      </c>
      <c r="L207" s="2">
        <v>5</v>
      </c>
      <c r="M207" s="2">
        <v>4</v>
      </c>
      <c r="N207" s="2">
        <v>3</v>
      </c>
      <c r="O207" s="2">
        <v>2</v>
      </c>
      <c r="P207" s="2">
        <v>1</v>
      </c>
      <c r="Q207" s="2">
        <v>3</v>
      </c>
      <c r="R207" s="2">
        <v>3</v>
      </c>
      <c r="S207" s="2">
        <v>4</v>
      </c>
      <c r="T207" s="2">
        <v>2</v>
      </c>
      <c r="U207" s="2">
        <v>6</v>
      </c>
      <c r="V207" s="2">
        <v>69</v>
      </c>
      <c r="W207" s="2">
        <v>23</v>
      </c>
      <c r="X207" s="2">
        <v>27</v>
      </c>
      <c r="Y207" s="2">
        <v>10</v>
      </c>
      <c r="Z207" s="2">
        <v>20</v>
      </c>
      <c r="AA207" s="2">
        <v>12</v>
      </c>
      <c r="AB207" s="2">
        <v>19</v>
      </c>
      <c r="AC207" s="2">
        <v>47</v>
      </c>
      <c r="AD207" s="2">
        <v>15</v>
      </c>
      <c r="AE207" s="2">
        <v>33</v>
      </c>
      <c r="AF207" s="2">
        <v>41</v>
      </c>
      <c r="AG207" s="2">
        <v>22</v>
      </c>
      <c r="AH207" s="2">
        <v>12</v>
      </c>
      <c r="AI207" s="2">
        <v>35</v>
      </c>
      <c r="AJ207" s="2">
        <v>21</v>
      </c>
      <c r="AK207" s="2">
        <v>15</v>
      </c>
      <c r="AL207" s="2">
        <v>8</v>
      </c>
      <c r="AM207" s="5"/>
      <c r="AN207">
        <f t="shared" si="12"/>
        <v>45</v>
      </c>
      <c r="AO207">
        <f t="shared" si="13"/>
        <v>1.3768926368215255</v>
      </c>
      <c r="AQ207">
        <f t="shared" si="14"/>
        <v>421</v>
      </c>
      <c r="AR207">
        <f t="shared" si="15"/>
        <v>15.640625520313012</v>
      </c>
    </row>
    <row r="208" spans="1:44" ht="15" thickBot="1" x14ac:dyDescent="0.4">
      <c r="A208">
        <v>0</v>
      </c>
      <c r="B208" s="43" t="s">
        <v>114</v>
      </c>
      <c r="C208">
        <v>24</v>
      </c>
      <c r="D208">
        <v>1995</v>
      </c>
      <c r="E208" s="1" t="s">
        <v>72</v>
      </c>
      <c r="F208" s="2">
        <v>3</v>
      </c>
      <c r="G208" s="2">
        <v>2</v>
      </c>
      <c r="H208" s="2">
        <v>2</v>
      </c>
      <c r="I208" s="2">
        <v>5</v>
      </c>
      <c r="J208" s="2">
        <v>3</v>
      </c>
      <c r="K208" s="2">
        <v>4</v>
      </c>
      <c r="L208" s="2">
        <v>5</v>
      </c>
      <c r="M208" s="2">
        <v>6</v>
      </c>
      <c r="N208" s="2">
        <v>4</v>
      </c>
      <c r="O208" s="2">
        <v>5</v>
      </c>
      <c r="P208" s="2">
        <v>3</v>
      </c>
      <c r="Q208" s="2">
        <v>4</v>
      </c>
      <c r="R208" s="2">
        <v>3</v>
      </c>
      <c r="S208" s="2">
        <v>3</v>
      </c>
      <c r="T208" s="2">
        <v>5</v>
      </c>
      <c r="U208" s="2">
        <v>4</v>
      </c>
      <c r="V208" s="2">
        <v>18</v>
      </c>
      <c r="W208" s="2">
        <v>15</v>
      </c>
      <c r="X208" s="2">
        <v>9</v>
      </c>
      <c r="Y208" s="2">
        <v>8</v>
      </c>
      <c r="Z208" s="2">
        <v>9</v>
      </c>
      <c r="AA208" s="2">
        <v>7</v>
      </c>
      <c r="AB208" s="2">
        <v>13</v>
      </c>
      <c r="AC208" s="2">
        <v>15</v>
      </c>
      <c r="AD208" s="2">
        <v>10</v>
      </c>
      <c r="AE208" s="2">
        <v>7</v>
      </c>
      <c r="AF208" s="2">
        <v>8</v>
      </c>
      <c r="AG208" s="2">
        <v>7</v>
      </c>
      <c r="AH208" s="2">
        <v>6</v>
      </c>
      <c r="AI208" s="2">
        <v>14</v>
      </c>
      <c r="AJ208" s="2">
        <v>10</v>
      </c>
      <c r="AK208" s="2">
        <v>8</v>
      </c>
      <c r="AL208" s="2">
        <v>-13</v>
      </c>
      <c r="AM208" s="5"/>
      <c r="AN208">
        <f t="shared" si="12"/>
        <v>61</v>
      </c>
      <c r="AO208">
        <f t="shared" si="13"/>
        <v>1.1672617529928753</v>
      </c>
      <c r="AQ208">
        <f t="shared" si="14"/>
        <v>164</v>
      </c>
      <c r="AR208">
        <f t="shared" si="15"/>
        <v>3.6055512754639891</v>
      </c>
    </row>
    <row r="209" spans="1:44" ht="15" thickBot="1" x14ac:dyDescent="0.4">
      <c r="A209">
        <v>1</v>
      </c>
      <c r="B209" s="43" t="s">
        <v>114</v>
      </c>
      <c r="C209">
        <v>25</v>
      </c>
      <c r="D209">
        <v>1994</v>
      </c>
      <c r="E209" s="1" t="s">
        <v>72</v>
      </c>
      <c r="F209" s="2">
        <v>1</v>
      </c>
      <c r="G209" s="2">
        <v>1</v>
      </c>
      <c r="H209" s="2">
        <v>4</v>
      </c>
      <c r="I209" s="2">
        <v>2</v>
      </c>
      <c r="J209" s="2">
        <v>4</v>
      </c>
      <c r="K209" s="2">
        <v>3</v>
      </c>
      <c r="L209" s="2">
        <v>4</v>
      </c>
      <c r="M209" s="2">
        <v>1</v>
      </c>
      <c r="N209" s="2">
        <v>1</v>
      </c>
      <c r="O209" s="2">
        <v>4</v>
      </c>
      <c r="P209" s="2">
        <v>2</v>
      </c>
      <c r="Q209" s="2">
        <v>3</v>
      </c>
      <c r="R209" s="2">
        <v>1</v>
      </c>
      <c r="S209" s="2">
        <v>2</v>
      </c>
      <c r="T209" s="2">
        <v>1</v>
      </c>
      <c r="U209" s="2">
        <v>1</v>
      </c>
      <c r="V209" s="2">
        <v>27</v>
      </c>
      <c r="W209" s="2">
        <v>14</v>
      </c>
      <c r="X209" s="2">
        <v>10</v>
      </c>
      <c r="Y209" s="2">
        <v>14</v>
      </c>
      <c r="Z209" s="2">
        <v>14</v>
      </c>
      <c r="AA209" s="2">
        <v>58</v>
      </c>
      <c r="AB209" s="2">
        <v>21</v>
      </c>
      <c r="AC209" s="2">
        <v>8</v>
      </c>
      <c r="AD209" s="2">
        <v>12</v>
      </c>
      <c r="AE209" s="2">
        <v>82</v>
      </c>
      <c r="AF209" s="2">
        <v>9</v>
      </c>
      <c r="AG209" s="2">
        <v>7</v>
      </c>
      <c r="AH209" s="2">
        <v>7</v>
      </c>
      <c r="AI209" s="2">
        <v>8</v>
      </c>
      <c r="AJ209" s="2">
        <v>22</v>
      </c>
      <c r="AK209" s="2">
        <v>7</v>
      </c>
      <c r="AL209" s="2">
        <v>-4</v>
      </c>
      <c r="AM209" s="5"/>
      <c r="AN209">
        <f t="shared" si="12"/>
        <v>35</v>
      </c>
      <c r="AO209">
        <f t="shared" si="13"/>
        <v>1.2763881332363862</v>
      </c>
      <c r="AQ209">
        <f t="shared" si="14"/>
        <v>320</v>
      </c>
      <c r="AR209">
        <f t="shared" si="15"/>
        <v>20.864643139371765</v>
      </c>
    </row>
    <row r="210" spans="1:44" ht="15" thickBot="1" x14ac:dyDescent="0.4">
      <c r="A210">
        <v>1</v>
      </c>
      <c r="B210" s="43" t="s">
        <v>114</v>
      </c>
      <c r="C210">
        <v>22</v>
      </c>
      <c r="D210">
        <v>1997</v>
      </c>
      <c r="E210" s="1" t="s">
        <v>73</v>
      </c>
      <c r="F210" s="2">
        <v>2</v>
      </c>
      <c r="G210" s="2">
        <v>3</v>
      </c>
      <c r="H210" s="2">
        <v>2</v>
      </c>
      <c r="I210" s="2">
        <v>4</v>
      </c>
      <c r="J210" s="2">
        <v>3</v>
      </c>
      <c r="K210" s="2">
        <v>4</v>
      </c>
      <c r="L210" s="2">
        <v>5</v>
      </c>
      <c r="M210" s="2">
        <v>3</v>
      </c>
      <c r="N210" s="2">
        <v>2</v>
      </c>
      <c r="O210" s="2">
        <v>5</v>
      </c>
      <c r="P210" s="2">
        <v>4</v>
      </c>
      <c r="Q210" s="2">
        <v>4</v>
      </c>
      <c r="R210" s="2">
        <v>4</v>
      </c>
      <c r="S210" s="2">
        <v>4</v>
      </c>
      <c r="T210" s="2">
        <v>3</v>
      </c>
      <c r="U210" s="2">
        <v>4</v>
      </c>
      <c r="V210" s="2">
        <v>41</v>
      </c>
      <c r="W210" s="2">
        <v>44</v>
      </c>
      <c r="X210" s="2">
        <v>91</v>
      </c>
      <c r="Y210" s="2">
        <v>7</v>
      </c>
      <c r="Z210" s="2">
        <v>5</v>
      </c>
      <c r="AA210" s="2">
        <v>6</v>
      </c>
      <c r="AB210" s="2">
        <v>608</v>
      </c>
      <c r="AC210" s="2">
        <v>8</v>
      </c>
      <c r="AD210" s="2">
        <v>36</v>
      </c>
      <c r="AE210" s="2">
        <v>5</v>
      </c>
      <c r="AF210" s="2">
        <v>9</v>
      </c>
      <c r="AG210" s="2">
        <v>11</v>
      </c>
      <c r="AH210" s="2">
        <v>9</v>
      </c>
      <c r="AI210" s="2">
        <v>11</v>
      </c>
      <c r="AJ210" s="2">
        <v>5</v>
      </c>
      <c r="AK210" s="2">
        <v>14</v>
      </c>
      <c r="AL210" s="2">
        <v>-28</v>
      </c>
      <c r="AM210" s="5"/>
      <c r="AN210">
        <f t="shared" si="12"/>
        <v>56</v>
      </c>
      <c r="AO210">
        <f t="shared" si="13"/>
        <v>0.96609178307929588</v>
      </c>
      <c r="AQ210">
        <f t="shared" si="14"/>
        <v>910</v>
      </c>
      <c r="AR210">
        <f t="shared" si="15"/>
        <v>148.75612032226888</v>
      </c>
    </row>
    <row r="211" spans="1:44" ht="15" thickBot="1" x14ac:dyDescent="0.4">
      <c r="A211">
        <v>1</v>
      </c>
      <c r="B211" s="43">
        <v>2</v>
      </c>
      <c r="C211">
        <v>33</v>
      </c>
      <c r="D211">
        <v>1986</v>
      </c>
      <c r="E211" s="1" t="s">
        <v>72</v>
      </c>
      <c r="F211" s="2">
        <v>1</v>
      </c>
      <c r="G211" s="2">
        <v>2</v>
      </c>
      <c r="H211" s="2">
        <v>3</v>
      </c>
      <c r="I211" s="2">
        <v>2</v>
      </c>
      <c r="J211" s="2">
        <v>3</v>
      </c>
      <c r="K211" s="2">
        <v>2</v>
      </c>
      <c r="L211" s="2">
        <v>3</v>
      </c>
      <c r="M211" s="2">
        <v>3</v>
      </c>
      <c r="N211" s="2">
        <v>2</v>
      </c>
      <c r="O211" s="2">
        <v>3</v>
      </c>
      <c r="P211" s="2">
        <v>2</v>
      </c>
      <c r="Q211" s="2">
        <v>2</v>
      </c>
      <c r="R211" s="2">
        <v>1</v>
      </c>
      <c r="S211" s="2">
        <v>3</v>
      </c>
      <c r="T211" s="2">
        <v>3</v>
      </c>
      <c r="U211" s="2">
        <v>4</v>
      </c>
      <c r="V211" s="2">
        <v>13</v>
      </c>
      <c r="W211" s="2">
        <v>24</v>
      </c>
      <c r="X211" s="2">
        <v>8</v>
      </c>
      <c r="Y211" s="2">
        <v>6</v>
      </c>
      <c r="Z211" s="2">
        <v>11</v>
      </c>
      <c r="AA211" s="2">
        <v>9</v>
      </c>
      <c r="AB211" s="2">
        <v>8</v>
      </c>
      <c r="AC211" s="2">
        <v>9</v>
      </c>
      <c r="AD211" s="2">
        <v>9</v>
      </c>
      <c r="AE211" s="2">
        <v>7</v>
      </c>
      <c r="AF211" s="2">
        <v>9</v>
      </c>
      <c r="AG211" s="2">
        <v>8</v>
      </c>
      <c r="AH211" s="2">
        <v>6</v>
      </c>
      <c r="AI211" s="2">
        <v>10</v>
      </c>
      <c r="AJ211" s="2">
        <v>5</v>
      </c>
      <c r="AK211" s="2">
        <v>9</v>
      </c>
      <c r="AL211" s="2">
        <v>-21</v>
      </c>
      <c r="AM211" s="5"/>
      <c r="AN211">
        <f t="shared" si="12"/>
        <v>39</v>
      </c>
      <c r="AO211">
        <f t="shared" si="13"/>
        <v>0.81394102980498528</v>
      </c>
      <c r="AQ211">
        <f t="shared" si="14"/>
        <v>151</v>
      </c>
      <c r="AR211">
        <f t="shared" si="15"/>
        <v>4.3507662160436373</v>
      </c>
    </row>
    <row r="212" spans="1:44" ht="15" thickBot="1" x14ac:dyDescent="0.4">
      <c r="A212">
        <v>0</v>
      </c>
      <c r="B212" s="43" t="s">
        <v>114</v>
      </c>
      <c r="C212">
        <v>19</v>
      </c>
      <c r="D212">
        <v>2000</v>
      </c>
      <c r="E212" s="1" t="s">
        <v>72</v>
      </c>
      <c r="F212" s="2">
        <v>1</v>
      </c>
      <c r="G212" s="2">
        <v>4</v>
      </c>
      <c r="H212" s="2">
        <v>2</v>
      </c>
      <c r="I212" s="2">
        <v>3</v>
      </c>
      <c r="J212" s="2">
        <v>3</v>
      </c>
      <c r="K212" s="2">
        <v>4</v>
      </c>
      <c r="L212" s="2">
        <v>5</v>
      </c>
      <c r="M212" s="2">
        <v>2</v>
      </c>
      <c r="N212" s="2">
        <v>4</v>
      </c>
      <c r="O212" s="2">
        <v>4</v>
      </c>
      <c r="P212" s="2">
        <v>4</v>
      </c>
      <c r="Q212" s="2">
        <v>4</v>
      </c>
      <c r="R212" s="2">
        <v>4</v>
      </c>
      <c r="S212" s="2">
        <v>3</v>
      </c>
      <c r="T212" s="2">
        <v>2</v>
      </c>
      <c r="U212" s="2">
        <v>3</v>
      </c>
      <c r="V212" s="2">
        <v>28</v>
      </c>
      <c r="W212" s="2">
        <v>21</v>
      </c>
      <c r="X212" s="2">
        <v>7</v>
      </c>
      <c r="Y212" s="2">
        <v>7</v>
      </c>
      <c r="Z212" s="2">
        <v>37</v>
      </c>
      <c r="AA212" s="2">
        <v>11</v>
      </c>
      <c r="AB212" s="2">
        <v>8</v>
      </c>
      <c r="AC212" s="2">
        <v>13</v>
      </c>
      <c r="AD212" s="2">
        <v>13</v>
      </c>
      <c r="AE212" s="2">
        <v>25</v>
      </c>
      <c r="AF212" s="2">
        <v>155</v>
      </c>
      <c r="AG212" s="2">
        <v>8</v>
      </c>
      <c r="AH212" s="2">
        <v>10</v>
      </c>
      <c r="AI212" s="2">
        <v>9</v>
      </c>
      <c r="AJ212" s="2">
        <v>14</v>
      </c>
      <c r="AK212" s="2">
        <v>10</v>
      </c>
      <c r="AL212" s="2">
        <v>-21</v>
      </c>
      <c r="AM212" s="5"/>
      <c r="AN212">
        <f t="shared" si="12"/>
        <v>52</v>
      </c>
      <c r="AO212">
        <f t="shared" si="13"/>
        <v>1.0645812948447542</v>
      </c>
      <c r="AQ212">
        <f t="shared" si="14"/>
        <v>376</v>
      </c>
      <c r="AR212">
        <f t="shared" si="15"/>
        <v>36.120169803956721</v>
      </c>
    </row>
    <row r="213" spans="1:44" ht="15" thickBot="1" x14ac:dyDescent="0.4">
      <c r="A213">
        <v>1</v>
      </c>
      <c r="B213" s="43" t="s">
        <v>114</v>
      </c>
      <c r="C213">
        <v>25</v>
      </c>
      <c r="D213">
        <v>1994</v>
      </c>
      <c r="E213" s="1" t="s">
        <v>76</v>
      </c>
      <c r="F213" s="2">
        <v>4</v>
      </c>
      <c r="G213" s="2">
        <v>5</v>
      </c>
      <c r="H213" s="2">
        <v>6</v>
      </c>
      <c r="I213" s="2">
        <v>5</v>
      </c>
      <c r="J213" s="2">
        <v>5</v>
      </c>
      <c r="K213" s="2">
        <v>4</v>
      </c>
      <c r="L213" s="2">
        <v>5</v>
      </c>
      <c r="M213" s="2">
        <v>5</v>
      </c>
      <c r="N213" s="2">
        <v>6</v>
      </c>
      <c r="O213" s="2">
        <v>5</v>
      </c>
      <c r="P213" s="2">
        <v>3</v>
      </c>
      <c r="Q213" s="2">
        <v>4</v>
      </c>
      <c r="R213" s="2">
        <v>5</v>
      </c>
      <c r="S213" s="2">
        <v>3</v>
      </c>
      <c r="T213" s="2">
        <v>5</v>
      </c>
      <c r="U213" s="2">
        <v>3</v>
      </c>
      <c r="V213" s="2">
        <v>35</v>
      </c>
      <c r="W213" s="2">
        <v>30</v>
      </c>
      <c r="X213" s="2">
        <v>17</v>
      </c>
      <c r="Y213" s="2">
        <v>15</v>
      </c>
      <c r="Z213" s="2">
        <v>14</v>
      </c>
      <c r="AA213" s="2">
        <v>16</v>
      </c>
      <c r="AB213" s="2">
        <v>9</v>
      </c>
      <c r="AC213" s="2">
        <v>14</v>
      </c>
      <c r="AD213" s="2">
        <v>10</v>
      </c>
      <c r="AE213" s="2">
        <v>28</v>
      </c>
      <c r="AF213" s="2">
        <v>21</v>
      </c>
      <c r="AG213" s="2">
        <v>20</v>
      </c>
      <c r="AH213" s="2">
        <v>17</v>
      </c>
      <c r="AI213" s="2">
        <v>26</v>
      </c>
      <c r="AJ213" s="2">
        <v>9</v>
      </c>
      <c r="AK213" s="2">
        <v>22</v>
      </c>
      <c r="AL213" s="2">
        <v>1</v>
      </c>
      <c r="AM213" s="5"/>
      <c r="AN213">
        <f t="shared" si="12"/>
        <v>73</v>
      </c>
      <c r="AO213">
        <f t="shared" si="13"/>
        <v>0.96393291606141696</v>
      </c>
      <c r="AQ213">
        <f t="shared" si="14"/>
        <v>303</v>
      </c>
      <c r="AR213">
        <f t="shared" si="15"/>
        <v>7.6808745161819516</v>
      </c>
    </row>
    <row r="214" spans="1:44" ht="15" thickBot="1" x14ac:dyDescent="0.4">
      <c r="A214">
        <v>1</v>
      </c>
      <c r="B214" s="43">
        <v>2</v>
      </c>
      <c r="C214">
        <v>34</v>
      </c>
      <c r="D214">
        <v>1985</v>
      </c>
      <c r="E214" s="1" t="s">
        <v>73</v>
      </c>
      <c r="F214" s="2">
        <v>3</v>
      </c>
      <c r="G214" s="2">
        <v>4</v>
      </c>
      <c r="H214" s="2">
        <v>2</v>
      </c>
      <c r="I214" s="2">
        <v>5</v>
      </c>
      <c r="J214" s="2">
        <v>4</v>
      </c>
      <c r="K214" s="2">
        <v>3</v>
      </c>
      <c r="L214" s="2">
        <v>5</v>
      </c>
      <c r="M214" s="2">
        <v>5</v>
      </c>
      <c r="N214" s="2">
        <v>4</v>
      </c>
      <c r="O214" s="2">
        <v>5</v>
      </c>
      <c r="P214" s="2">
        <v>5</v>
      </c>
      <c r="Q214" s="2">
        <v>3</v>
      </c>
      <c r="R214" s="2">
        <v>4</v>
      </c>
      <c r="S214" s="2">
        <v>2</v>
      </c>
      <c r="T214" s="2">
        <v>2</v>
      </c>
      <c r="U214" s="2">
        <v>4</v>
      </c>
      <c r="V214" s="2">
        <v>20</v>
      </c>
      <c r="W214" s="2">
        <v>12</v>
      </c>
      <c r="X214" s="2">
        <v>11</v>
      </c>
      <c r="Y214" s="2">
        <v>7</v>
      </c>
      <c r="Z214" s="2">
        <v>7</v>
      </c>
      <c r="AA214" s="2">
        <v>7</v>
      </c>
      <c r="AB214" s="2">
        <v>11</v>
      </c>
      <c r="AC214" s="2">
        <v>11</v>
      </c>
      <c r="AD214" s="2">
        <v>7</v>
      </c>
      <c r="AE214" s="2">
        <v>5</v>
      </c>
      <c r="AF214" s="2">
        <v>12</v>
      </c>
      <c r="AG214" s="2">
        <v>10</v>
      </c>
      <c r="AH214" s="2">
        <v>6</v>
      </c>
      <c r="AI214" s="2">
        <v>12</v>
      </c>
      <c r="AJ214" s="2">
        <v>7</v>
      </c>
      <c r="AK214" s="2">
        <v>14</v>
      </c>
      <c r="AL214" s="2">
        <v>-2</v>
      </c>
      <c r="AM214" s="5"/>
      <c r="AN214">
        <f t="shared" si="12"/>
        <v>60</v>
      </c>
      <c r="AO214">
        <f t="shared" si="13"/>
        <v>1.1254628677422756</v>
      </c>
      <c r="AQ214">
        <f t="shared" si="14"/>
        <v>159</v>
      </c>
      <c r="AR214">
        <f t="shared" si="15"/>
        <v>3.8029593739612837</v>
      </c>
    </row>
    <row r="215" spans="1:44" ht="15" thickBot="1" x14ac:dyDescent="0.4">
      <c r="A215">
        <v>0</v>
      </c>
      <c r="B215" s="43" t="s">
        <v>114</v>
      </c>
      <c r="C215">
        <v>22</v>
      </c>
      <c r="D215">
        <v>1997</v>
      </c>
      <c r="E215" s="1" t="s">
        <v>79</v>
      </c>
      <c r="F215" s="2">
        <v>1</v>
      </c>
      <c r="G215" s="2">
        <v>2</v>
      </c>
      <c r="H215" s="2">
        <v>3</v>
      </c>
      <c r="I215" s="2">
        <v>5</v>
      </c>
      <c r="J215" s="2">
        <v>6</v>
      </c>
      <c r="K215" s="2">
        <v>4</v>
      </c>
      <c r="L215" s="2">
        <v>5</v>
      </c>
      <c r="M215" s="2">
        <v>1</v>
      </c>
      <c r="N215" s="2">
        <v>4</v>
      </c>
      <c r="O215" s="2">
        <v>4</v>
      </c>
      <c r="P215" s="2">
        <v>6</v>
      </c>
      <c r="Q215" s="2">
        <v>6</v>
      </c>
      <c r="R215" s="2">
        <v>4</v>
      </c>
      <c r="S215" s="2">
        <v>4</v>
      </c>
      <c r="T215" s="2">
        <v>5</v>
      </c>
      <c r="U215" s="2">
        <v>4</v>
      </c>
      <c r="V215" s="2">
        <v>15</v>
      </c>
      <c r="W215" s="2">
        <v>6</v>
      </c>
      <c r="X215" s="2">
        <v>15</v>
      </c>
      <c r="Y215" s="2">
        <v>5</v>
      </c>
      <c r="Z215" s="2">
        <v>6</v>
      </c>
      <c r="AA215" s="2">
        <v>8</v>
      </c>
      <c r="AB215" s="2">
        <v>6</v>
      </c>
      <c r="AC215" s="2">
        <v>8</v>
      </c>
      <c r="AD215" s="2">
        <v>7</v>
      </c>
      <c r="AE215" s="2">
        <v>8</v>
      </c>
      <c r="AF215" s="2">
        <v>8</v>
      </c>
      <c r="AG215" s="2">
        <v>13</v>
      </c>
      <c r="AH215" s="2">
        <v>9</v>
      </c>
      <c r="AI215" s="2">
        <v>9</v>
      </c>
      <c r="AJ215" s="2">
        <v>4</v>
      </c>
      <c r="AK215" s="2">
        <v>8</v>
      </c>
      <c r="AL215" s="2">
        <v>12</v>
      </c>
      <c r="AM215" s="5"/>
      <c r="AN215">
        <f t="shared" si="12"/>
        <v>64</v>
      </c>
      <c r="AO215">
        <f t="shared" si="13"/>
        <v>1.5916448515084429</v>
      </c>
      <c r="AQ215">
        <f t="shared" si="14"/>
        <v>135</v>
      </c>
      <c r="AR215">
        <f t="shared" si="15"/>
        <v>3.2653483734511393</v>
      </c>
    </row>
    <row r="216" spans="1:44" ht="15" thickBot="1" x14ac:dyDescent="0.4">
      <c r="A216">
        <v>0</v>
      </c>
      <c r="B216" s="43" t="s">
        <v>114</v>
      </c>
      <c r="C216">
        <v>22</v>
      </c>
      <c r="D216">
        <v>1997</v>
      </c>
      <c r="E216" s="1" t="s">
        <v>76</v>
      </c>
      <c r="F216" s="2">
        <v>3</v>
      </c>
      <c r="G216" s="2">
        <v>2</v>
      </c>
      <c r="H216" s="2">
        <v>4</v>
      </c>
      <c r="I216" s="2">
        <v>3</v>
      </c>
      <c r="J216" s="2">
        <v>4</v>
      </c>
      <c r="K216" s="2">
        <v>4</v>
      </c>
      <c r="L216" s="2">
        <v>5</v>
      </c>
      <c r="M216" s="2">
        <v>4</v>
      </c>
      <c r="N216" s="2">
        <v>4</v>
      </c>
      <c r="O216" s="2">
        <v>4</v>
      </c>
      <c r="P216" s="2">
        <v>4</v>
      </c>
      <c r="Q216" s="2">
        <v>4</v>
      </c>
      <c r="R216" s="2">
        <v>4</v>
      </c>
      <c r="S216" s="2">
        <v>4</v>
      </c>
      <c r="T216" s="2">
        <v>5</v>
      </c>
      <c r="U216" s="2">
        <v>4</v>
      </c>
      <c r="V216" s="2">
        <v>11</v>
      </c>
      <c r="W216" s="2">
        <v>5</v>
      </c>
      <c r="X216" s="2">
        <v>7</v>
      </c>
      <c r="Y216" s="2">
        <v>37</v>
      </c>
      <c r="Z216" s="2">
        <v>6</v>
      </c>
      <c r="AA216" s="2">
        <v>6</v>
      </c>
      <c r="AB216" s="2">
        <v>4</v>
      </c>
      <c r="AC216" s="2">
        <v>14</v>
      </c>
      <c r="AD216" s="2">
        <v>10</v>
      </c>
      <c r="AE216" s="2">
        <v>6</v>
      </c>
      <c r="AF216" s="2">
        <v>8</v>
      </c>
      <c r="AG216" s="2">
        <v>6</v>
      </c>
      <c r="AH216" s="2">
        <v>5</v>
      </c>
      <c r="AI216" s="2">
        <v>6</v>
      </c>
      <c r="AJ216" s="2">
        <v>3</v>
      </c>
      <c r="AK216" s="2">
        <v>5</v>
      </c>
      <c r="AL216" s="2">
        <v>-30</v>
      </c>
      <c r="AM216" s="5"/>
      <c r="AN216">
        <f t="shared" si="12"/>
        <v>62</v>
      </c>
      <c r="AO216">
        <f t="shared" si="13"/>
        <v>0.7187952884282609</v>
      </c>
      <c r="AQ216">
        <f t="shared" si="14"/>
        <v>139</v>
      </c>
      <c r="AR216">
        <f t="shared" si="15"/>
        <v>8.0475151444405491</v>
      </c>
    </row>
    <row r="217" spans="1:44" ht="15" thickBot="1" x14ac:dyDescent="0.4">
      <c r="A217">
        <v>1</v>
      </c>
      <c r="B217" s="43">
        <v>4</v>
      </c>
      <c r="C217">
        <v>49</v>
      </c>
      <c r="D217">
        <v>1970</v>
      </c>
      <c r="E217" s="1" t="s">
        <v>72</v>
      </c>
      <c r="F217" s="2">
        <v>1</v>
      </c>
      <c r="G217" s="2">
        <v>2</v>
      </c>
      <c r="H217" s="2">
        <v>3</v>
      </c>
      <c r="I217" s="2">
        <v>2</v>
      </c>
      <c r="J217" s="2">
        <v>2</v>
      </c>
      <c r="K217" s="2">
        <v>3</v>
      </c>
      <c r="L217" s="2">
        <v>5</v>
      </c>
      <c r="M217" s="2">
        <v>2</v>
      </c>
      <c r="N217" s="2">
        <v>4</v>
      </c>
      <c r="O217" s="2">
        <v>3</v>
      </c>
      <c r="P217" s="2">
        <v>3</v>
      </c>
      <c r="Q217" s="2">
        <v>4</v>
      </c>
      <c r="R217" s="2">
        <v>3</v>
      </c>
      <c r="S217" s="2">
        <v>3</v>
      </c>
      <c r="T217" s="2">
        <v>2</v>
      </c>
      <c r="U217" s="2">
        <v>1</v>
      </c>
      <c r="V217" s="2">
        <v>35</v>
      </c>
      <c r="W217" s="2">
        <v>11</v>
      </c>
      <c r="X217" s="2">
        <v>19</v>
      </c>
      <c r="Y217" s="2">
        <v>8</v>
      </c>
      <c r="Z217" s="2">
        <v>11</v>
      </c>
      <c r="AA217" s="2">
        <v>13</v>
      </c>
      <c r="AB217" s="2">
        <v>16</v>
      </c>
      <c r="AC217" s="2">
        <v>11</v>
      </c>
      <c r="AD217" s="2">
        <v>21</v>
      </c>
      <c r="AE217" s="2">
        <v>12</v>
      </c>
      <c r="AF217" s="2">
        <v>11</v>
      </c>
      <c r="AG217" s="2">
        <v>13</v>
      </c>
      <c r="AH217" s="2">
        <v>16</v>
      </c>
      <c r="AI217" s="2">
        <v>12</v>
      </c>
      <c r="AJ217" s="2">
        <v>11</v>
      </c>
      <c r="AK217" s="2">
        <v>19</v>
      </c>
      <c r="AL217" s="2">
        <v>-25</v>
      </c>
      <c r="AM217" s="5"/>
      <c r="AN217">
        <f t="shared" si="12"/>
        <v>43</v>
      </c>
      <c r="AO217">
        <f t="shared" si="13"/>
        <v>1.0781929326423914</v>
      </c>
      <c r="AQ217">
        <f t="shared" si="14"/>
        <v>239</v>
      </c>
      <c r="AR217">
        <f t="shared" si="15"/>
        <v>6.4546494869977256</v>
      </c>
    </row>
    <row r="218" spans="1:44" ht="15" thickBot="1" x14ac:dyDescent="0.4">
      <c r="A218">
        <v>0</v>
      </c>
      <c r="B218" s="43">
        <v>2</v>
      </c>
      <c r="C218">
        <v>31</v>
      </c>
      <c r="D218">
        <v>1988</v>
      </c>
      <c r="E218" s="1" t="s">
        <v>72</v>
      </c>
      <c r="F218" s="2">
        <v>1</v>
      </c>
      <c r="G218" s="2">
        <v>1</v>
      </c>
      <c r="H218" s="2">
        <v>2</v>
      </c>
      <c r="I218" s="2">
        <v>4</v>
      </c>
      <c r="J218" s="2">
        <v>3</v>
      </c>
      <c r="K218" s="2">
        <v>4</v>
      </c>
      <c r="L218" s="2">
        <v>5</v>
      </c>
      <c r="M218" s="2">
        <v>4</v>
      </c>
      <c r="N218" s="2">
        <v>4</v>
      </c>
      <c r="O218" s="2">
        <v>4</v>
      </c>
      <c r="P218" s="2">
        <v>4</v>
      </c>
      <c r="Q218" s="2">
        <v>3</v>
      </c>
      <c r="R218" s="2">
        <v>4</v>
      </c>
      <c r="S218" s="2">
        <v>4</v>
      </c>
      <c r="T218" s="2">
        <v>4</v>
      </c>
      <c r="U218" s="2">
        <v>3</v>
      </c>
      <c r="V218" s="2">
        <v>15</v>
      </c>
      <c r="W218" s="2">
        <v>16</v>
      </c>
      <c r="X218" s="2">
        <v>21</v>
      </c>
      <c r="Y218" s="2">
        <v>10</v>
      </c>
      <c r="Z218" s="2">
        <v>10</v>
      </c>
      <c r="AA218" s="2">
        <v>10</v>
      </c>
      <c r="AB218" s="2">
        <v>11</v>
      </c>
      <c r="AC218" s="2">
        <v>8</v>
      </c>
      <c r="AD218" s="2">
        <v>10</v>
      </c>
      <c r="AE218" s="2">
        <v>6</v>
      </c>
      <c r="AF218" s="2">
        <v>7</v>
      </c>
      <c r="AG218" s="2">
        <v>10</v>
      </c>
      <c r="AH218" s="2">
        <v>9</v>
      </c>
      <c r="AI218" s="2">
        <v>7</v>
      </c>
      <c r="AJ218" s="2">
        <v>3</v>
      </c>
      <c r="AK218" s="2">
        <v>9</v>
      </c>
      <c r="AL218" s="2">
        <v>-31</v>
      </c>
      <c r="AM218" s="5"/>
      <c r="AN218">
        <f t="shared" si="12"/>
        <v>54</v>
      </c>
      <c r="AO218">
        <f t="shared" si="13"/>
        <v>1.1474609652039003</v>
      </c>
      <c r="AQ218">
        <f t="shared" si="14"/>
        <v>162</v>
      </c>
      <c r="AR218">
        <f t="shared" si="15"/>
        <v>4.2563677785955791</v>
      </c>
    </row>
    <row r="219" spans="1:44" ht="15" thickBot="1" x14ac:dyDescent="0.4">
      <c r="A219">
        <v>0</v>
      </c>
      <c r="B219" s="43">
        <v>3</v>
      </c>
      <c r="C219">
        <v>36</v>
      </c>
      <c r="D219">
        <v>1983</v>
      </c>
      <c r="E219" s="1" t="s">
        <v>71</v>
      </c>
      <c r="F219" s="2">
        <v>3</v>
      </c>
      <c r="G219" s="2">
        <v>2</v>
      </c>
      <c r="H219" s="2">
        <v>2</v>
      </c>
      <c r="I219" s="2">
        <v>5</v>
      </c>
      <c r="J219" s="2">
        <v>3</v>
      </c>
      <c r="K219" s="2">
        <v>2</v>
      </c>
      <c r="L219" s="2">
        <v>2</v>
      </c>
      <c r="M219" s="2">
        <v>2</v>
      </c>
      <c r="N219" s="2">
        <v>2</v>
      </c>
      <c r="O219" s="2">
        <v>3</v>
      </c>
      <c r="P219" s="2">
        <v>4</v>
      </c>
      <c r="Q219" s="2">
        <v>3</v>
      </c>
      <c r="R219" s="2">
        <v>4</v>
      </c>
      <c r="S219" s="2">
        <v>2</v>
      </c>
      <c r="T219" s="2">
        <v>4</v>
      </c>
      <c r="U219" s="2">
        <v>1</v>
      </c>
      <c r="V219" s="2">
        <v>10</v>
      </c>
      <c r="W219" s="2">
        <v>10</v>
      </c>
      <c r="X219" s="2">
        <v>7</v>
      </c>
      <c r="Y219" s="2">
        <v>8</v>
      </c>
      <c r="Z219" s="2">
        <v>13</v>
      </c>
      <c r="AA219" s="2">
        <v>8</v>
      </c>
      <c r="AB219" s="2">
        <v>7</v>
      </c>
      <c r="AC219" s="2">
        <v>22</v>
      </c>
      <c r="AD219" s="2">
        <v>14</v>
      </c>
      <c r="AE219" s="2">
        <v>8</v>
      </c>
      <c r="AF219" s="2">
        <v>13</v>
      </c>
      <c r="AG219" s="2">
        <v>9</v>
      </c>
      <c r="AH219" s="2">
        <v>8</v>
      </c>
      <c r="AI219" s="2">
        <v>7</v>
      </c>
      <c r="AJ219" s="2">
        <v>9</v>
      </c>
      <c r="AK219" s="2">
        <v>7</v>
      </c>
      <c r="AL219" s="2">
        <v>12</v>
      </c>
      <c r="AM219" s="5"/>
      <c r="AN219">
        <f t="shared" si="12"/>
        <v>44</v>
      </c>
      <c r="AO219">
        <f t="shared" si="13"/>
        <v>1.0645812948447542</v>
      </c>
      <c r="AQ219">
        <f t="shared" si="14"/>
        <v>160</v>
      </c>
      <c r="AR219">
        <f t="shared" si="15"/>
        <v>3.9327683210007001</v>
      </c>
    </row>
    <row r="220" spans="1:44" ht="15" thickBot="1" x14ac:dyDescent="0.4">
      <c r="A220">
        <v>0</v>
      </c>
      <c r="B220" s="43">
        <v>5</v>
      </c>
      <c r="C220">
        <v>63</v>
      </c>
      <c r="D220">
        <v>1956</v>
      </c>
      <c r="E220" s="1" t="s">
        <v>71</v>
      </c>
      <c r="F220" s="2">
        <v>1</v>
      </c>
      <c r="G220" s="2">
        <v>1</v>
      </c>
      <c r="H220" s="2">
        <v>2</v>
      </c>
      <c r="I220" s="2">
        <v>2</v>
      </c>
      <c r="J220" s="2">
        <v>1</v>
      </c>
      <c r="K220" s="2">
        <v>1</v>
      </c>
      <c r="L220" s="2">
        <v>3</v>
      </c>
      <c r="M220" s="2">
        <v>2</v>
      </c>
      <c r="N220" s="2">
        <v>2</v>
      </c>
      <c r="O220" s="2">
        <v>2</v>
      </c>
      <c r="P220" s="2">
        <v>2</v>
      </c>
      <c r="Q220" s="2">
        <v>3</v>
      </c>
      <c r="R220" s="2">
        <v>2</v>
      </c>
      <c r="S220" s="2">
        <v>2</v>
      </c>
      <c r="T220" s="2">
        <v>2</v>
      </c>
      <c r="U220" s="2">
        <v>4</v>
      </c>
      <c r="V220" s="2">
        <v>27</v>
      </c>
      <c r="W220" s="2">
        <v>15</v>
      </c>
      <c r="X220" s="2">
        <v>13</v>
      </c>
      <c r="Y220" s="2">
        <v>14</v>
      </c>
      <c r="Z220" s="2">
        <v>8</v>
      </c>
      <c r="AA220" s="2">
        <v>12</v>
      </c>
      <c r="AB220" s="2">
        <v>24</v>
      </c>
      <c r="AC220" s="2">
        <v>16</v>
      </c>
      <c r="AD220" s="2">
        <v>23</v>
      </c>
      <c r="AE220" s="2">
        <v>20</v>
      </c>
      <c r="AF220" s="2">
        <v>21</v>
      </c>
      <c r="AG220" s="2">
        <v>24</v>
      </c>
      <c r="AH220" s="2">
        <v>10</v>
      </c>
      <c r="AI220" s="2">
        <v>14</v>
      </c>
      <c r="AJ220" s="2">
        <v>19</v>
      </c>
      <c r="AK220" s="2">
        <v>17</v>
      </c>
      <c r="AL220" s="2">
        <v>-17</v>
      </c>
      <c r="AM220" s="5"/>
      <c r="AN220">
        <f t="shared" si="12"/>
        <v>32</v>
      </c>
      <c r="AO220">
        <f t="shared" si="13"/>
        <v>0.81649658092772603</v>
      </c>
      <c r="AQ220">
        <f t="shared" si="14"/>
        <v>277</v>
      </c>
      <c r="AR220">
        <f t="shared" si="15"/>
        <v>5.5102177815400362</v>
      </c>
    </row>
    <row r="221" spans="1:44" ht="15" thickBot="1" x14ac:dyDescent="0.4">
      <c r="A221" s="6">
        <v>0</v>
      </c>
      <c r="B221" s="43">
        <v>2</v>
      </c>
      <c r="C221">
        <v>26</v>
      </c>
      <c r="D221" s="6">
        <v>1993</v>
      </c>
      <c r="E221" s="31"/>
      <c r="F221" s="10">
        <v>1</v>
      </c>
      <c r="G221" s="10">
        <v>1</v>
      </c>
      <c r="H221" s="10">
        <v>3</v>
      </c>
      <c r="I221" s="10">
        <v>3</v>
      </c>
      <c r="J221" s="10">
        <v>3</v>
      </c>
      <c r="K221" s="10">
        <v>3</v>
      </c>
      <c r="L221" s="10">
        <v>5</v>
      </c>
      <c r="M221" s="10">
        <v>2</v>
      </c>
      <c r="N221" s="10">
        <v>3</v>
      </c>
      <c r="O221" s="10">
        <v>3</v>
      </c>
      <c r="P221" s="10">
        <v>3</v>
      </c>
      <c r="Q221" s="10">
        <v>3</v>
      </c>
      <c r="R221" s="10">
        <v>3</v>
      </c>
      <c r="S221" s="10">
        <v>3</v>
      </c>
      <c r="T221" s="10">
        <v>3</v>
      </c>
      <c r="U221" s="10">
        <v>3</v>
      </c>
      <c r="V221" s="10">
        <v>8</v>
      </c>
      <c r="W221" s="10">
        <v>5</v>
      </c>
      <c r="X221" s="10">
        <v>5</v>
      </c>
      <c r="Y221" s="10">
        <v>6</v>
      </c>
      <c r="Z221" s="10">
        <v>4</v>
      </c>
      <c r="AA221" s="10">
        <v>3</v>
      </c>
      <c r="AB221" s="10">
        <v>4</v>
      </c>
      <c r="AC221" s="10">
        <v>5</v>
      </c>
      <c r="AD221" s="10">
        <v>2</v>
      </c>
      <c r="AE221" s="10">
        <v>3</v>
      </c>
      <c r="AF221" s="10">
        <v>4</v>
      </c>
      <c r="AG221" s="10">
        <v>3</v>
      </c>
      <c r="AH221" s="10">
        <v>2</v>
      </c>
      <c r="AI221" s="10">
        <v>3</v>
      </c>
      <c r="AJ221" s="10">
        <v>2</v>
      </c>
      <c r="AK221" s="10">
        <v>16</v>
      </c>
      <c r="AL221" s="10">
        <v>-37</v>
      </c>
      <c r="AM221" s="8"/>
      <c r="AN221">
        <f t="shared" si="12"/>
        <v>45</v>
      </c>
      <c r="AO221">
        <f t="shared" si="13"/>
        <v>0.91058589197651574</v>
      </c>
      <c r="AP221" s="6"/>
      <c r="AQ221">
        <f t="shared" si="14"/>
        <v>75</v>
      </c>
      <c r="AR221">
        <f t="shared" si="15"/>
        <v>3.4199171529926473</v>
      </c>
    </row>
    <row r="222" spans="1:44" ht="15" thickBot="1" x14ac:dyDescent="0.4">
      <c r="A222">
        <v>1</v>
      </c>
      <c r="B222" s="43">
        <v>2</v>
      </c>
      <c r="C222">
        <v>26</v>
      </c>
      <c r="D222">
        <v>1993</v>
      </c>
      <c r="E222" s="1" t="s">
        <v>73</v>
      </c>
      <c r="F222" s="2">
        <v>1</v>
      </c>
      <c r="G222" s="2">
        <v>2</v>
      </c>
      <c r="H222" s="2">
        <v>4</v>
      </c>
      <c r="I222" s="2">
        <v>5</v>
      </c>
      <c r="J222" s="2">
        <v>6</v>
      </c>
      <c r="K222" s="2">
        <v>4</v>
      </c>
      <c r="L222" s="2">
        <v>6</v>
      </c>
      <c r="M222" s="2">
        <v>7</v>
      </c>
      <c r="N222" s="2">
        <v>6</v>
      </c>
      <c r="O222" s="2">
        <v>2</v>
      </c>
      <c r="P222" s="2">
        <v>4</v>
      </c>
      <c r="Q222" s="2">
        <v>3</v>
      </c>
      <c r="R222" s="2">
        <v>5</v>
      </c>
      <c r="S222" s="2">
        <v>5</v>
      </c>
      <c r="T222" s="2">
        <v>5</v>
      </c>
      <c r="U222" s="2">
        <v>3</v>
      </c>
      <c r="V222" s="2">
        <v>12</v>
      </c>
      <c r="W222" s="2">
        <v>8</v>
      </c>
      <c r="X222" s="2">
        <v>10</v>
      </c>
      <c r="Y222" s="2">
        <v>4</v>
      </c>
      <c r="Z222" s="2">
        <v>6</v>
      </c>
      <c r="AA222" s="2">
        <v>8</v>
      </c>
      <c r="AB222" s="2">
        <v>6</v>
      </c>
      <c r="AC222" s="2">
        <v>8</v>
      </c>
      <c r="AD222" s="2">
        <v>6</v>
      </c>
      <c r="AE222" s="2">
        <v>5</v>
      </c>
      <c r="AF222" s="2">
        <v>13</v>
      </c>
      <c r="AG222" s="2">
        <v>9</v>
      </c>
      <c r="AH222" s="2">
        <v>6</v>
      </c>
      <c r="AI222" s="2">
        <v>7</v>
      </c>
      <c r="AJ222" s="2">
        <v>24</v>
      </c>
      <c r="AK222" s="2">
        <v>3</v>
      </c>
      <c r="AL222" s="2">
        <v>6</v>
      </c>
      <c r="AM222" s="5"/>
      <c r="AN222">
        <f t="shared" si="12"/>
        <v>68</v>
      </c>
      <c r="AO222">
        <f t="shared" si="13"/>
        <v>1.6931233465600393</v>
      </c>
      <c r="AQ222">
        <f t="shared" si="14"/>
        <v>135</v>
      </c>
      <c r="AR222">
        <f t="shared" si="15"/>
        <v>4.9392138375791479</v>
      </c>
    </row>
    <row r="223" spans="1:44" ht="15" thickBot="1" x14ac:dyDescent="0.4">
      <c r="A223">
        <v>0</v>
      </c>
      <c r="B223" s="43">
        <v>2</v>
      </c>
      <c r="C223">
        <v>27</v>
      </c>
      <c r="D223">
        <v>1992</v>
      </c>
      <c r="E223" s="1" t="s">
        <v>71</v>
      </c>
      <c r="F223" s="2">
        <v>2</v>
      </c>
      <c r="G223" s="2">
        <v>2</v>
      </c>
      <c r="H223" s="2">
        <v>3</v>
      </c>
      <c r="I223" s="2">
        <v>1</v>
      </c>
      <c r="J223" s="2">
        <v>4</v>
      </c>
      <c r="K223" s="2">
        <v>1</v>
      </c>
      <c r="L223" s="2">
        <v>2</v>
      </c>
      <c r="M223" s="2">
        <v>3</v>
      </c>
      <c r="N223" s="2">
        <v>1</v>
      </c>
      <c r="O223" s="2">
        <v>2</v>
      </c>
      <c r="P223" s="2">
        <v>1</v>
      </c>
      <c r="Q223" s="2">
        <v>4</v>
      </c>
      <c r="R223" s="2">
        <v>2</v>
      </c>
      <c r="S223" s="2">
        <v>2</v>
      </c>
      <c r="T223" s="2">
        <v>2</v>
      </c>
      <c r="U223" s="2">
        <v>1</v>
      </c>
      <c r="V223" s="2">
        <v>5</v>
      </c>
      <c r="W223" s="2">
        <v>7</v>
      </c>
      <c r="X223" s="2">
        <v>10</v>
      </c>
      <c r="Y223" s="2">
        <v>4</v>
      </c>
      <c r="Z223" s="2">
        <v>10</v>
      </c>
      <c r="AA223" s="2">
        <v>6</v>
      </c>
      <c r="AB223" s="2">
        <v>10</v>
      </c>
      <c r="AC223" s="2">
        <v>8</v>
      </c>
      <c r="AD223" s="2">
        <v>4</v>
      </c>
      <c r="AE223" s="2">
        <v>6</v>
      </c>
      <c r="AF223" s="2">
        <v>6</v>
      </c>
      <c r="AG223" s="2">
        <v>6</v>
      </c>
      <c r="AH223" s="2">
        <v>11</v>
      </c>
      <c r="AI223" s="2">
        <v>8</v>
      </c>
      <c r="AJ223" s="2">
        <v>6</v>
      </c>
      <c r="AK223" s="2">
        <v>5</v>
      </c>
      <c r="AL223" s="2">
        <v>8</v>
      </c>
      <c r="AM223" s="5"/>
      <c r="AN223">
        <f t="shared" si="12"/>
        <v>33</v>
      </c>
      <c r="AO223">
        <f t="shared" si="13"/>
        <v>0.99791449199484694</v>
      </c>
      <c r="AQ223">
        <f t="shared" si="14"/>
        <v>112</v>
      </c>
      <c r="AR223">
        <f t="shared" si="15"/>
        <v>2.2509257354845511</v>
      </c>
    </row>
    <row r="224" spans="1:44" ht="15" thickBot="1" x14ac:dyDescent="0.4">
      <c r="A224">
        <v>1</v>
      </c>
      <c r="B224" s="43">
        <v>2</v>
      </c>
      <c r="C224">
        <v>29</v>
      </c>
      <c r="D224">
        <v>1990</v>
      </c>
      <c r="E224" s="1" t="s">
        <v>72</v>
      </c>
      <c r="F224" s="2">
        <v>1</v>
      </c>
      <c r="G224" s="2">
        <v>4</v>
      </c>
      <c r="H224" s="2">
        <v>6</v>
      </c>
      <c r="I224" s="2">
        <v>5</v>
      </c>
      <c r="J224" s="2">
        <v>7</v>
      </c>
      <c r="K224" s="2">
        <v>7</v>
      </c>
      <c r="L224" s="2">
        <v>2</v>
      </c>
      <c r="M224" s="2">
        <v>7</v>
      </c>
      <c r="N224" s="2">
        <v>7</v>
      </c>
      <c r="O224" s="2">
        <v>1</v>
      </c>
      <c r="P224" s="2">
        <v>7</v>
      </c>
      <c r="Q224" s="2">
        <v>6</v>
      </c>
      <c r="R224" s="2">
        <v>7</v>
      </c>
      <c r="S224" s="2">
        <v>7</v>
      </c>
      <c r="T224" s="2">
        <v>6</v>
      </c>
      <c r="U224" s="2">
        <v>7</v>
      </c>
      <c r="V224" s="2">
        <v>14</v>
      </c>
      <c r="W224" s="2">
        <v>12</v>
      </c>
      <c r="X224" s="2">
        <v>10</v>
      </c>
      <c r="Y224" s="2">
        <v>7</v>
      </c>
      <c r="Z224" s="2">
        <v>10</v>
      </c>
      <c r="AA224" s="2">
        <v>7</v>
      </c>
      <c r="AB224" s="2">
        <v>15</v>
      </c>
      <c r="AC224" s="2">
        <v>6</v>
      </c>
      <c r="AD224" s="2">
        <v>5</v>
      </c>
      <c r="AE224" s="2">
        <v>8</v>
      </c>
      <c r="AF224" s="2">
        <v>9</v>
      </c>
      <c r="AG224" s="2">
        <v>11</v>
      </c>
      <c r="AH224" s="2">
        <v>6</v>
      </c>
      <c r="AI224" s="2">
        <v>8</v>
      </c>
      <c r="AJ224" s="2">
        <v>5</v>
      </c>
      <c r="AK224" s="2">
        <v>6</v>
      </c>
      <c r="AL224" s="37">
        <v>116</v>
      </c>
      <c r="AM224" s="5"/>
      <c r="AN224">
        <f t="shared" si="12"/>
        <v>87</v>
      </c>
      <c r="AO224">
        <f t="shared" si="13"/>
        <v>2.2201726659579131</v>
      </c>
      <c r="AQ224">
        <f t="shared" si="14"/>
        <v>139</v>
      </c>
      <c r="AR224">
        <f t="shared" si="15"/>
        <v>3.0923292192132452</v>
      </c>
    </row>
    <row r="225" spans="1:44" ht="15" thickBot="1" x14ac:dyDescent="0.4">
      <c r="A225">
        <v>0</v>
      </c>
      <c r="B225" s="43">
        <v>2</v>
      </c>
      <c r="C225">
        <v>27</v>
      </c>
      <c r="D225">
        <v>1992</v>
      </c>
      <c r="E225" s="1" t="s">
        <v>71</v>
      </c>
      <c r="F225" s="2">
        <v>3</v>
      </c>
      <c r="G225" s="2">
        <v>4</v>
      </c>
      <c r="H225" s="2">
        <v>1</v>
      </c>
      <c r="I225" s="2">
        <v>4</v>
      </c>
      <c r="J225" s="2">
        <v>2</v>
      </c>
      <c r="K225" s="2">
        <v>2</v>
      </c>
      <c r="L225" s="2">
        <v>4</v>
      </c>
      <c r="M225" s="2">
        <v>4</v>
      </c>
      <c r="N225" s="2">
        <v>2</v>
      </c>
      <c r="O225" s="2">
        <v>4</v>
      </c>
      <c r="P225" s="2">
        <v>3</v>
      </c>
      <c r="Q225" s="2">
        <v>3</v>
      </c>
      <c r="R225" s="2">
        <v>3</v>
      </c>
      <c r="S225" s="2">
        <v>4</v>
      </c>
      <c r="T225" s="2">
        <v>3</v>
      </c>
      <c r="U225" s="2">
        <v>6</v>
      </c>
      <c r="V225" s="2">
        <v>110</v>
      </c>
      <c r="W225" s="2">
        <v>47</v>
      </c>
      <c r="X225" s="2">
        <v>20</v>
      </c>
      <c r="Y225" s="2">
        <v>62</v>
      </c>
      <c r="Z225" s="2">
        <v>40</v>
      </c>
      <c r="AA225" s="2">
        <v>16</v>
      </c>
      <c r="AB225" s="2">
        <v>18</v>
      </c>
      <c r="AC225" s="2">
        <v>28</v>
      </c>
      <c r="AD225" s="2">
        <v>19</v>
      </c>
      <c r="AE225" s="2">
        <v>16</v>
      </c>
      <c r="AF225" s="2">
        <v>60</v>
      </c>
      <c r="AG225" s="2">
        <v>11</v>
      </c>
      <c r="AH225" s="2">
        <v>11</v>
      </c>
      <c r="AI225" s="2">
        <v>18</v>
      </c>
      <c r="AJ225" s="2">
        <v>27</v>
      </c>
      <c r="AK225" s="2">
        <v>62</v>
      </c>
      <c r="AL225" s="2">
        <v>-2</v>
      </c>
      <c r="AM225" s="5"/>
      <c r="AN225">
        <f t="shared" si="12"/>
        <v>52</v>
      </c>
      <c r="AO225">
        <f t="shared" si="13"/>
        <v>1.1832159566199232</v>
      </c>
      <c r="AQ225">
        <f t="shared" si="14"/>
        <v>565</v>
      </c>
      <c r="AR225">
        <f t="shared" si="15"/>
        <v>26.983250977844261</v>
      </c>
    </row>
    <row r="226" spans="1:44" ht="15" thickBot="1" x14ac:dyDescent="0.4">
      <c r="A226">
        <v>1</v>
      </c>
      <c r="B226" s="43">
        <v>2</v>
      </c>
      <c r="C226">
        <v>33</v>
      </c>
      <c r="D226">
        <v>1986</v>
      </c>
      <c r="E226" s="1" t="s">
        <v>73</v>
      </c>
      <c r="F226" s="2">
        <v>2</v>
      </c>
      <c r="G226" s="2">
        <v>5</v>
      </c>
      <c r="H226" s="2">
        <v>4</v>
      </c>
      <c r="I226" s="2">
        <v>5</v>
      </c>
      <c r="J226" s="2">
        <v>6</v>
      </c>
      <c r="K226" s="2">
        <v>4</v>
      </c>
      <c r="L226" s="2">
        <v>5</v>
      </c>
      <c r="M226" s="2">
        <v>6</v>
      </c>
      <c r="N226" s="2">
        <v>4</v>
      </c>
      <c r="O226" s="2">
        <v>5</v>
      </c>
      <c r="P226" s="2">
        <v>6</v>
      </c>
      <c r="Q226" s="2">
        <v>3</v>
      </c>
      <c r="R226" s="2">
        <v>4</v>
      </c>
      <c r="S226" s="2">
        <v>5</v>
      </c>
      <c r="T226" s="2">
        <v>4</v>
      </c>
      <c r="U226" s="2">
        <v>6</v>
      </c>
      <c r="V226" s="2">
        <v>56</v>
      </c>
      <c r="W226" s="2">
        <v>13</v>
      </c>
      <c r="X226" s="2">
        <v>26</v>
      </c>
      <c r="Y226" s="2">
        <v>9</v>
      </c>
      <c r="Z226" s="2">
        <v>8</v>
      </c>
      <c r="AA226" s="2">
        <v>12</v>
      </c>
      <c r="AB226" s="2">
        <v>7</v>
      </c>
      <c r="AC226" s="2">
        <v>11</v>
      </c>
      <c r="AD226" s="2">
        <v>8</v>
      </c>
      <c r="AE226" s="2">
        <v>19</v>
      </c>
      <c r="AF226" s="2">
        <v>12</v>
      </c>
      <c r="AG226" s="2">
        <v>12</v>
      </c>
      <c r="AH226" s="2">
        <v>12</v>
      </c>
      <c r="AI226" s="2">
        <v>9</v>
      </c>
      <c r="AJ226" s="2">
        <v>7</v>
      </c>
      <c r="AK226" s="2">
        <v>12</v>
      </c>
      <c r="AL226" s="2">
        <v>-3</v>
      </c>
      <c r="AM226" s="5"/>
      <c r="AN226">
        <f t="shared" si="12"/>
        <v>74</v>
      </c>
      <c r="AO226">
        <f t="shared" si="13"/>
        <v>1.1474609652039003</v>
      </c>
      <c r="AQ226">
        <f t="shared" si="14"/>
        <v>233</v>
      </c>
      <c r="AR226">
        <f t="shared" si="15"/>
        <v>12.04972337165187</v>
      </c>
    </row>
    <row r="227" spans="1:44" ht="15" thickBot="1" x14ac:dyDescent="0.4">
      <c r="A227">
        <v>0</v>
      </c>
      <c r="B227" s="43" t="s">
        <v>114</v>
      </c>
      <c r="C227">
        <v>23</v>
      </c>
      <c r="D227">
        <v>1996</v>
      </c>
      <c r="E227" s="1" t="s">
        <v>76</v>
      </c>
      <c r="F227" s="2">
        <v>1</v>
      </c>
      <c r="G227" s="2">
        <v>1</v>
      </c>
      <c r="H227" s="2">
        <v>3</v>
      </c>
      <c r="I227" s="2">
        <v>3</v>
      </c>
      <c r="J227" s="2">
        <v>4</v>
      </c>
      <c r="K227" s="2">
        <v>3</v>
      </c>
      <c r="L227" s="2">
        <v>5</v>
      </c>
      <c r="M227" s="2">
        <v>2</v>
      </c>
      <c r="N227" s="2">
        <v>2</v>
      </c>
      <c r="O227" s="2">
        <v>2</v>
      </c>
      <c r="P227" s="2">
        <v>2</v>
      </c>
      <c r="Q227" s="2">
        <v>2</v>
      </c>
      <c r="R227" s="2">
        <v>2</v>
      </c>
      <c r="S227" s="2">
        <v>2</v>
      </c>
      <c r="T227" s="2">
        <v>2</v>
      </c>
      <c r="U227" s="2">
        <v>2</v>
      </c>
      <c r="V227" s="2">
        <v>11</v>
      </c>
      <c r="W227" s="2">
        <v>6</v>
      </c>
      <c r="X227" s="2">
        <v>10</v>
      </c>
      <c r="Y227" s="2">
        <v>6</v>
      </c>
      <c r="Z227" s="2">
        <v>6</v>
      </c>
      <c r="AA227" s="2">
        <v>14</v>
      </c>
      <c r="AB227" s="2">
        <v>9</v>
      </c>
      <c r="AC227" s="2">
        <v>9</v>
      </c>
      <c r="AD227" s="2">
        <v>20</v>
      </c>
      <c r="AE227" s="2">
        <v>5</v>
      </c>
      <c r="AF227" s="2">
        <v>9</v>
      </c>
      <c r="AG227" s="2">
        <v>6</v>
      </c>
      <c r="AH227" s="2">
        <v>8</v>
      </c>
      <c r="AI227" s="2">
        <v>8</v>
      </c>
      <c r="AJ227" s="2">
        <v>7</v>
      </c>
      <c r="AK227" s="2">
        <v>9</v>
      </c>
      <c r="AL227" s="2">
        <v>-27</v>
      </c>
      <c r="AM227" s="5"/>
      <c r="AN227">
        <f t="shared" si="12"/>
        <v>38</v>
      </c>
      <c r="AO227">
        <f t="shared" si="13"/>
        <v>1.0246950765959599</v>
      </c>
      <c r="AQ227">
        <f t="shared" si="14"/>
        <v>143</v>
      </c>
      <c r="AR227">
        <f t="shared" si="15"/>
        <v>3.73217988133834</v>
      </c>
    </row>
    <row r="228" spans="1:44" ht="15" thickBot="1" x14ac:dyDescent="0.4">
      <c r="A228">
        <v>1</v>
      </c>
      <c r="B228" s="43">
        <v>3</v>
      </c>
      <c r="C228">
        <v>36</v>
      </c>
      <c r="D228">
        <v>1983</v>
      </c>
      <c r="E228" s="1" t="s">
        <v>72</v>
      </c>
      <c r="F228" s="2">
        <v>1</v>
      </c>
      <c r="G228" s="2">
        <v>4</v>
      </c>
      <c r="H228" s="2">
        <v>3</v>
      </c>
      <c r="I228" s="2">
        <v>2</v>
      </c>
      <c r="J228" s="2">
        <v>2</v>
      </c>
      <c r="K228" s="2">
        <v>4</v>
      </c>
      <c r="L228" s="2">
        <v>5</v>
      </c>
      <c r="M228" s="2">
        <v>3</v>
      </c>
      <c r="N228" s="2">
        <v>4</v>
      </c>
      <c r="O228" s="2">
        <v>5</v>
      </c>
      <c r="P228" s="2">
        <v>3</v>
      </c>
      <c r="Q228" s="2">
        <v>3</v>
      </c>
      <c r="R228" s="2">
        <v>4</v>
      </c>
      <c r="S228" s="2">
        <v>2</v>
      </c>
      <c r="T228" s="2">
        <v>3</v>
      </c>
      <c r="U228" s="2">
        <v>1</v>
      </c>
      <c r="V228" s="2">
        <v>13</v>
      </c>
      <c r="W228" s="2">
        <v>12</v>
      </c>
      <c r="X228" s="2">
        <v>8</v>
      </c>
      <c r="Y228" s="2">
        <v>7</v>
      </c>
      <c r="Z228" s="2">
        <v>16</v>
      </c>
      <c r="AA228" s="2">
        <v>8</v>
      </c>
      <c r="AB228" s="2">
        <v>8</v>
      </c>
      <c r="AC228" s="2">
        <v>9</v>
      </c>
      <c r="AD228" s="2">
        <v>11</v>
      </c>
      <c r="AE228" s="2">
        <v>10</v>
      </c>
      <c r="AF228" s="2">
        <v>14</v>
      </c>
      <c r="AG228" s="2">
        <v>16</v>
      </c>
      <c r="AH228" s="2">
        <v>13</v>
      </c>
      <c r="AI228" s="2">
        <v>11</v>
      </c>
      <c r="AJ228" s="2">
        <v>12</v>
      </c>
      <c r="AK228" s="2">
        <v>9</v>
      </c>
      <c r="AL228" s="2">
        <v>-11</v>
      </c>
      <c r="AM228" s="5"/>
      <c r="AN228">
        <f t="shared" si="12"/>
        <v>49</v>
      </c>
      <c r="AO228">
        <f t="shared" si="13"/>
        <v>1.2365947867699696</v>
      </c>
      <c r="AQ228">
        <f t="shared" si="14"/>
        <v>177</v>
      </c>
      <c r="AR228">
        <f t="shared" si="15"/>
        <v>2.8394541729001368</v>
      </c>
    </row>
    <row r="229" spans="1:44" ht="15" thickBot="1" x14ac:dyDescent="0.4">
      <c r="A229">
        <v>0</v>
      </c>
      <c r="B229" s="43" t="s">
        <v>114</v>
      </c>
      <c r="C229">
        <v>22</v>
      </c>
      <c r="D229">
        <v>1997</v>
      </c>
      <c r="E229" s="1" t="s">
        <v>73</v>
      </c>
      <c r="F229" s="2">
        <v>2</v>
      </c>
      <c r="G229" s="2">
        <v>4</v>
      </c>
      <c r="H229" s="2">
        <v>2</v>
      </c>
      <c r="I229" s="2">
        <v>5</v>
      </c>
      <c r="J229" s="2">
        <v>4</v>
      </c>
      <c r="K229" s="2">
        <v>4</v>
      </c>
      <c r="L229" s="2">
        <v>6</v>
      </c>
      <c r="M229" s="2">
        <v>5</v>
      </c>
      <c r="N229" s="2">
        <v>4</v>
      </c>
      <c r="O229" s="2">
        <v>5</v>
      </c>
      <c r="P229" s="2">
        <v>4</v>
      </c>
      <c r="Q229" s="2">
        <v>2</v>
      </c>
      <c r="R229" s="2">
        <v>3</v>
      </c>
      <c r="S229" s="2">
        <v>5</v>
      </c>
      <c r="T229" s="2">
        <v>5</v>
      </c>
      <c r="U229" s="2">
        <v>6</v>
      </c>
      <c r="V229" s="2">
        <v>17</v>
      </c>
      <c r="W229" s="2">
        <v>15</v>
      </c>
      <c r="X229" s="2">
        <v>14</v>
      </c>
      <c r="Y229" s="2">
        <v>9</v>
      </c>
      <c r="Z229" s="2">
        <v>8</v>
      </c>
      <c r="AA229" s="2">
        <v>13</v>
      </c>
      <c r="AB229" s="2">
        <v>7</v>
      </c>
      <c r="AC229" s="2">
        <v>11</v>
      </c>
      <c r="AD229" s="2">
        <v>7</v>
      </c>
      <c r="AE229" s="2">
        <v>8</v>
      </c>
      <c r="AF229" s="2">
        <v>10</v>
      </c>
      <c r="AG229" s="2">
        <v>11</v>
      </c>
      <c r="AH229" s="2">
        <v>11</v>
      </c>
      <c r="AI229" s="2">
        <v>12</v>
      </c>
      <c r="AJ229" s="2">
        <v>6</v>
      </c>
      <c r="AK229" s="2">
        <v>13</v>
      </c>
      <c r="AL229" s="2">
        <v>-13</v>
      </c>
      <c r="AM229" s="5"/>
      <c r="AN229">
        <f t="shared" si="12"/>
        <v>66</v>
      </c>
      <c r="AO229">
        <f t="shared" si="13"/>
        <v>1.3102162671355697</v>
      </c>
      <c r="AQ229">
        <f t="shared" si="14"/>
        <v>172</v>
      </c>
      <c r="AR229">
        <f t="shared" si="15"/>
        <v>3.1517191076194169</v>
      </c>
    </row>
    <row r="230" spans="1:44" ht="15" thickBot="1" x14ac:dyDescent="0.4">
      <c r="A230">
        <v>0</v>
      </c>
      <c r="B230" s="43">
        <v>2</v>
      </c>
      <c r="C230">
        <v>30</v>
      </c>
      <c r="D230">
        <v>1989</v>
      </c>
      <c r="E230" s="1" t="s">
        <v>72</v>
      </c>
      <c r="F230" s="2">
        <v>1</v>
      </c>
      <c r="G230" s="2">
        <v>3</v>
      </c>
      <c r="H230" s="2">
        <v>1</v>
      </c>
      <c r="I230" s="2">
        <v>3</v>
      </c>
      <c r="J230" s="2">
        <v>1</v>
      </c>
      <c r="K230" s="2">
        <v>2</v>
      </c>
      <c r="L230" s="2">
        <v>5</v>
      </c>
      <c r="M230" s="2">
        <v>2</v>
      </c>
      <c r="N230" s="2">
        <v>1</v>
      </c>
      <c r="O230" s="2">
        <v>1</v>
      </c>
      <c r="P230" s="2">
        <v>2</v>
      </c>
      <c r="Q230" s="2">
        <v>3</v>
      </c>
      <c r="R230" s="2">
        <v>5</v>
      </c>
      <c r="S230" s="2">
        <v>5</v>
      </c>
      <c r="T230" s="2">
        <v>3</v>
      </c>
      <c r="U230" s="2">
        <v>1</v>
      </c>
      <c r="V230" s="2">
        <v>13</v>
      </c>
      <c r="W230" s="2">
        <v>56</v>
      </c>
      <c r="X230" s="2">
        <v>27</v>
      </c>
      <c r="Y230" s="2">
        <v>19</v>
      </c>
      <c r="Z230" s="2">
        <v>33</v>
      </c>
      <c r="AA230" s="2">
        <v>18</v>
      </c>
      <c r="AB230" s="2">
        <v>22</v>
      </c>
      <c r="AC230" s="2">
        <v>16</v>
      </c>
      <c r="AD230" s="2">
        <v>19</v>
      </c>
      <c r="AE230" s="2">
        <v>12</v>
      </c>
      <c r="AF230" s="2">
        <v>41</v>
      </c>
      <c r="AG230" s="2">
        <v>54</v>
      </c>
      <c r="AH230" s="2">
        <v>17</v>
      </c>
      <c r="AI230" s="2">
        <v>13</v>
      </c>
      <c r="AJ230" s="2">
        <v>20</v>
      </c>
      <c r="AK230" s="2">
        <v>49</v>
      </c>
      <c r="AL230" s="2">
        <v>21</v>
      </c>
      <c r="AM230" s="5"/>
      <c r="AN230">
        <f t="shared" si="12"/>
        <v>39</v>
      </c>
      <c r="AO230">
        <f t="shared" si="13"/>
        <v>1.5041608956491324</v>
      </c>
      <c r="AQ230">
        <f t="shared" si="14"/>
        <v>429</v>
      </c>
      <c r="AR230">
        <f t="shared" si="15"/>
        <v>15.069699178594552</v>
      </c>
    </row>
    <row r="231" spans="1:44" ht="15" thickBot="1" x14ac:dyDescent="0.4">
      <c r="A231" s="6">
        <v>0</v>
      </c>
      <c r="B231" s="43">
        <v>3</v>
      </c>
      <c r="C231">
        <v>37</v>
      </c>
      <c r="D231" s="6">
        <v>1982</v>
      </c>
      <c r="E231" s="31"/>
      <c r="F231" s="10">
        <v>2</v>
      </c>
      <c r="G231" s="10">
        <v>2</v>
      </c>
      <c r="H231" s="10">
        <v>2</v>
      </c>
      <c r="I231" s="10">
        <v>3</v>
      </c>
      <c r="J231" s="10">
        <v>4</v>
      </c>
      <c r="K231" s="10">
        <v>3</v>
      </c>
      <c r="L231" s="10">
        <v>5</v>
      </c>
      <c r="M231" s="10">
        <v>5</v>
      </c>
      <c r="N231" s="10">
        <v>4</v>
      </c>
      <c r="O231" s="10">
        <v>5</v>
      </c>
      <c r="P231" s="10">
        <v>5</v>
      </c>
      <c r="Q231" s="10">
        <v>5</v>
      </c>
      <c r="R231" s="10">
        <v>4</v>
      </c>
      <c r="S231" s="10">
        <v>5</v>
      </c>
      <c r="T231" s="10">
        <v>5</v>
      </c>
      <c r="U231" s="10">
        <v>4</v>
      </c>
      <c r="V231" s="10">
        <v>11</v>
      </c>
      <c r="W231" s="10">
        <v>7</v>
      </c>
      <c r="X231" s="10">
        <v>9</v>
      </c>
      <c r="Y231" s="10">
        <v>8</v>
      </c>
      <c r="Z231" s="10">
        <v>8</v>
      </c>
      <c r="AA231" s="10">
        <v>9</v>
      </c>
      <c r="AB231" s="10">
        <v>7</v>
      </c>
      <c r="AC231" s="10">
        <v>8</v>
      </c>
      <c r="AD231" s="10">
        <v>14</v>
      </c>
      <c r="AE231" s="10">
        <v>16</v>
      </c>
      <c r="AF231" s="10">
        <v>6</v>
      </c>
      <c r="AG231" s="10">
        <v>5</v>
      </c>
      <c r="AH231" s="10">
        <v>5</v>
      </c>
      <c r="AI231" s="10">
        <v>7</v>
      </c>
      <c r="AJ231" s="10">
        <v>5</v>
      </c>
      <c r="AK231" s="10">
        <v>7</v>
      </c>
      <c r="AL231" s="10">
        <v>-27</v>
      </c>
      <c r="AM231" s="8"/>
      <c r="AN231">
        <f t="shared" si="12"/>
        <v>63</v>
      </c>
      <c r="AO231">
        <f t="shared" si="13"/>
        <v>1.181453906563152</v>
      </c>
      <c r="AP231" s="6"/>
      <c r="AQ231">
        <f t="shared" si="14"/>
        <v>132</v>
      </c>
      <c r="AR231">
        <f t="shared" si="15"/>
        <v>3.1091263510296048</v>
      </c>
    </row>
    <row r="232" spans="1:44" ht="15" thickBot="1" x14ac:dyDescent="0.4">
      <c r="A232" s="9">
        <v>0</v>
      </c>
      <c r="B232" s="43" t="s">
        <v>114</v>
      </c>
      <c r="C232">
        <v>23</v>
      </c>
      <c r="D232" s="9">
        <v>1996</v>
      </c>
      <c r="E232" s="32" t="s">
        <v>87</v>
      </c>
      <c r="F232" s="10">
        <v>2</v>
      </c>
      <c r="G232" s="10">
        <v>2</v>
      </c>
      <c r="H232" s="10">
        <v>3</v>
      </c>
      <c r="I232" s="10">
        <v>3</v>
      </c>
      <c r="J232" s="10">
        <v>4</v>
      </c>
      <c r="K232" s="10">
        <v>3</v>
      </c>
      <c r="L232" s="10">
        <v>5</v>
      </c>
      <c r="M232" s="10">
        <v>5</v>
      </c>
      <c r="N232" s="10">
        <v>4</v>
      </c>
      <c r="O232" s="10">
        <v>3</v>
      </c>
      <c r="P232" s="10">
        <v>4</v>
      </c>
      <c r="Q232" s="10">
        <v>3</v>
      </c>
      <c r="R232" s="10">
        <v>3</v>
      </c>
      <c r="S232" s="10">
        <v>5</v>
      </c>
      <c r="T232" s="10">
        <v>5</v>
      </c>
      <c r="U232" s="10">
        <v>4</v>
      </c>
      <c r="V232" s="10">
        <v>17</v>
      </c>
      <c r="W232" s="10">
        <v>6</v>
      </c>
      <c r="X232" s="10">
        <v>4</v>
      </c>
      <c r="Y232" s="10">
        <v>3</v>
      </c>
      <c r="Z232" s="10">
        <v>5</v>
      </c>
      <c r="AA232" s="10">
        <v>5</v>
      </c>
      <c r="AB232" s="10">
        <v>6</v>
      </c>
      <c r="AC232" s="10">
        <v>4</v>
      </c>
      <c r="AD232" s="10">
        <v>5</v>
      </c>
      <c r="AE232" s="10">
        <v>5</v>
      </c>
      <c r="AF232" s="10">
        <v>5</v>
      </c>
      <c r="AG232" s="10">
        <v>4</v>
      </c>
      <c r="AH232" s="10">
        <v>5</v>
      </c>
      <c r="AI232" s="10">
        <v>6</v>
      </c>
      <c r="AJ232" s="10">
        <v>3</v>
      </c>
      <c r="AK232" s="10">
        <v>6</v>
      </c>
      <c r="AL232" s="10">
        <v>-30</v>
      </c>
      <c r="AM232" s="11"/>
      <c r="AN232">
        <f t="shared" si="12"/>
        <v>58</v>
      </c>
      <c r="AO232">
        <f t="shared" si="13"/>
        <v>1.0246950765959599</v>
      </c>
      <c r="AP232" s="9"/>
      <c r="AQ232">
        <f t="shared" si="14"/>
        <v>89</v>
      </c>
      <c r="AR232">
        <f t="shared" si="15"/>
        <v>3.2035136959282693</v>
      </c>
    </row>
    <row r="233" spans="1:44" ht="15" thickBot="1" x14ac:dyDescent="0.4">
      <c r="A233">
        <v>0</v>
      </c>
      <c r="B233" s="43" t="s">
        <v>114</v>
      </c>
      <c r="C233">
        <v>23</v>
      </c>
      <c r="D233">
        <v>1996</v>
      </c>
      <c r="E233" s="1" t="s">
        <v>73</v>
      </c>
      <c r="F233" s="2">
        <v>1</v>
      </c>
      <c r="G233" s="2">
        <v>2</v>
      </c>
      <c r="H233" s="2">
        <v>2</v>
      </c>
      <c r="I233" s="2">
        <v>2</v>
      </c>
      <c r="J233" s="2">
        <v>2</v>
      </c>
      <c r="K233" s="2">
        <v>1</v>
      </c>
      <c r="L233" s="2">
        <v>5</v>
      </c>
      <c r="M233" s="2">
        <v>5</v>
      </c>
      <c r="N233" s="2">
        <v>4</v>
      </c>
      <c r="O233" s="2">
        <v>3</v>
      </c>
      <c r="P233" s="2">
        <v>2</v>
      </c>
      <c r="Q233" s="2">
        <v>4</v>
      </c>
      <c r="R233" s="2">
        <v>3</v>
      </c>
      <c r="S233" s="2">
        <v>5</v>
      </c>
      <c r="T233" s="2">
        <v>3</v>
      </c>
      <c r="U233" s="2">
        <v>2</v>
      </c>
      <c r="V233" s="2">
        <v>17</v>
      </c>
      <c r="W233" s="2">
        <v>28</v>
      </c>
      <c r="X233" s="2">
        <v>19</v>
      </c>
      <c r="Y233" s="2">
        <v>12</v>
      </c>
      <c r="Z233" s="2">
        <v>14</v>
      </c>
      <c r="AA233" s="2">
        <v>9</v>
      </c>
      <c r="AB233" s="2">
        <v>9</v>
      </c>
      <c r="AC233" s="2">
        <v>12</v>
      </c>
      <c r="AD233" s="2">
        <v>18</v>
      </c>
      <c r="AE233" s="2">
        <v>11</v>
      </c>
      <c r="AF233" s="2">
        <v>11</v>
      </c>
      <c r="AG233" s="2">
        <v>17</v>
      </c>
      <c r="AH233" s="2">
        <v>9</v>
      </c>
      <c r="AI233" s="2">
        <v>9</v>
      </c>
      <c r="AJ233" s="2">
        <v>10</v>
      </c>
      <c r="AK233" s="2">
        <v>8</v>
      </c>
      <c r="AL233" s="2">
        <v>-8</v>
      </c>
      <c r="AM233" s="5"/>
      <c r="AN233">
        <f t="shared" si="12"/>
        <v>46</v>
      </c>
      <c r="AO233">
        <f t="shared" si="13"/>
        <v>1.3601470508735443</v>
      </c>
      <c r="AQ233">
        <f t="shared" si="14"/>
        <v>213</v>
      </c>
      <c r="AR233">
        <f t="shared" si="15"/>
        <v>5.3256455007820414</v>
      </c>
    </row>
    <row r="234" spans="1:44" ht="15" thickBot="1" x14ac:dyDescent="0.4">
      <c r="A234">
        <v>0</v>
      </c>
      <c r="B234" s="43" t="s">
        <v>114</v>
      </c>
      <c r="C234">
        <v>20</v>
      </c>
      <c r="D234">
        <v>1999</v>
      </c>
      <c r="E234" s="1" t="s">
        <v>91</v>
      </c>
      <c r="F234" s="2">
        <v>3</v>
      </c>
      <c r="G234" s="2">
        <v>1</v>
      </c>
      <c r="H234" s="2">
        <v>2</v>
      </c>
      <c r="I234" s="2">
        <v>5</v>
      </c>
      <c r="J234" s="2">
        <v>4</v>
      </c>
      <c r="K234" s="2">
        <v>4</v>
      </c>
      <c r="L234" s="2">
        <v>5</v>
      </c>
      <c r="M234" s="2">
        <v>2</v>
      </c>
      <c r="N234" s="2">
        <v>2</v>
      </c>
      <c r="O234" s="2">
        <v>1</v>
      </c>
      <c r="P234" s="2">
        <v>2</v>
      </c>
      <c r="Q234" s="2">
        <v>3</v>
      </c>
      <c r="R234" s="2">
        <v>4</v>
      </c>
      <c r="S234" s="2">
        <v>2</v>
      </c>
      <c r="T234" s="2">
        <v>6</v>
      </c>
      <c r="U234" s="2">
        <v>3</v>
      </c>
      <c r="V234" s="2">
        <v>22</v>
      </c>
      <c r="W234" s="2">
        <v>10</v>
      </c>
      <c r="X234" s="2">
        <v>17</v>
      </c>
      <c r="Y234" s="2">
        <v>8</v>
      </c>
      <c r="Z234" s="2">
        <v>10</v>
      </c>
      <c r="AA234" s="2">
        <v>12</v>
      </c>
      <c r="AB234" s="2">
        <v>10</v>
      </c>
      <c r="AC234" s="2">
        <v>14</v>
      </c>
      <c r="AD234" s="2">
        <v>12</v>
      </c>
      <c r="AE234" s="2">
        <v>9</v>
      </c>
      <c r="AF234" s="2">
        <v>9</v>
      </c>
      <c r="AG234" s="2">
        <v>9</v>
      </c>
      <c r="AH234" s="2">
        <v>21</v>
      </c>
      <c r="AI234" s="2">
        <v>11</v>
      </c>
      <c r="AJ234" s="2">
        <v>9</v>
      </c>
      <c r="AK234" s="2">
        <v>16</v>
      </c>
      <c r="AL234" s="2">
        <v>17</v>
      </c>
      <c r="AM234" s="5"/>
      <c r="AN234">
        <f t="shared" si="12"/>
        <v>49</v>
      </c>
      <c r="AO234">
        <f t="shared" si="13"/>
        <v>1.4818344486930155</v>
      </c>
      <c r="AQ234">
        <f t="shared" si="14"/>
        <v>199</v>
      </c>
      <c r="AR234">
        <f t="shared" si="15"/>
        <v>4.3813049806345745</v>
      </c>
    </row>
    <row r="235" spans="1:44" ht="15" thickBot="1" x14ac:dyDescent="0.4">
      <c r="A235">
        <v>1</v>
      </c>
      <c r="B235" s="43">
        <v>4</v>
      </c>
      <c r="C235">
        <v>47</v>
      </c>
      <c r="D235">
        <v>1972</v>
      </c>
      <c r="E235" s="1" t="s">
        <v>72</v>
      </c>
      <c r="F235" s="2">
        <v>1</v>
      </c>
      <c r="G235" s="2">
        <v>1</v>
      </c>
      <c r="H235" s="2">
        <v>1</v>
      </c>
      <c r="I235" s="2">
        <v>1</v>
      </c>
      <c r="J235" s="2">
        <v>6</v>
      </c>
      <c r="K235" s="2">
        <v>1</v>
      </c>
      <c r="L235" s="2">
        <v>1</v>
      </c>
      <c r="M235" s="2">
        <v>6</v>
      </c>
      <c r="N235" s="2">
        <v>6</v>
      </c>
      <c r="O235" s="2">
        <v>1</v>
      </c>
      <c r="P235" s="2">
        <v>6</v>
      </c>
      <c r="Q235" s="2">
        <v>6</v>
      </c>
      <c r="R235" s="2">
        <v>1</v>
      </c>
      <c r="S235" s="2">
        <v>1</v>
      </c>
      <c r="T235" s="2">
        <v>1</v>
      </c>
      <c r="U235" s="2">
        <v>1</v>
      </c>
      <c r="V235" s="2">
        <v>21</v>
      </c>
      <c r="W235" s="2">
        <v>19</v>
      </c>
      <c r="X235" s="2">
        <v>11</v>
      </c>
      <c r="Y235" s="2">
        <v>24</v>
      </c>
      <c r="Z235" s="2">
        <v>19</v>
      </c>
      <c r="AA235" s="2">
        <v>20</v>
      </c>
      <c r="AB235" s="2">
        <v>19</v>
      </c>
      <c r="AC235" s="2">
        <v>15</v>
      </c>
      <c r="AD235" s="2">
        <v>11</v>
      </c>
      <c r="AE235" s="2">
        <v>33</v>
      </c>
      <c r="AF235" s="2">
        <v>12</v>
      </c>
      <c r="AG235" s="2">
        <v>18</v>
      </c>
      <c r="AH235" s="2">
        <v>14</v>
      </c>
      <c r="AI235" s="2">
        <v>14</v>
      </c>
      <c r="AJ235" s="2">
        <v>9</v>
      </c>
      <c r="AK235" s="2">
        <v>10</v>
      </c>
      <c r="AL235" s="2">
        <v>95</v>
      </c>
      <c r="AM235" s="5"/>
      <c r="AN235">
        <f t="shared" si="12"/>
        <v>41</v>
      </c>
      <c r="AO235">
        <f t="shared" si="13"/>
        <v>2.3935677693908453</v>
      </c>
      <c r="AQ235">
        <f t="shared" si="14"/>
        <v>269</v>
      </c>
      <c r="AR235">
        <f t="shared" si="15"/>
        <v>6.1883627344664704</v>
      </c>
    </row>
    <row r="236" spans="1:44" ht="15" thickBot="1" x14ac:dyDescent="0.4">
      <c r="A236">
        <v>0</v>
      </c>
      <c r="B236" s="43">
        <v>3</v>
      </c>
      <c r="C236">
        <v>43</v>
      </c>
      <c r="D236">
        <v>1976</v>
      </c>
      <c r="E236" s="1" t="s">
        <v>72</v>
      </c>
      <c r="F236" s="2">
        <v>2</v>
      </c>
      <c r="G236" s="2">
        <v>2</v>
      </c>
      <c r="H236" s="2">
        <v>2</v>
      </c>
      <c r="I236" s="2">
        <v>2</v>
      </c>
      <c r="J236" s="2">
        <v>2</v>
      </c>
      <c r="K236" s="2">
        <v>3</v>
      </c>
      <c r="L236" s="2">
        <v>2</v>
      </c>
      <c r="M236" s="2">
        <v>3</v>
      </c>
      <c r="N236" s="2">
        <v>5</v>
      </c>
      <c r="O236" s="2">
        <v>5</v>
      </c>
      <c r="P236" s="2">
        <v>4</v>
      </c>
      <c r="Q236" s="2">
        <v>3</v>
      </c>
      <c r="R236" s="2">
        <v>3</v>
      </c>
      <c r="S236" s="2">
        <v>3</v>
      </c>
      <c r="T236" s="2">
        <v>3</v>
      </c>
      <c r="U236" s="2">
        <v>4</v>
      </c>
      <c r="V236" s="2">
        <v>15</v>
      </c>
      <c r="W236" s="2">
        <v>9</v>
      </c>
      <c r="X236" s="2">
        <v>8</v>
      </c>
      <c r="Y236" s="2">
        <v>6</v>
      </c>
      <c r="Z236" s="2">
        <v>6</v>
      </c>
      <c r="AA236" s="2">
        <v>10</v>
      </c>
      <c r="AB236" s="2">
        <v>4</v>
      </c>
      <c r="AC236" s="2">
        <v>20</v>
      </c>
      <c r="AD236" s="2">
        <v>9</v>
      </c>
      <c r="AE236" s="2">
        <v>17</v>
      </c>
      <c r="AF236" s="2">
        <v>12</v>
      </c>
      <c r="AG236" s="2">
        <v>9</v>
      </c>
      <c r="AH236" s="2">
        <v>7</v>
      </c>
      <c r="AI236" s="2">
        <v>9</v>
      </c>
      <c r="AJ236" s="2">
        <v>10</v>
      </c>
      <c r="AK236" s="2">
        <v>9</v>
      </c>
      <c r="AL236" s="2">
        <v>-14</v>
      </c>
      <c r="AM236" s="5"/>
      <c r="AN236">
        <f t="shared" si="12"/>
        <v>48</v>
      </c>
      <c r="AO236">
        <f t="shared" si="13"/>
        <v>1.0327955589886444</v>
      </c>
      <c r="AQ236">
        <f t="shared" si="14"/>
        <v>160</v>
      </c>
      <c r="AR236">
        <f t="shared" si="15"/>
        <v>4.1952353926806065</v>
      </c>
    </row>
    <row r="237" spans="1:44" ht="15" thickBot="1" x14ac:dyDescent="0.4">
      <c r="A237" s="6">
        <v>1</v>
      </c>
      <c r="B237" s="43" t="s">
        <v>114</v>
      </c>
      <c r="C237">
        <v>22</v>
      </c>
      <c r="D237" s="6">
        <v>1997</v>
      </c>
      <c r="E237" s="31"/>
      <c r="F237" s="6">
        <v>1</v>
      </c>
      <c r="G237" s="6">
        <v>2</v>
      </c>
      <c r="H237" s="6">
        <v>3</v>
      </c>
      <c r="I237" s="6">
        <v>5</v>
      </c>
      <c r="J237" s="6">
        <v>4</v>
      </c>
      <c r="K237" s="6">
        <v>4</v>
      </c>
      <c r="L237" s="6">
        <v>7</v>
      </c>
      <c r="M237" s="6">
        <v>3</v>
      </c>
      <c r="N237" s="6">
        <v>4</v>
      </c>
      <c r="O237" s="6">
        <v>6</v>
      </c>
      <c r="P237" s="6">
        <v>4</v>
      </c>
      <c r="Q237" s="6">
        <v>3</v>
      </c>
      <c r="R237" s="6">
        <v>4</v>
      </c>
      <c r="S237" s="6">
        <v>3</v>
      </c>
      <c r="T237" s="6">
        <v>5</v>
      </c>
      <c r="U237" s="6">
        <v>6</v>
      </c>
      <c r="V237" s="6">
        <v>16</v>
      </c>
      <c r="W237" s="6">
        <v>17</v>
      </c>
      <c r="X237" s="6">
        <v>11</v>
      </c>
      <c r="Y237" s="6">
        <v>6</v>
      </c>
      <c r="Z237" s="6">
        <v>6</v>
      </c>
      <c r="AA237" s="6">
        <v>9</v>
      </c>
      <c r="AB237" s="6">
        <v>11</v>
      </c>
      <c r="AC237" s="6">
        <v>19</v>
      </c>
      <c r="AD237" s="6">
        <v>11</v>
      </c>
      <c r="AE237" s="6">
        <v>9</v>
      </c>
      <c r="AF237" s="6">
        <v>11</v>
      </c>
      <c r="AG237" s="6">
        <v>10</v>
      </c>
      <c r="AH237" s="6">
        <v>17</v>
      </c>
      <c r="AI237" s="6">
        <v>11</v>
      </c>
      <c r="AJ237" s="6">
        <v>8</v>
      </c>
      <c r="AK237" s="6">
        <v>8</v>
      </c>
      <c r="AL237" s="6">
        <v>-8</v>
      </c>
      <c r="AM237" s="8"/>
      <c r="AN237">
        <f t="shared" si="12"/>
        <v>64</v>
      </c>
      <c r="AO237">
        <f t="shared" si="13"/>
        <v>1.5491933384829668</v>
      </c>
      <c r="AP237" s="6"/>
      <c r="AQ237">
        <f t="shared" si="14"/>
        <v>180</v>
      </c>
      <c r="AR237">
        <f t="shared" si="15"/>
        <v>3.9749213828703582</v>
      </c>
    </row>
    <row r="238" spans="1:44" ht="15" thickBot="1" x14ac:dyDescent="0.4">
      <c r="A238">
        <v>1</v>
      </c>
      <c r="B238" s="43" t="s">
        <v>114</v>
      </c>
      <c r="C238">
        <v>19</v>
      </c>
      <c r="D238">
        <v>2000</v>
      </c>
      <c r="E238" s="1" t="s">
        <v>71</v>
      </c>
      <c r="F238" s="2">
        <v>1</v>
      </c>
      <c r="G238" s="2">
        <v>2</v>
      </c>
      <c r="H238" s="2">
        <v>2</v>
      </c>
      <c r="I238" s="2">
        <v>4</v>
      </c>
      <c r="J238" s="2">
        <v>3</v>
      </c>
      <c r="K238" s="2">
        <v>3</v>
      </c>
      <c r="L238" s="2">
        <v>5</v>
      </c>
      <c r="M238" s="2">
        <v>3</v>
      </c>
      <c r="N238" s="2">
        <v>4</v>
      </c>
      <c r="O238" s="2">
        <v>3</v>
      </c>
      <c r="P238" s="2">
        <v>3</v>
      </c>
      <c r="Q238" s="2">
        <v>3</v>
      </c>
      <c r="R238" s="2">
        <v>2</v>
      </c>
      <c r="S238" s="2">
        <v>3</v>
      </c>
      <c r="T238" s="2">
        <v>3</v>
      </c>
      <c r="U238" s="2">
        <v>4</v>
      </c>
      <c r="V238" s="2">
        <v>34</v>
      </c>
      <c r="W238" s="2">
        <v>49</v>
      </c>
      <c r="X238" s="2">
        <v>18</v>
      </c>
      <c r="Y238" s="2">
        <v>8</v>
      </c>
      <c r="Z238" s="2">
        <v>10</v>
      </c>
      <c r="AA238" s="2">
        <v>15</v>
      </c>
      <c r="AB238" s="2">
        <v>20</v>
      </c>
      <c r="AC238" s="2">
        <v>59</v>
      </c>
      <c r="AD238" s="2">
        <v>14</v>
      </c>
      <c r="AE238" s="2">
        <v>20</v>
      </c>
      <c r="AF238" s="2">
        <v>17</v>
      </c>
      <c r="AG238" s="2">
        <v>14</v>
      </c>
      <c r="AH238" s="2">
        <v>26</v>
      </c>
      <c r="AI238" s="2">
        <v>15</v>
      </c>
      <c r="AJ238" s="2">
        <v>7</v>
      </c>
      <c r="AK238" s="2">
        <v>10</v>
      </c>
      <c r="AL238" s="2">
        <v>-33</v>
      </c>
      <c r="AM238" s="5"/>
      <c r="AN238">
        <f t="shared" si="12"/>
        <v>48</v>
      </c>
      <c r="AO238">
        <f t="shared" si="13"/>
        <v>0.96609178307929588</v>
      </c>
      <c r="AQ238">
        <f t="shared" si="14"/>
        <v>336</v>
      </c>
      <c r="AR238">
        <f t="shared" si="15"/>
        <v>14.665151436881471</v>
      </c>
    </row>
    <row r="239" spans="1:44" ht="15" thickBot="1" x14ac:dyDescent="0.4">
      <c r="A239">
        <v>0</v>
      </c>
      <c r="B239" s="43">
        <v>2</v>
      </c>
      <c r="C239">
        <v>26</v>
      </c>
      <c r="D239">
        <v>1993</v>
      </c>
      <c r="E239" s="1" t="s">
        <v>76</v>
      </c>
      <c r="F239" s="2">
        <v>1</v>
      </c>
      <c r="G239" s="2">
        <v>4</v>
      </c>
      <c r="H239" s="2">
        <v>2</v>
      </c>
      <c r="I239" s="2">
        <v>5</v>
      </c>
      <c r="J239" s="2">
        <v>4</v>
      </c>
      <c r="K239" s="2">
        <v>2</v>
      </c>
      <c r="L239" s="2">
        <v>7</v>
      </c>
      <c r="M239" s="2">
        <v>5</v>
      </c>
      <c r="N239" s="2">
        <v>1</v>
      </c>
      <c r="O239" s="2">
        <v>5</v>
      </c>
      <c r="P239" s="2">
        <v>2</v>
      </c>
      <c r="Q239" s="2">
        <v>4</v>
      </c>
      <c r="R239" s="2">
        <v>4</v>
      </c>
      <c r="S239" s="2">
        <v>2</v>
      </c>
      <c r="T239" s="2">
        <v>6</v>
      </c>
      <c r="U239" s="2">
        <v>6</v>
      </c>
      <c r="V239" s="2">
        <v>11</v>
      </c>
      <c r="W239" s="2">
        <v>12</v>
      </c>
      <c r="X239" s="2">
        <v>7</v>
      </c>
      <c r="Y239" s="2">
        <v>9</v>
      </c>
      <c r="Z239" s="2">
        <v>9</v>
      </c>
      <c r="AA239" s="2">
        <v>7</v>
      </c>
      <c r="AB239" s="2">
        <v>10</v>
      </c>
      <c r="AC239" s="2">
        <v>9</v>
      </c>
      <c r="AD239" s="2">
        <v>5</v>
      </c>
      <c r="AE239" s="2">
        <v>11</v>
      </c>
      <c r="AF239" s="2">
        <v>6</v>
      </c>
      <c r="AG239" s="2">
        <v>8</v>
      </c>
      <c r="AH239" s="2">
        <v>7</v>
      </c>
      <c r="AI239" s="2">
        <v>9</v>
      </c>
      <c r="AJ239" s="2">
        <v>5</v>
      </c>
      <c r="AK239" s="2">
        <v>11</v>
      </c>
      <c r="AL239" s="2">
        <v>35</v>
      </c>
      <c r="AM239" s="5"/>
      <c r="AN239">
        <f t="shared" si="12"/>
        <v>60</v>
      </c>
      <c r="AO239">
        <f t="shared" si="13"/>
        <v>1.8797162906495579</v>
      </c>
      <c r="AQ239">
        <f t="shared" si="14"/>
        <v>136</v>
      </c>
      <c r="AR239">
        <f t="shared" si="15"/>
        <v>2.1908902300206643</v>
      </c>
    </row>
    <row r="240" spans="1:44" ht="15" thickBot="1" x14ac:dyDescent="0.4">
      <c r="A240">
        <v>1</v>
      </c>
      <c r="B240" s="43">
        <v>3</v>
      </c>
      <c r="C240">
        <v>37</v>
      </c>
      <c r="D240">
        <v>1982</v>
      </c>
      <c r="E240" s="1" t="s">
        <v>72</v>
      </c>
      <c r="F240" s="2">
        <v>1</v>
      </c>
      <c r="G240" s="2">
        <v>2</v>
      </c>
      <c r="H240" s="2">
        <v>2</v>
      </c>
      <c r="I240" s="2">
        <v>3</v>
      </c>
      <c r="J240" s="2">
        <v>4</v>
      </c>
      <c r="K240" s="2">
        <v>4</v>
      </c>
      <c r="L240" s="2">
        <v>5</v>
      </c>
      <c r="M240" s="2">
        <v>5</v>
      </c>
      <c r="N240" s="2">
        <v>6</v>
      </c>
      <c r="O240" s="2">
        <v>5</v>
      </c>
      <c r="P240" s="2">
        <v>6</v>
      </c>
      <c r="Q240" s="2">
        <v>4</v>
      </c>
      <c r="R240" s="2">
        <v>4</v>
      </c>
      <c r="S240" s="2">
        <v>4</v>
      </c>
      <c r="T240" s="2">
        <v>5</v>
      </c>
      <c r="U240" s="2">
        <v>4</v>
      </c>
      <c r="V240" s="2">
        <v>22</v>
      </c>
      <c r="W240" s="2">
        <v>27</v>
      </c>
      <c r="X240" s="2">
        <v>17</v>
      </c>
      <c r="Y240" s="2">
        <v>13</v>
      </c>
      <c r="Z240" s="2">
        <v>16</v>
      </c>
      <c r="AA240" s="2">
        <v>16</v>
      </c>
      <c r="AB240" s="2">
        <v>8</v>
      </c>
      <c r="AC240" s="2">
        <v>14</v>
      </c>
      <c r="AD240" s="2">
        <v>10</v>
      </c>
      <c r="AE240" s="2">
        <v>9</v>
      </c>
      <c r="AF240" s="2">
        <v>18</v>
      </c>
      <c r="AG240" s="2">
        <v>35</v>
      </c>
      <c r="AH240" s="2">
        <v>22</v>
      </c>
      <c r="AI240" s="2">
        <v>24</v>
      </c>
      <c r="AJ240" s="2">
        <v>8</v>
      </c>
      <c r="AK240" s="2">
        <v>9</v>
      </c>
      <c r="AL240" s="2">
        <v>-19</v>
      </c>
      <c r="AM240" s="5"/>
      <c r="AN240">
        <f t="shared" si="12"/>
        <v>64</v>
      </c>
      <c r="AO240">
        <f t="shared" si="13"/>
        <v>1.4142135623730951</v>
      </c>
      <c r="AQ240">
        <f t="shared" si="14"/>
        <v>268</v>
      </c>
      <c r="AR240">
        <f t="shared" si="15"/>
        <v>7.6984846993851113</v>
      </c>
    </row>
    <row r="241" spans="1:44" ht="15" thickBot="1" x14ac:dyDescent="0.4">
      <c r="A241">
        <v>1</v>
      </c>
      <c r="B241" s="43" t="s">
        <v>114</v>
      </c>
      <c r="C241">
        <v>18</v>
      </c>
      <c r="D241">
        <v>2001</v>
      </c>
      <c r="E241" s="1" t="s">
        <v>79</v>
      </c>
      <c r="F241" s="2">
        <v>3</v>
      </c>
      <c r="G241" s="2">
        <v>4</v>
      </c>
      <c r="H241" s="2">
        <v>3</v>
      </c>
      <c r="I241" s="2">
        <v>2</v>
      </c>
      <c r="J241" s="2">
        <v>4</v>
      </c>
      <c r="K241" s="2">
        <v>3</v>
      </c>
      <c r="L241" s="2">
        <v>5</v>
      </c>
      <c r="M241" s="2">
        <v>3</v>
      </c>
      <c r="N241" s="2">
        <v>4</v>
      </c>
      <c r="O241" s="2">
        <v>5</v>
      </c>
      <c r="P241" s="2">
        <v>4</v>
      </c>
      <c r="Q241" s="2">
        <v>3</v>
      </c>
      <c r="R241" s="2">
        <v>4</v>
      </c>
      <c r="S241" s="2">
        <v>3</v>
      </c>
      <c r="T241" s="2">
        <v>3</v>
      </c>
      <c r="U241" s="2">
        <v>4</v>
      </c>
      <c r="V241" s="2">
        <v>51</v>
      </c>
      <c r="W241" s="2">
        <v>21</v>
      </c>
      <c r="X241" s="2">
        <v>26</v>
      </c>
      <c r="Y241" s="2">
        <v>13</v>
      </c>
      <c r="Z241" s="2">
        <v>55</v>
      </c>
      <c r="AA241" s="2">
        <v>11</v>
      </c>
      <c r="AB241" s="2">
        <v>15</v>
      </c>
      <c r="AC241" s="2">
        <v>106</v>
      </c>
      <c r="AD241" s="2">
        <v>17</v>
      </c>
      <c r="AE241" s="2">
        <v>15</v>
      </c>
      <c r="AF241" s="2">
        <v>47</v>
      </c>
      <c r="AG241" s="2">
        <v>60</v>
      </c>
      <c r="AH241" s="2">
        <v>27</v>
      </c>
      <c r="AI241" s="2">
        <v>44</v>
      </c>
      <c r="AJ241" s="2">
        <v>44</v>
      </c>
      <c r="AK241" s="2">
        <v>16</v>
      </c>
      <c r="AL241" s="2">
        <v>-19</v>
      </c>
      <c r="AM241" s="5"/>
      <c r="AN241">
        <f t="shared" si="12"/>
        <v>57</v>
      </c>
      <c r="AO241">
        <f t="shared" si="13"/>
        <v>0.81394102980498528</v>
      </c>
      <c r="AQ241">
        <f t="shared" si="14"/>
        <v>568</v>
      </c>
      <c r="AR241">
        <f t="shared" si="15"/>
        <v>25.179356624028344</v>
      </c>
    </row>
    <row r="242" spans="1:44" ht="15" thickBot="1" x14ac:dyDescent="0.4">
      <c r="A242">
        <v>1</v>
      </c>
      <c r="B242" s="43" t="s">
        <v>114</v>
      </c>
      <c r="C242">
        <v>21</v>
      </c>
      <c r="D242">
        <v>1998</v>
      </c>
      <c r="E242" s="1" t="s">
        <v>72</v>
      </c>
      <c r="F242" s="2">
        <v>1</v>
      </c>
      <c r="G242" s="2">
        <v>1</v>
      </c>
      <c r="H242" s="2">
        <v>2</v>
      </c>
      <c r="I242" s="2">
        <v>3</v>
      </c>
      <c r="J242" s="2">
        <v>3</v>
      </c>
      <c r="K242" s="2">
        <v>4</v>
      </c>
      <c r="L242" s="2">
        <v>3</v>
      </c>
      <c r="M242" s="2">
        <v>2</v>
      </c>
      <c r="N242" s="2">
        <v>2</v>
      </c>
      <c r="O242" s="2">
        <v>4</v>
      </c>
      <c r="P242" s="2">
        <v>3</v>
      </c>
      <c r="Q242" s="2">
        <v>4</v>
      </c>
      <c r="R242" s="2">
        <v>4</v>
      </c>
      <c r="S242" s="2">
        <v>2</v>
      </c>
      <c r="T242" s="2">
        <v>6</v>
      </c>
      <c r="U242" s="2">
        <v>4</v>
      </c>
      <c r="V242" s="2">
        <v>35</v>
      </c>
      <c r="W242" s="2">
        <v>64</v>
      </c>
      <c r="X242" s="2">
        <v>21</v>
      </c>
      <c r="Y242" s="2">
        <v>13</v>
      </c>
      <c r="Z242" s="2">
        <v>32</v>
      </c>
      <c r="AA242" s="2">
        <v>31</v>
      </c>
      <c r="AB242" s="2">
        <v>17</v>
      </c>
      <c r="AC242" s="2">
        <v>57</v>
      </c>
      <c r="AD242" s="2">
        <v>17</v>
      </c>
      <c r="AE242" s="2">
        <v>45</v>
      </c>
      <c r="AF242" s="2">
        <v>14</v>
      </c>
      <c r="AG242" s="2">
        <v>25</v>
      </c>
      <c r="AH242" s="2">
        <v>31</v>
      </c>
      <c r="AI242" s="2">
        <v>22</v>
      </c>
      <c r="AJ242" s="2">
        <v>13</v>
      </c>
      <c r="AK242" s="2">
        <v>28</v>
      </c>
      <c r="AL242" s="2">
        <v>-6</v>
      </c>
      <c r="AM242" s="5"/>
      <c r="AN242">
        <f t="shared" si="12"/>
        <v>48</v>
      </c>
      <c r="AO242">
        <f t="shared" si="13"/>
        <v>1.3165611772087666</v>
      </c>
      <c r="AQ242">
        <f t="shared" si="14"/>
        <v>465</v>
      </c>
      <c r="AR242">
        <f t="shared" si="15"/>
        <v>15.216082500652613</v>
      </c>
    </row>
    <row r="243" spans="1:44" ht="15" thickBot="1" x14ac:dyDescent="0.4">
      <c r="A243">
        <v>0</v>
      </c>
      <c r="B243" s="43" t="s">
        <v>114</v>
      </c>
      <c r="C243">
        <v>21</v>
      </c>
      <c r="D243">
        <v>1998</v>
      </c>
      <c r="E243" s="1" t="s">
        <v>72</v>
      </c>
      <c r="F243" s="2">
        <v>1</v>
      </c>
      <c r="G243" s="2">
        <v>3</v>
      </c>
      <c r="H243" s="2">
        <v>3</v>
      </c>
      <c r="I243" s="2">
        <v>2</v>
      </c>
      <c r="J243" s="2">
        <v>6</v>
      </c>
      <c r="K243" s="2">
        <v>3</v>
      </c>
      <c r="L243" s="2">
        <v>5</v>
      </c>
      <c r="M243" s="2">
        <v>4</v>
      </c>
      <c r="N243" s="2">
        <v>4</v>
      </c>
      <c r="O243" s="2">
        <v>4</v>
      </c>
      <c r="P243" s="2">
        <v>4</v>
      </c>
      <c r="Q243" s="2">
        <v>4</v>
      </c>
      <c r="R243" s="2">
        <v>4</v>
      </c>
      <c r="S243" s="2">
        <v>2</v>
      </c>
      <c r="T243" s="2">
        <v>5</v>
      </c>
      <c r="U243" s="2">
        <v>6</v>
      </c>
      <c r="V243" s="2">
        <v>29</v>
      </c>
      <c r="W243" s="2">
        <v>15</v>
      </c>
      <c r="X243" s="2">
        <v>11</v>
      </c>
      <c r="Y243" s="2">
        <v>7</v>
      </c>
      <c r="Z243" s="2">
        <v>16</v>
      </c>
      <c r="AA243" s="2">
        <v>13</v>
      </c>
      <c r="AB243" s="2">
        <v>13</v>
      </c>
      <c r="AC243" s="2">
        <v>14</v>
      </c>
      <c r="AD243" s="2">
        <v>9</v>
      </c>
      <c r="AE243" s="2">
        <v>11</v>
      </c>
      <c r="AF243" s="2">
        <v>16</v>
      </c>
      <c r="AG243" s="2">
        <v>12</v>
      </c>
      <c r="AH243" s="2">
        <v>11</v>
      </c>
      <c r="AI243" s="2">
        <v>11</v>
      </c>
      <c r="AJ243" s="2">
        <v>14</v>
      </c>
      <c r="AK243" s="2">
        <v>12</v>
      </c>
      <c r="AL243" s="2">
        <v>-4</v>
      </c>
      <c r="AM243" s="5"/>
      <c r="AN243">
        <f t="shared" si="12"/>
        <v>60</v>
      </c>
      <c r="AO243">
        <f t="shared" si="13"/>
        <v>1.390443574307614</v>
      </c>
      <c r="AQ243">
        <f t="shared" si="14"/>
        <v>214</v>
      </c>
      <c r="AR243">
        <f t="shared" si="15"/>
        <v>4.8149074065171114</v>
      </c>
    </row>
    <row r="244" spans="1:44" ht="15" thickBot="1" x14ac:dyDescent="0.4">
      <c r="A244">
        <v>1</v>
      </c>
      <c r="B244" s="43" t="s">
        <v>114</v>
      </c>
      <c r="C244">
        <v>23</v>
      </c>
      <c r="D244">
        <v>1996</v>
      </c>
      <c r="E244" s="1" t="s">
        <v>72</v>
      </c>
      <c r="F244" s="2">
        <v>1</v>
      </c>
      <c r="G244" s="2">
        <v>1</v>
      </c>
      <c r="H244" s="2">
        <v>3</v>
      </c>
      <c r="I244" s="2">
        <v>2</v>
      </c>
      <c r="J244" s="2">
        <v>3</v>
      </c>
      <c r="K244" s="2">
        <v>2</v>
      </c>
      <c r="L244" s="2">
        <v>4</v>
      </c>
      <c r="M244" s="2">
        <v>4</v>
      </c>
      <c r="N244" s="2">
        <v>4</v>
      </c>
      <c r="O244" s="2">
        <v>2</v>
      </c>
      <c r="P244" s="2">
        <v>3</v>
      </c>
      <c r="Q244" s="2">
        <v>3</v>
      </c>
      <c r="R244" s="2">
        <v>4</v>
      </c>
      <c r="S244" s="2">
        <v>3</v>
      </c>
      <c r="T244" s="2">
        <v>3</v>
      </c>
      <c r="U244" s="2">
        <v>3</v>
      </c>
      <c r="V244" s="2">
        <v>22</v>
      </c>
      <c r="W244" s="2">
        <v>10</v>
      </c>
      <c r="X244" s="2">
        <v>13</v>
      </c>
      <c r="Y244" s="2">
        <v>4</v>
      </c>
      <c r="Z244" s="2">
        <v>5</v>
      </c>
      <c r="AA244" s="2">
        <v>7</v>
      </c>
      <c r="AB244" s="2">
        <v>8</v>
      </c>
      <c r="AC244" s="2">
        <v>13</v>
      </c>
      <c r="AD244" s="2">
        <v>10</v>
      </c>
      <c r="AE244" s="2">
        <v>4</v>
      </c>
      <c r="AF244" s="2">
        <v>10</v>
      </c>
      <c r="AG244" s="2">
        <v>7</v>
      </c>
      <c r="AH244" s="2">
        <v>10</v>
      </c>
      <c r="AI244" s="2">
        <v>9</v>
      </c>
      <c r="AJ244" s="2">
        <v>10</v>
      </c>
      <c r="AK244" s="2">
        <v>7</v>
      </c>
      <c r="AL244" s="2">
        <v>-33</v>
      </c>
      <c r="AM244" s="5"/>
      <c r="AN244">
        <f t="shared" si="12"/>
        <v>45</v>
      </c>
      <c r="AO244">
        <f t="shared" si="13"/>
        <v>0.98107084351742924</v>
      </c>
      <c r="AQ244">
        <f t="shared" si="14"/>
        <v>149</v>
      </c>
      <c r="AR244">
        <f t="shared" si="15"/>
        <v>4.346933785248325</v>
      </c>
    </row>
    <row r="245" spans="1:44" ht="15" thickBot="1" x14ac:dyDescent="0.4">
      <c r="A245">
        <v>0</v>
      </c>
      <c r="B245" s="43" t="s">
        <v>114</v>
      </c>
      <c r="C245">
        <v>22</v>
      </c>
      <c r="D245">
        <v>1997</v>
      </c>
      <c r="E245" s="1" t="s">
        <v>79</v>
      </c>
      <c r="F245" s="2">
        <v>3</v>
      </c>
      <c r="G245" s="2">
        <v>1</v>
      </c>
      <c r="H245" s="2">
        <v>3</v>
      </c>
      <c r="I245" s="2">
        <v>5</v>
      </c>
      <c r="J245" s="2">
        <v>4</v>
      </c>
      <c r="K245" s="2">
        <v>3</v>
      </c>
      <c r="L245" s="2">
        <v>5</v>
      </c>
      <c r="M245" s="2">
        <v>6</v>
      </c>
      <c r="N245" s="2">
        <v>4</v>
      </c>
      <c r="O245" s="2">
        <v>5</v>
      </c>
      <c r="P245" s="2">
        <v>3</v>
      </c>
      <c r="Q245" s="2">
        <v>3</v>
      </c>
      <c r="R245" s="2">
        <v>6</v>
      </c>
      <c r="S245" s="2">
        <v>5</v>
      </c>
      <c r="T245" s="2">
        <v>5</v>
      </c>
      <c r="U245" s="2">
        <v>6</v>
      </c>
      <c r="V245" s="2">
        <v>26</v>
      </c>
      <c r="W245" s="2">
        <v>9</v>
      </c>
      <c r="X245" s="2">
        <v>14</v>
      </c>
      <c r="Y245" s="2">
        <v>8</v>
      </c>
      <c r="Z245" s="2">
        <v>11</v>
      </c>
      <c r="AA245" s="2">
        <v>13</v>
      </c>
      <c r="AB245" s="2">
        <v>8</v>
      </c>
      <c r="AC245" s="2">
        <v>11</v>
      </c>
      <c r="AD245" s="2">
        <v>7</v>
      </c>
      <c r="AE245" s="2">
        <v>6</v>
      </c>
      <c r="AF245" s="2">
        <v>10</v>
      </c>
      <c r="AG245" s="2">
        <v>8</v>
      </c>
      <c r="AH245" s="2">
        <v>7</v>
      </c>
      <c r="AI245" s="2">
        <v>10</v>
      </c>
      <c r="AJ245" s="2">
        <v>5</v>
      </c>
      <c r="AK245" s="2">
        <v>8</v>
      </c>
      <c r="AL245" s="2">
        <v>1</v>
      </c>
      <c r="AM245" s="5"/>
      <c r="AN245">
        <f t="shared" si="12"/>
        <v>67</v>
      </c>
      <c r="AO245">
        <f t="shared" si="13"/>
        <v>1.42448821218944</v>
      </c>
      <c r="AQ245">
        <f t="shared" si="14"/>
        <v>161</v>
      </c>
      <c r="AR245">
        <f t="shared" si="15"/>
        <v>4.8917447466795183</v>
      </c>
    </row>
    <row r="246" spans="1:44" ht="15" thickBot="1" x14ac:dyDescent="0.4">
      <c r="A246">
        <v>0</v>
      </c>
      <c r="B246" s="43">
        <v>4</v>
      </c>
      <c r="C246">
        <v>50</v>
      </c>
      <c r="D246">
        <v>1969</v>
      </c>
      <c r="E246" s="1" t="s">
        <v>71</v>
      </c>
      <c r="F246" s="2">
        <v>1</v>
      </c>
      <c r="G246" s="2">
        <v>1</v>
      </c>
      <c r="H246" s="2">
        <v>1</v>
      </c>
      <c r="I246" s="2">
        <v>3</v>
      </c>
      <c r="J246" s="2">
        <v>4</v>
      </c>
      <c r="K246" s="2">
        <v>3</v>
      </c>
      <c r="L246" s="2">
        <v>5</v>
      </c>
      <c r="M246" s="2">
        <v>1</v>
      </c>
      <c r="N246" s="2">
        <v>4</v>
      </c>
      <c r="O246" s="2">
        <v>4</v>
      </c>
      <c r="P246" s="2">
        <v>3</v>
      </c>
      <c r="Q246" s="2">
        <v>3</v>
      </c>
      <c r="R246" s="2">
        <v>2</v>
      </c>
      <c r="S246" s="2">
        <v>2</v>
      </c>
      <c r="T246" s="2">
        <v>4</v>
      </c>
      <c r="U246" s="2">
        <v>3</v>
      </c>
      <c r="V246" s="2">
        <v>34</v>
      </c>
      <c r="W246" s="2">
        <v>13</v>
      </c>
      <c r="X246" s="2">
        <v>13</v>
      </c>
      <c r="Y246" s="2">
        <v>15</v>
      </c>
      <c r="Z246" s="2">
        <v>13</v>
      </c>
      <c r="AA246" s="2">
        <v>26</v>
      </c>
      <c r="AB246" s="2">
        <v>16</v>
      </c>
      <c r="AC246" s="2">
        <v>17</v>
      </c>
      <c r="AD246" s="2">
        <v>14</v>
      </c>
      <c r="AE246" s="2">
        <v>15</v>
      </c>
      <c r="AF246" s="2">
        <v>20</v>
      </c>
      <c r="AG246" s="2">
        <v>24</v>
      </c>
      <c r="AH246" s="2">
        <v>21</v>
      </c>
      <c r="AI246" s="2">
        <v>19</v>
      </c>
      <c r="AJ246" s="2">
        <v>10</v>
      </c>
      <c r="AK246" s="2">
        <v>33</v>
      </c>
      <c r="AL246" s="2">
        <v>-19</v>
      </c>
      <c r="AM246" s="5"/>
      <c r="AN246">
        <f t="shared" si="12"/>
        <v>44</v>
      </c>
      <c r="AO246">
        <f t="shared" si="13"/>
        <v>1.2909944487358056</v>
      </c>
      <c r="AQ246">
        <f t="shared" si="14"/>
        <v>303</v>
      </c>
      <c r="AR246">
        <f t="shared" si="15"/>
        <v>7.1130748156710215</v>
      </c>
    </row>
    <row r="247" spans="1:44" ht="15" thickBot="1" x14ac:dyDescent="0.4">
      <c r="A247">
        <v>0</v>
      </c>
      <c r="B247" s="43" t="s">
        <v>114</v>
      </c>
      <c r="C247">
        <v>23</v>
      </c>
      <c r="D247">
        <v>1996</v>
      </c>
      <c r="E247" s="1" t="s">
        <v>72</v>
      </c>
      <c r="F247" s="2">
        <v>3</v>
      </c>
      <c r="G247" s="2">
        <v>2</v>
      </c>
      <c r="H247" s="2">
        <v>3</v>
      </c>
      <c r="I247" s="2">
        <v>4</v>
      </c>
      <c r="J247" s="2">
        <v>4</v>
      </c>
      <c r="K247" s="2">
        <v>3</v>
      </c>
      <c r="L247" s="2">
        <v>5</v>
      </c>
      <c r="M247" s="2">
        <v>3</v>
      </c>
      <c r="N247" s="2">
        <v>4</v>
      </c>
      <c r="O247" s="2">
        <v>3</v>
      </c>
      <c r="P247" s="2">
        <v>4</v>
      </c>
      <c r="Q247" s="2">
        <v>4</v>
      </c>
      <c r="R247" s="2">
        <v>3</v>
      </c>
      <c r="S247" s="2">
        <v>4</v>
      </c>
      <c r="T247" s="2">
        <v>4</v>
      </c>
      <c r="U247" s="2">
        <v>3</v>
      </c>
      <c r="V247" s="2">
        <v>16</v>
      </c>
      <c r="W247" s="2">
        <v>7</v>
      </c>
      <c r="X247" s="2">
        <v>8</v>
      </c>
      <c r="Y247" s="2">
        <v>9</v>
      </c>
      <c r="Z247" s="2">
        <v>6</v>
      </c>
      <c r="AA247" s="2">
        <v>25</v>
      </c>
      <c r="AB247" s="2">
        <v>9</v>
      </c>
      <c r="AC247" s="2">
        <v>8</v>
      </c>
      <c r="AD247" s="2">
        <v>8</v>
      </c>
      <c r="AE247" s="2">
        <v>5</v>
      </c>
      <c r="AF247" s="2">
        <v>14</v>
      </c>
      <c r="AG247" s="2">
        <v>8</v>
      </c>
      <c r="AH247" s="2">
        <v>7</v>
      </c>
      <c r="AI247" s="2">
        <v>9</v>
      </c>
      <c r="AJ247" s="2">
        <v>6</v>
      </c>
      <c r="AK247" s="2">
        <v>6</v>
      </c>
      <c r="AL247" s="2">
        <v>-29</v>
      </c>
      <c r="AM247" s="5"/>
      <c r="AN247">
        <f t="shared" si="12"/>
        <v>56</v>
      </c>
      <c r="AO247">
        <f t="shared" si="13"/>
        <v>0.73029674334022143</v>
      </c>
      <c r="AQ247">
        <f t="shared" si="14"/>
        <v>151</v>
      </c>
      <c r="AR247">
        <f t="shared" si="15"/>
        <v>5.0460380497970876</v>
      </c>
    </row>
    <row r="248" spans="1:44" ht="15" thickBot="1" x14ac:dyDescent="0.4">
      <c r="A248">
        <v>0</v>
      </c>
      <c r="B248" s="43" t="s">
        <v>114</v>
      </c>
      <c r="C248">
        <v>21</v>
      </c>
      <c r="D248">
        <v>1998</v>
      </c>
      <c r="E248" s="1" t="s">
        <v>72</v>
      </c>
      <c r="F248" s="2">
        <v>1</v>
      </c>
      <c r="G248" s="2">
        <v>2</v>
      </c>
      <c r="H248" s="2">
        <v>2</v>
      </c>
      <c r="I248" s="2">
        <v>3</v>
      </c>
      <c r="J248" s="2">
        <v>2</v>
      </c>
      <c r="K248" s="2">
        <v>2</v>
      </c>
      <c r="L248" s="2">
        <v>4</v>
      </c>
      <c r="M248" s="2">
        <v>3</v>
      </c>
      <c r="N248" s="2">
        <v>4</v>
      </c>
      <c r="O248" s="2">
        <v>3</v>
      </c>
      <c r="P248" s="2">
        <v>3</v>
      </c>
      <c r="Q248" s="2">
        <v>3</v>
      </c>
      <c r="R248" s="2">
        <v>4</v>
      </c>
      <c r="S248" s="2">
        <v>3</v>
      </c>
      <c r="T248" s="2">
        <v>3</v>
      </c>
      <c r="U248" s="2">
        <v>2</v>
      </c>
      <c r="V248" s="2">
        <v>15</v>
      </c>
      <c r="W248" s="2">
        <v>14</v>
      </c>
      <c r="X248" s="2">
        <v>9</v>
      </c>
      <c r="Y248" s="2">
        <v>19</v>
      </c>
      <c r="Z248" s="2">
        <v>7</v>
      </c>
      <c r="AA248" s="2">
        <v>14</v>
      </c>
      <c r="AB248" s="2">
        <v>9</v>
      </c>
      <c r="AC248" s="2">
        <v>15</v>
      </c>
      <c r="AD248" s="2">
        <v>17</v>
      </c>
      <c r="AE248" s="2">
        <v>9</v>
      </c>
      <c r="AF248" s="2">
        <v>11</v>
      </c>
      <c r="AG248" s="2">
        <v>14</v>
      </c>
      <c r="AH248" s="2">
        <v>16</v>
      </c>
      <c r="AI248" s="2">
        <v>13</v>
      </c>
      <c r="AJ248" s="2">
        <v>19</v>
      </c>
      <c r="AK248" s="2">
        <v>12</v>
      </c>
      <c r="AL248" s="2">
        <v>-37</v>
      </c>
      <c r="AM248" s="5"/>
      <c r="AN248">
        <f t="shared" si="12"/>
        <v>44</v>
      </c>
      <c r="AO248">
        <f t="shared" si="13"/>
        <v>0.85634883857767519</v>
      </c>
      <c r="AQ248">
        <f t="shared" si="14"/>
        <v>213</v>
      </c>
      <c r="AR248">
        <f t="shared" si="15"/>
        <v>3.609593698280551</v>
      </c>
    </row>
    <row r="249" spans="1:44" ht="15" thickBot="1" x14ac:dyDescent="0.4">
      <c r="A249">
        <v>1</v>
      </c>
      <c r="B249" s="43">
        <v>4</v>
      </c>
      <c r="C249">
        <v>50</v>
      </c>
      <c r="D249">
        <v>1969</v>
      </c>
      <c r="E249" s="1" t="s">
        <v>73</v>
      </c>
      <c r="F249" s="2">
        <v>3</v>
      </c>
      <c r="G249" s="2">
        <v>4</v>
      </c>
      <c r="H249" s="2">
        <v>4</v>
      </c>
      <c r="I249" s="2">
        <v>2</v>
      </c>
      <c r="J249" s="2">
        <v>5</v>
      </c>
      <c r="K249" s="2">
        <v>2</v>
      </c>
      <c r="L249" s="2">
        <v>5</v>
      </c>
      <c r="M249" s="2">
        <v>1</v>
      </c>
      <c r="N249" s="2">
        <v>6</v>
      </c>
      <c r="O249" s="2">
        <v>5</v>
      </c>
      <c r="P249" s="2">
        <v>3</v>
      </c>
      <c r="Q249" s="2">
        <v>5</v>
      </c>
      <c r="R249" s="2">
        <v>1</v>
      </c>
      <c r="S249" s="2">
        <v>6</v>
      </c>
      <c r="T249" s="2">
        <v>3</v>
      </c>
      <c r="U249" s="2">
        <v>2</v>
      </c>
      <c r="V249" s="2">
        <v>39</v>
      </c>
      <c r="W249" s="2">
        <v>32</v>
      </c>
      <c r="X249" s="2">
        <v>26</v>
      </c>
      <c r="Y249" s="2">
        <v>30</v>
      </c>
      <c r="Z249" s="2">
        <v>15</v>
      </c>
      <c r="AA249" s="2">
        <v>26</v>
      </c>
      <c r="AB249" s="2">
        <v>30</v>
      </c>
      <c r="AC249" s="2">
        <v>26</v>
      </c>
      <c r="AD249" s="2">
        <v>16</v>
      </c>
      <c r="AE249" s="2">
        <v>21</v>
      </c>
      <c r="AF249" s="2">
        <v>28</v>
      </c>
      <c r="AG249" s="2">
        <v>20</v>
      </c>
      <c r="AH249" s="2">
        <v>23</v>
      </c>
      <c r="AI249" s="2">
        <v>21</v>
      </c>
      <c r="AJ249" s="2">
        <v>20</v>
      </c>
      <c r="AK249" s="2">
        <v>19</v>
      </c>
      <c r="AL249" s="2">
        <v>53</v>
      </c>
      <c r="AM249" s="5"/>
      <c r="AN249">
        <f t="shared" si="12"/>
        <v>57</v>
      </c>
      <c r="AO249">
        <f t="shared" si="13"/>
        <v>1.672074559741082</v>
      </c>
      <c r="AQ249">
        <f t="shared" si="14"/>
        <v>392</v>
      </c>
      <c r="AR249">
        <f t="shared" si="15"/>
        <v>6.3560994328282812</v>
      </c>
    </row>
    <row r="250" spans="1:44" ht="15" thickBot="1" x14ac:dyDescent="0.4">
      <c r="A250">
        <v>0</v>
      </c>
      <c r="B250" s="43">
        <v>3</v>
      </c>
      <c r="C250">
        <v>43</v>
      </c>
      <c r="D250">
        <v>1976</v>
      </c>
      <c r="E250" s="1" t="s">
        <v>71</v>
      </c>
      <c r="F250" s="2">
        <v>1</v>
      </c>
      <c r="G250" s="2">
        <v>1</v>
      </c>
      <c r="H250" s="2">
        <v>2</v>
      </c>
      <c r="I250" s="2">
        <v>2</v>
      </c>
      <c r="J250" s="2">
        <v>4</v>
      </c>
      <c r="K250" s="2">
        <v>2</v>
      </c>
      <c r="L250" s="2">
        <v>5</v>
      </c>
      <c r="M250" s="2">
        <v>4</v>
      </c>
      <c r="N250" s="2">
        <v>4</v>
      </c>
      <c r="O250" s="2">
        <v>2</v>
      </c>
      <c r="P250" s="2">
        <v>4</v>
      </c>
      <c r="Q250" s="2">
        <v>4</v>
      </c>
      <c r="R250" s="2">
        <v>4</v>
      </c>
      <c r="S250" s="2">
        <v>2</v>
      </c>
      <c r="T250" s="2">
        <v>4</v>
      </c>
      <c r="U250" s="2">
        <v>2</v>
      </c>
      <c r="V250" s="2">
        <v>13</v>
      </c>
      <c r="W250" s="2">
        <v>15</v>
      </c>
      <c r="X250" s="2">
        <v>5</v>
      </c>
      <c r="Y250" s="2">
        <v>4</v>
      </c>
      <c r="Z250" s="2">
        <v>6</v>
      </c>
      <c r="AA250" s="2">
        <v>10</v>
      </c>
      <c r="AB250" s="2">
        <v>7</v>
      </c>
      <c r="AC250" s="2">
        <v>13</v>
      </c>
      <c r="AD250" s="2">
        <v>13</v>
      </c>
      <c r="AE250" s="2">
        <v>8</v>
      </c>
      <c r="AF250" s="2">
        <v>45</v>
      </c>
      <c r="AG250" s="2">
        <v>9</v>
      </c>
      <c r="AH250" s="2">
        <v>8</v>
      </c>
      <c r="AI250" s="2">
        <v>12</v>
      </c>
      <c r="AJ250" s="2">
        <v>7</v>
      </c>
      <c r="AK250" s="2">
        <v>8</v>
      </c>
      <c r="AL250" s="2">
        <v>-24</v>
      </c>
      <c r="AM250" s="5"/>
      <c r="AN250">
        <f t="shared" si="12"/>
        <v>47</v>
      </c>
      <c r="AO250">
        <f t="shared" si="13"/>
        <v>1.2893796958227628</v>
      </c>
      <c r="AQ250">
        <f t="shared" si="14"/>
        <v>183</v>
      </c>
      <c r="AR250">
        <f t="shared" si="15"/>
        <v>9.5076723404487034</v>
      </c>
    </row>
    <row r="251" spans="1:44" ht="15" thickBot="1" x14ac:dyDescent="0.4">
      <c r="A251">
        <v>0</v>
      </c>
      <c r="B251" s="43" t="s">
        <v>114</v>
      </c>
      <c r="C251">
        <v>23</v>
      </c>
      <c r="D251">
        <v>1996</v>
      </c>
      <c r="E251" s="1" t="s">
        <v>72</v>
      </c>
      <c r="F251" s="2">
        <v>1</v>
      </c>
      <c r="G251" s="2">
        <v>2</v>
      </c>
      <c r="H251" s="2">
        <v>2</v>
      </c>
      <c r="I251" s="2">
        <v>2</v>
      </c>
      <c r="J251" s="2">
        <v>3</v>
      </c>
      <c r="K251" s="2">
        <v>3</v>
      </c>
      <c r="L251" s="2">
        <v>5</v>
      </c>
      <c r="M251" s="2">
        <v>4</v>
      </c>
      <c r="N251" s="2">
        <v>3</v>
      </c>
      <c r="O251" s="2">
        <v>2</v>
      </c>
      <c r="P251" s="2">
        <v>3</v>
      </c>
      <c r="Q251" s="2">
        <v>3</v>
      </c>
      <c r="R251" s="2">
        <v>4</v>
      </c>
      <c r="S251" s="2">
        <v>4</v>
      </c>
      <c r="T251" s="2">
        <v>2</v>
      </c>
      <c r="U251" s="2">
        <v>4</v>
      </c>
      <c r="V251" s="2">
        <v>11</v>
      </c>
      <c r="W251" s="2">
        <v>17</v>
      </c>
      <c r="X251" s="2">
        <v>15</v>
      </c>
      <c r="Y251" s="2">
        <v>9</v>
      </c>
      <c r="Z251" s="2">
        <v>21</v>
      </c>
      <c r="AA251" s="2">
        <v>10</v>
      </c>
      <c r="AB251" s="2">
        <v>9</v>
      </c>
      <c r="AC251" s="2">
        <v>13</v>
      </c>
      <c r="AD251" s="2">
        <v>19</v>
      </c>
      <c r="AE251" s="2">
        <v>8</v>
      </c>
      <c r="AF251" s="2">
        <v>10</v>
      </c>
      <c r="AG251" s="2">
        <v>10</v>
      </c>
      <c r="AH251" s="2">
        <v>7</v>
      </c>
      <c r="AI251" s="2">
        <v>12</v>
      </c>
      <c r="AJ251" s="2">
        <v>6</v>
      </c>
      <c r="AK251" s="2">
        <v>9</v>
      </c>
      <c r="AL251" s="2">
        <v>-28</v>
      </c>
      <c r="AM251" s="5"/>
      <c r="AN251">
        <f t="shared" si="12"/>
        <v>47</v>
      </c>
      <c r="AO251">
        <f t="shared" si="13"/>
        <v>1.0626225419530053</v>
      </c>
      <c r="AQ251">
        <f t="shared" si="14"/>
        <v>186</v>
      </c>
      <c r="AR251">
        <f t="shared" si="15"/>
        <v>4.3185645763378364</v>
      </c>
    </row>
    <row r="252" spans="1:44" ht="15" thickBot="1" x14ac:dyDescent="0.4">
      <c r="A252">
        <v>1</v>
      </c>
      <c r="B252" s="43" t="s">
        <v>114</v>
      </c>
      <c r="C252">
        <v>19</v>
      </c>
      <c r="D252">
        <v>2000</v>
      </c>
      <c r="E252" s="1" t="s">
        <v>72</v>
      </c>
      <c r="F252" s="2">
        <v>1</v>
      </c>
      <c r="G252" s="2">
        <v>2</v>
      </c>
      <c r="H252" s="2">
        <v>4</v>
      </c>
      <c r="I252" s="2">
        <v>4</v>
      </c>
      <c r="J252" s="2">
        <v>5</v>
      </c>
      <c r="K252" s="2">
        <v>4</v>
      </c>
      <c r="L252" s="2">
        <v>5</v>
      </c>
      <c r="M252" s="2">
        <v>4</v>
      </c>
      <c r="N252" s="2">
        <v>4</v>
      </c>
      <c r="O252" s="2">
        <v>6</v>
      </c>
      <c r="P252" s="2">
        <v>6</v>
      </c>
      <c r="Q252" s="2">
        <v>4</v>
      </c>
      <c r="R252" s="2">
        <v>3</v>
      </c>
      <c r="S252" s="2">
        <v>4</v>
      </c>
      <c r="T252" s="2">
        <v>3</v>
      </c>
      <c r="U252" s="2">
        <v>4</v>
      </c>
      <c r="V252" s="2">
        <v>3</v>
      </c>
      <c r="W252" s="2">
        <v>2</v>
      </c>
      <c r="X252" s="2">
        <v>2</v>
      </c>
      <c r="Y252" s="2">
        <v>3</v>
      </c>
      <c r="Z252" s="2">
        <v>14</v>
      </c>
      <c r="AA252" s="2">
        <v>20</v>
      </c>
      <c r="AB252" s="2">
        <v>7</v>
      </c>
      <c r="AC252" s="2">
        <v>36</v>
      </c>
      <c r="AD252" s="2">
        <v>8</v>
      </c>
      <c r="AE252" s="2">
        <v>17</v>
      </c>
      <c r="AF252" s="2">
        <v>75</v>
      </c>
      <c r="AG252" s="2">
        <v>47</v>
      </c>
      <c r="AH252" s="2">
        <v>8</v>
      </c>
      <c r="AI252" s="2">
        <v>16</v>
      </c>
      <c r="AJ252" s="2">
        <v>8</v>
      </c>
      <c r="AK252" s="2">
        <v>8</v>
      </c>
      <c r="AL252" s="2">
        <v>-10</v>
      </c>
      <c r="AM252" s="5"/>
      <c r="AN252">
        <f t="shared" si="12"/>
        <v>63</v>
      </c>
      <c r="AO252">
        <f t="shared" si="13"/>
        <v>1.2893796958227628</v>
      </c>
      <c r="AQ252">
        <f t="shared" si="14"/>
        <v>274</v>
      </c>
      <c r="AR252">
        <f t="shared" si="15"/>
        <v>19.8490134095711</v>
      </c>
    </row>
    <row r="253" spans="1:44" ht="15" thickBot="1" x14ac:dyDescent="0.4">
      <c r="A253">
        <v>1</v>
      </c>
      <c r="B253" s="43" t="s">
        <v>114</v>
      </c>
      <c r="C253">
        <v>22</v>
      </c>
      <c r="D253">
        <v>1997</v>
      </c>
      <c r="E253" s="1" t="s">
        <v>76</v>
      </c>
      <c r="F253" s="2">
        <v>1</v>
      </c>
      <c r="G253" s="2">
        <v>1</v>
      </c>
      <c r="H253" s="2">
        <v>3</v>
      </c>
      <c r="I253" s="2">
        <v>5</v>
      </c>
      <c r="J253" s="2">
        <v>4</v>
      </c>
      <c r="K253" s="2">
        <v>4</v>
      </c>
      <c r="L253" s="2">
        <v>5</v>
      </c>
      <c r="M253" s="2">
        <v>6</v>
      </c>
      <c r="N253" s="2">
        <v>3</v>
      </c>
      <c r="O253" s="2">
        <v>5</v>
      </c>
      <c r="P253" s="2">
        <v>5</v>
      </c>
      <c r="Q253" s="2">
        <v>4</v>
      </c>
      <c r="R253" s="2">
        <v>2</v>
      </c>
      <c r="S253" s="2">
        <v>5</v>
      </c>
      <c r="T253" s="2">
        <v>5</v>
      </c>
      <c r="U253" s="2">
        <v>3</v>
      </c>
      <c r="V253" s="2">
        <v>12</v>
      </c>
      <c r="W253" s="2">
        <v>8</v>
      </c>
      <c r="X253" s="2">
        <v>7</v>
      </c>
      <c r="Y253" s="2">
        <v>7</v>
      </c>
      <c r="Z253" s="2">
        <v>8</v>
      </c>
      <c r="AA253" s="2">
        <v>8</v>
      </c>
      <c r="AB253" s="2">
        <v>6</v>
      </c>
      <c r="AC253" s="2">
        <v>8</v>
      </c>
      <c r="AD253" s="2">
        <v>13</v>
      </c>
      <c r="AE253" s="2">
        <v>7</v>
      </c>
      <c r="AF253" s="2">
        <v>10</v>
      </c>
      <c r="AG253" s="2">
        <v>8</v>
      </c>
      <c r="AH253" s="2">
        <v>7</v>
      </c>
      <c r="AI253" s="2">
        <v>11</v>
      </c>
      <c r="AJ253" s="2">
        <v>5</v>
      </c>
      <c r="AK253" s="2">
        <v>9</v>
      </c>
      <c r="AL253" s="2">
        <v>-3</v>
      </c>
      <c r="AM253" s="5"/>
      <c r="AN253">
        <f t="shared" si="12"/>
        <v>61</v>
      </c>
      <c r="AO253">
        <f t="shared" si="13"/>
        <v>1.5152007567755943</v>
      </c>
      <c r="AQ253">
        <f t="shared" si="14"/>
        <v>134</v>
      </c>
      <c r="AR253">
        <f t="shared" si="15"/>
        <v>2.1563858652847827</v>
      </c>
    </row>
    <row r="254" spans="1:44" ht="15" thickBot="1" x14ac:dyDescent="0.4">
      <c r="A254">
        <v>0</v>
      </c>
      <c r="B254" s="43" t="s">
        <v>114</v>
      </c>
      <c r="C254">
        <v>19</v>
      </c>
      <c r="D254">
        <v>2000</v>
      </c>
      <c r="E254" s="1" t="s">
        <v>71</v>
      </c>
      <c r="F254" s="2">
        <v>2</v>
      </c>
      <c r="G254" s="2">
        <v>1</v>
      </c>
      <c r="H254" s="2">
        <v>4</v>
      </c>
      <c r="I254" s="2">
        <v>4</v>
      </c>
      <c r="J254" s="2">
        <v>4</v>
      </c>
      <c r="K254" s="2">
        <v>3</v>
      </c>
      <c r="L254" s="2">
        <v>5</v>
      </c>
      <c r="M254" s="2">
        <v>6</v>
      </c>
      <c r="N254" s="2">
        <v>4</v>
      </c>
      <c r="O254" s="2">
        <v>3</v>
      </c>
      <c r="P254" s="2">
        <v>2</v>
      </c>
      <c r="Q254" s="2">
        <v>3</v>
      </c>
      <c r="R254" s="2">
        <v>4</v>
      </c>
      <c r="S254" s="2">
        <v>5</v>
      </c>
      <c r="T254" s="2">
        <v>5</v>
      </c>
      <c r="U254" s="2">
        <v>4</v>
      </c>
      <c r="V254" s="2">
        <v>39</v>
      </c>
      <c r="W254" s="2">
        <v>11</v>
      </c>
      <c r="X254" s="2">
        <v>26</v>
      </c>
      <c r="Y254" s="2">
        <v>10</v>
      </c>
      <c r="Z254" s="2">
        <v>17</v>
      </c>
      <c r="AA254" s="2">
        <v>12</v>
      </c>
      <c r="AB254" s="2">
        <v>9</v>
      </c>
      <c r="AC254" s="2">
        <v>23</v>
      </c>
      <c r="AD254" s="2">
        <v>20</v>
      </c>
      <c r="AE254" s="2">
        <v>91</v>
      </c>
      <c r="AF254" s="2">
        <v>21</v>
      </c>
      <c r="AG254" s="2">
        <v>11</v>
      </c>
      <c r="AH254" s="2">
        <v>38</v>
      </c>
      <c r="AI254" s="2">
        <v>30</v>
      </c>
      <c r="AJ254" s="2">
        <v>8</v>
      </c>
      <c r="AK254" s="2">
        <v>12</v>
      </c>
      <c r="AL254" s="2">
        <v>-11</v>
      </c>
      <c r="AM254" s="5"/>
      <c r="AN254">
        <f t="shared" si="12"/>
        <v>59</v>
      </c>
      <c r="AO254">
        <f t="shared" si="13"/>
        <v>1.3022416570411703</v>
      </c>
      <c r="AQ254">
        <f t="shared" si="14"/>
        <v>378</v>
      </c>
      <c r="AR254">
        <f t="shared" si="15"/>
        <v>20.53574120081052</v>
      </c>
    </row>
    <row r="255" spans="1:44" ht="15" thickBot="1" x14ac:dyDescent="0.4">
      <c r="A255">
        <v>0</v>
      </c>
      <c r="B255" s="43">
        <v>2</v>
      </c>
      <c r="C255">
        <v>30</v>
      </c>
      <c r="D255">
        <v>1989</v>
      </c>
      <c r="E255" s="1" t="s">
        <v>73</v>
      </c>
      <c r="F255" s="2">
        <v>1</v>
      </c>
      <c r="G255" s="2">
        <v>1</v>
      </c>
      <c r="H255" s="2">
        <v>4</v>
      </c>
      <c r="I255" s="2">
        <v>1</v>
      </c>
      <c r="J255" s="2">
        <v>7</v>
      </c>
      <c r="K255" s="2">
        <v>7</v>
      </c>
      <c r="L255" s="2">
        <v>5</v>
      </c>
      <c r="M255" s="2">
        <v>2</v>
      </c>
      <c r="N255" s="2">
        <v>6</v>
      </c>
      <c r="O255" s="2">
        <v>5</v>
      </c>
      <c r="P255" s="2">
        <v>2</v>
      </c>
      <c r="Q255" s="2">
        <v>4</v>
      </c>
      <c r="R255" s="2">
        <v>5</v>
      </c>
      <c r="S255" s="2">
        <v>6</v>
      </c>
      <c r="T255" s="2">
        <v>2</v>
      </c>
      <c r="U255" s="2">
        <v>7</v>
      </c>
      <c r="V255" s="2">
        <v>22</v>
      </c>
      <c r="W255" s="2">
        <v>6</v>
      </c>
      <c r="X255" s="2">
        <v>8</v>
      </c>
      <c r="Y255" s="2">
        <v>5</v>
      </c>
      <c r="Z255" s="2">
        <v>10</v>
      </c>
      <c r="AA255" s="2">
        <v>11</v>
      </c>
      <c r="AB255" s="2">
        <v>6</v>
      </c>
      <c r="AC255" s="2">
        <v>43</v>
      </c>
      <c r="AD255" s="2">
        <v>6</v>
      </c>
      <c r="AE255" s="2">
        <v>11</v>
      </c>
      <c r="AF255" s="2">
        <v>6</v>
      </c>
      <c r="AG255" s="2">
        <v>15</v>
      </c>
      <c r="AH255" s="2">
        <v>7</v>
      </c>
      <c r="AI255" s="2">
        <v>7</v>
      </c>
      <c r="AJ255" s="2">
        <v>4</v>
      </c>
      <c r="AK255" s="2">
        <v>5</v>
      </c>
      <c r="AL255" s="2">
        <v>85</v>
      </c>
      <c r="AM255" s="5"/>
      <c r="AN255">
        <f t="shared" si="12"/>
        <v>65</v>
      </c>
      <c r="AO255">
        <f t="shared" si="13"/>
        <v>2.2647663602823727</v>
      </c>
      <c r="AQ255">
        <f t="shared" si="14"/>
        <v>172</v>
      </c>
      <c r="AR255">
        <f t="shared" si="15"/>
        <v>9.7399520874933803</v>
      </c>
    </row>
    <row r="256" spans="1:44" ht="15" thickBot="1" x14ac:dyDescent="0.4">
      <c r="A256">
        <v>1</v>
      </c>
      <c r="B256" s="43" t="s">
        <v>114</v>
      </c>
      <c r="C256">
        <v>22</v>
      </c>
      <c r="D256">
        <v>1997</v>
      </c>
      <c r="E256" s="1" t="s">
        <v>72</v>
      </c>
      <c r="F256" s="2">
        <v>1</v>
      </c>
      <c r="G256" s="2">
        <v>4</v>
      </c>
      <c r="H256" s="2">
        <v>3</v>
      </c>
      <c r="I256" s="2">
        <v>5</v>
      </c>
      <c r="J256" s="2">
        <v>2</v>
      </c>
      <c r="K256" s="2">
        <v>3</v>
      </c>
      <c r="L256" s="2">
        <v>5</v>
      </c>
      <c r="M256" s="2">
        <v>2</v>
      </c>
      <c r="N256" s="2">
        <v>4</v>
      </c>
      <c r="O256" s="2">
        <v>3</v>
      </c>
      <c r="P256" s="2">
        <v>2</v>
      </c>
      <c r="Q256" s="2">
        <v>3</v>
      </c>
      <c r="R256" s="2">
        <v>4</v>
      </c>
      <c r="S256" s="2">
        <v>5</v>
      </c>
      <c r="T256" s="2">
        <v>5</v>
      </c>
      <c r="U256" s="2">
        <v>4</v>
      </c>
      <c r="V256" s="2">
        <v>8</v>
      </c>
      <c r="W256" s="2">
        <v>15</v>
      </c>
      <c r="X256" s="2">
        <v>14</v>
      </c>
      <c r="Y256" s="2">
        <v>6</v>
      </c>
      <c r="Z256" s="2">
        <v>4</v>
      </c>
      <c r="AA256" s="2">
        <v>6</v>
      </c>
      <c r="AB256" s="2">
        <v>7</v>
      </c>
      <c r="AC256" s="2">
        <v>5</v>
      </c>
      <c r="AD256" s="2">
        <v>14</v>
      </c>
      <c r="AE256" s="2">
        <v>9</v>
      </c>
      <c r="AF256" s="2">
        <v>11</v>
      </c>
      <c r="AG256" s="2">
        <v>10</v>
      </c>
      <c r="AH256" s="2">
        <v>14</v>
      </c>
      <c r="AI256" s="2">
        <v>15</v>
      </c>
      <c r="AJ256" s="2">
        <v>6</v>
      </c>
      <c r="AK256" s="2">
        <v>7</v>
      </c>
      <c r="AL256" s="2">
        <v>-6</v>
      </c>
      <c r="AM256" s="5"/>
      <c r="AN256">
        <f t="shared" si="12"/>
        <v>55</v>
      </c>
      <c r="AO256">
        <f t="shared" si="13"/>
        <v>1.2632629707758134</v>
      </c>
      <c r="AQ256">
        <f t="shared" si="14"/>
        <v>151</v>
      </c>
      <c r="AR256">
        <f t="shared" si="15"/>
        <v>3.8810436740650061</v>
      </c>
    </row>
    <row r="257" spans="1:44" ht="15" thickBot="1" x14ac:dyDescent="0.4">
      <c r="A257" s="26">
        <v>0</v>
      </c>
      <c r="B257" s="43" t="s">
        <v>114</v>
      </c>
      <c r="C257">
        <v>21</v>
      </c>
      <c r="D257" s="26">
        <v>1998</v>
      </c>
      <c r="E257" s="27" t="s">
        <v>72</v>
      </c>
      <c r="F257" s="28">
        <v>1</v>
      </c>
      <c r="G257" s="28">
        <v>3</v>
      </c>
      <c r="H257" s="28">
        <v>1</v>
      </c>
      <c r="I257" s="28">
        <v>2</v>
      </c>
      <c r="J257" s="28">
        <v>4</v>
      </c>
      <c r="K257" s="28">
        <v>3</v>
      </c>
      <c r="L257" s="28">
        <v>4</v>
      </c>
      <c r="M257" s="28">
        <v>4</v>
      </c>
      <c r="N257" s="28">
        <v>4</v>
      </c>
      <c r="O257" s="28">
        <v>4</v>
      </c>
      <c r="P257" s="28">
        <v>4</v>
      </c>
      <c r="Q257" s="28">
        <v>3</v>
      </c>
      <c r="R257" s="28">
        <v>3</v>
      </c>
      <c r="S257" s="28">
        <v>4</v>
      </c>
      <c r="T257" s="28">
        <v>4</v>
      </c>
      <c r="U257" s="28">
        <v>4</v>
      </c>
      <c r="V257" s="28">
        <v>19</v>
      </c>
      <c r="W257" s="28">
        <v>18</v>
      </c>
      <c r="X257" s="28">
        <v>19</v>
      </c>
      <c r="Y257" s="28">
        <v>8</v>
      </c>
      <c r="Z257" s="28">
        <v>10</v>
      </c>
      <c r="AA257" s="28">
        <v>12</v>
      </c>
      <c r="AB257" s="28">
        <v>14</v>
      </c>
      <c r="AC257" s="28">
        <v>1170</v>
      </c>
      <c r="AD257" s="28">
        <v>39</v>
      </c>
      <c r="AE257" s="28">
        <v>19</v>
      </c>
      <c r="AF257" s="28">
        <v>9</v>
      </c>
      <c r="AG257" s="28">
        <v>9</v>
      </c>
      <c r="AH257" s="28">
        <v>12</v>
      </c>
      <c r="AI257" s="28">
        <v>11</v>
      </c>
      <c r="AJ257" s="28">
        <v>13</v>
      </c>
      <c r="AK257" s="28">
        <v>15</v>
      </c>
      <c r="AL257" s="28">
        <v>-29</v>
      </c>
      <c r="AM257" s="29"/>
      <c r="AN257">
        <f t="shared" si="12"/>
        <v>52</v>
      </c>
      <c r="AO257">
        <f t="shared" si="13"/>
        <v>1.0645812948447542</v>
      </c>
      <c r="AP257" s="26"/>
      <c r="AQ257">
        <f t="shared" si="14"/>
        <v>1397</v>
      </c>
      <c r="AR257">
        <f t="shared" si="15"/>
        <v>288.81106136480759</v>
      </c>
    </row>
    <row r="258" spans="1:44" ht="15" thickBot="1" x14ac:dyDescent="0.4">
      <c r="A258">
        <v>0</v>
      </c>
      <c r="B258" s="43" t="s">
        <v>114</v>
      </c>
      <c r="C258">
        <v>22</v>
      </c>
      <c r="D258">
        <v>1997</v>
      </c>
      <c r="E258" s="1" t="s">
        <v>92</v>
      </c>
      <c r="F258" s="2">
        <v>1</v>
      </c>
      <c r="G258" s="2">
        <v>2</v>
      </c>
      <c r="H258" s="2">
        <v>6</v>
      </c>
      <c r="I258" s="2">
        <v>4</v>
      </c>
      <c r="J258" s="2">
        <v>5</v>
      </c>
      <c r="K258" s="2">
        <v>4</v>
      </c>
      <c r="L258" s="2">
        <v>3</v>
      </c>
      <c r="M258" s="2">
        <v>3</v>
      </c>
      <c r="N258" s="2">
        <v>4</v>
      </c>
      <c r="O258" s="2">
        <v>4</v>
      </c>
      <c r="P258" s="2">
        <v>5</v>
      </c>
      <c r="Q258" s="2">
        <v>4</v>
      </c>
      <c r="R258" s="2">
        <v>6</v>
      </c>
      <c r="S258" s="2">
        <v>5</v>
      </c>
      <c r="T258" s="2">
        <v>5</v>
      </c>
      <c r="U258" s="2">
        <v>5</v>
      </c>
      <c r="V258" s="2">
        <v>18</v>
      </c>
      <c r="W258" s="2">
        <v>11</v>
      </c>
      <c r="X258" s="2">
        <v>15</v>
      </c>
      <c r="Y258" s="2">
        <v>6</v>
      </c>
      <c r="Z258" s="2">
        <v>7</v>
      </c>
      <c r="AA258" s="2">
        <v>20</v>
      </c>
      <c r="AB258" s="2">
        <v>7</v>
      </c>
      <c r="AC258" s="2">
        <v>30</v>
      </c>
      <c r="AD258" s="2">
        <v>8</v>
      </c>
      <c r="AE258" s="2">
        <v>127</v>
      </c>
      <c r="AF258" s="2">
        <v>14</v>
      </c>
      <c r="AG258" s="2">
        <v>8</v>
      </c>
      <c r="AH258" s="2">
        <v>7</v>
      </c>
      <c r="AI258" s="2">
        <v>9</v>
      </c>
      <c r="AJ258" s="2">
        <v>7</v>
      </c>
      <c r="AK258" s="2">
        <v>8</v>
      </c>
      <c r="AL258" s="2">
        <v>7</v>
      </c>
      <c r="AM258" s="5"/>
      <c r="AN258">
        <f t="shared" si="12"/>
        <v>66</v>
      </c>
      <c r="AO258">
        <f t="shared" si="13"/>
        <v>1.3601470508735443</v>
      </c>
      <c r="AQ258">
        <f t="shared" si="14"/>
        <v>302</v>
      </c>
      <c r="AR258">
        <f t="shared" si="15"/>
        <v>29.551931690951552</v>
      </c>
    </row>
    <row r="259" spans="1:44" ht="15" thickBot="1" x14ac:dyDescent="0.4">
      <c r="A259">
        <v>1</v>
      </c>
      <c r="B259" s="43" t="s">
        <v>114</v>
      </c>
      <c r="C259">
        <v>21</v>
      </c>
      <c r="D259">
        <v>1998</v>
      </c>
      <c r="E259" s="1" t="s">
        <v>76</v>
      </c>
      <c r="F259" s="2">
        <v>3</v>
      </c>
      <c r="G259" s="2">
        <v>4</v>
      </c>
      <c r="H259" s="2">
        <v>4</v>
      </c>
      <c r="I259" s="2">
        <v>5</v>
      </c>
      <c r="J259" s="2">
        <v>4</v>
      </c>
      <c r="K259" s="2">
        <v>4</v>
      </c>
      <c r="L259" s="2">
        <v>5</v>
      </c>
      <c r="M259" s="2">
        <v>5</v>
      </c>
      <c r="N259" s="2">
        <v>4</v>
      </c>
      <c r="O259" s="2">
        <v>4</v>
      </c>
      <c r="P259" s="2">
        <v>4</v>
      </c>
      <c r="Q259" s="2">
        <v>4</v>
      </c>
      <c r="R259" s="2">
        <v>3</v>
      </c>
      <c r="S259" s="2">
        <v>4</v>
      </c>
      <c r="T259" s="2">
        <v>5</v>
      </c>
      <c r="U259" s="2">
        <v>4</v>
      </c>
      <c r="V259" s="2">
        <v>18</v>
      </c>
      <c r="W259" s="2">
        <v>6</v>
      </c>
      <c r="X259" s="2">
        <v>9</v>
      </c>
      <c r="Y259" s="2">
        <v>6</v>
      </c>
      <c r="Z259" s="2">
        <v>6</v>
      </c>
      <c r="AA259" s="2">
        <v>5</v>
      </c>
      <c r="AB259" s="2">
        <v>6</v>
      </c>
      <c r="AC259" s="2">
        <v>7</v>
      </c>
      <c r="AD259" s="2">
        <v>15</v>
      </c>
      <c r="AE259" s="2">
        <v>8</v>
      </c>
      <c r="AF259" s="2">
        <v>6</v>
      </c>
      <c r="AG259" s="2">
        <v>6</v>
      </c>
      <c r="AH259" s="2">
        <v>9</v>
      </c>
      <c r="AI259" s="2">
        <v>8</v>
      </c>
      <c r="AJ259" s="2">
        <v>8</v>
      </c>
      <c r="AK259" s="2">
        <v>5</v>
      </c>
      <c r="AL259" s="2">
        <v>-31</v>
      </c>
      <c r="AM259" s="5"/>
      <c r="AN259">
        <f t="shared" ref="AN259:AN322" si="16">SUM(F259:U259)</f>
        <v>66</v>
      </c>
      <c r="AO259">
        <f t="shared" ref="AO259:AO322" si="17">_xlfn.STDEV.S(F259:U259)</f>
        <v>0.61913918736689033</v>
      </c>
      <c r="AQ259">
        <f t="shared" ref="AQ259:AQ322" si="18">SUM(V259:AK259)</f>
        <v>128</v>
      </c>
      <c r="AR259">
        <f t="shared" ref="AR259:AR322" si="19">_xlfn.STDEV.S(V259:AK259)</f>
        <v>3.5962943891363142</v>
      </c>
    </row>
    <row r="260" spans="1:44" ht="15" thickBot="1" x14ac:dyDescent="0.4">
      <c r="A260">
        <v>1</v>
      </c>
      <c r="B260" s="43" t="s">
        <v>114</v>
      </c>
      <c r="C260">
        <v>17</v>
      </c>
      <c r="D260">
        <v>2002</v>
      </c>
      <c r="E260" s="1" t="s">
        <v>73</v>
      </c>
      <c r="F260" s="2">
        <v>1</v>
      </c>
      <c r="G260" s="2">
        <v>2</v>
      </c>
      <c r="H260" s="2">
        <v>2</v>
      </c>
      <c r="I260" s="2">
        <v>4</v>
      </c>
      <c r="J260" s="2">
        <v>6</v>
      </c>
      <c r="K260" s="2">
        <v>3</v>
      </c>
      <c r="L260" s="2">
        <v>7</v>
      </c>
      <c r="M260" s="2">
        <v>2</v>
      </c>
      <c r="N260" s="2">
        <v>4</v>
      </c>
      <c r="O260" s="2">
        <v>4</v>
      </c>
      <c r="P260" s="2">
        <v>4</v>
      </c>
      <c r="Q260" s="2">
        <v>1</v>
      </c>
      <c r="R260" s="2">
        <v>1</v>
      </c>
      <c r="S260" s="2">
        <v>1</v>
      </c>
      <c r="T260" s="2">
        <v>2</v>
      </c>
      <c r="U260" s="2">
        <v>4</v>
      </c>
      <c r="V260" s="2">
        <v>26</v>
      </c>
      <c r="W260" s="2">
        <v>33</v>
      </c>
      <c r="X260" s="2">
        <v>13</v>
      </c>
      <c r="Y260" s="2">
        <v>10</v>
      </c>
      <c r="Z260" s="2">
        <v>41</v>
      </c>
      <c r="AA260" s="2">
        <v>22</v>
      </c>
      <c r="AB260" s="2">
        <v>14</v>
      </c>
      <c r="AC260" s="2">
        <v>43</v>
      </c>
      <c r="AD260" s="2">
        <v>12</v>
      </c>
      <c r="AE260" s="2">
        <v>26</v>
      </c>
      <c r="AF260" s="2">
        <v>24</v>
      </c>
      <c r="AG260" s="2">
        <v>14</v>
      </c>
      <c r="AH260" s="2">
        <v>21</v>
      </c>
      <c r="AI260" s="2">
        <v>18</v>
      </c>
      <c r="AJ260" s="2">
        <v>26</v>
      </c>
      <c r="AK260" s="2">
        <v>8</v>
      </c>
      <c r="AL260" s="2">
        <v>27</v>
      </c>
      <c r="AM260" s="5"/>
      <c r="AN260">
        <f t="shared" si="16"/>
        <v>48</v>
      </c>
      <c r="AO260">
        <f t="shared" si="17"/>
        <v>1.8257418583505538</v>
      </c>
      <c r="AQ260">
        <f t="shared" si="18"/>
        <v>351</v>
      </c>
      <c r="AR260">
        <f t="shared" si="19"/>
        <v>10.459246308091865</v>
      </c>
    </row>
    <row r="261" spans="1:44" ht="15" thickBot="1" x14ac:dyDescent="0.4">
      <c r="A261">
        <v>0</v>
      </c>
      <c r="B261" s="43" t="s">
        <v>114</v>
      </c>
      <c r="C261">
        <v>24</v>
      </c>
      <c r="D261">
        <v>1995</v>
      </c>
      <c r="E261" s="1" t="s">
        <v>76</v>
      </c>
      <c r="F261" s="2">
        <v>1</v>
      </c>
      <c r="G261" s="2">
        <v>4</v>
      </c>
      <c r="H261" s="2">
        <v>3</v>
      </c>
      <c r="I261" s="2">
        <v>5</v>
      </c>
      <c r="J261" s="2">
        <v>2</v>
      </c>
      <c r="K261" s="2">
        <v>2</v>
      </c>
      <c r="L261" s="2">
        <v>5</v>
      </c>
      <c r="M261" s="2">
        <v>3</v>
      </c>
      <c r="N261" s="2">
        <v>3</v>
      </c>
      <c r="O261" s="2">
        <v>5</v>
      </c>
      <c r="P261" s="2">
        <v>2</v>
      </c>
      <c r="Q261" s="2">
        <v>3</v>
      </c>
      <c r="R261" s="2">
        <v>4</v>
      </c>
      <c r="S261" s="2">
        <v>4</v>
      </c>
      <c r="T261" s="2">
        <v>3</v>
      </c>
      <c r="U261" s="2">
        <v>4</v>
      </c>
      <c r="V261" s="2">
        <v>21</v>
      </c>
      <c r="W261" s="2">
        <v>16</v>
      </c>
      <c r="X261" s="2">
        <v>10</v>
      </c>
      <c r="Y261" s="2">
        <v>8</v>
      </c>
      <c r="Z261" s="2">
        <v>7</v>
      </c>
      <c r="AA261" s="2">
        <v>10</v>
      </c>
      <c r="AB261" s="2">
        <v>14</v>
      </c>
      <c r="AC261" s="2">
        <v>18</v>
      </c>
      <c r="AD261" s="2">
        <v>13</v>
      </c>
      <c r="AE261" s="2">
        <v>16</v>
      </c>
      <c r="AF261" s="2">
        <v>14</v>
      </c>
      <c r="AG261" s="2">
        <v>13</v>
      </c>
      <c r="AH261" s="2">
        <v>7</v>
      </c>
      <c r="AI261" s="2">
        <v>10</v>
      </c>
      <c r="AJ261" s="2">
        <v>8</v>
      </c>
      <c r="AK261" s="2">
        <v>12</v>
      </c>
      <c r="AL261" s="2">
        <v>-7</v>
      </c>
      <c r="AM261" s="5"/>
      <c r="AN261">
        <f t="shared" si="16"/>
        <v>53</v>
      </c>
      <c r="AO261">
        <f t="shared" si="17"/>
        <v>1.1954775893619531</v>
      </c>
      <c r="AQ261">
        <f t="shared" si="18"/>
        <v>197</v>
      </c>
      <c r="AR261">
        <f t="shared" si="19"/>
        <v>4.0942032191868538</v>
      </c>
    </row>
    <row r="262" spans="1:44" ht="15" thickBot="1" x14ac:dyDescent="0.4">
      <c r="A262">
        <v>0</v>
      </c>
      <c r="B262" s="43" t="s">
        <v>114</v>
      </c>
      <c r="C262">
        <v>21</v>
      </c>
      <c r="D262">
        <v>1998</v>
      </c>
      <c r="E262" s="1" t="s">
        <v>72</v>
      </c>
      <c r="F262" s="2">
        <v>1</v>
      </c>
      <c r="G262" s="2">
        <v>1</v>
      </c>
      <c r="H262" s="2">
        <v>4</v>
      </c>
      <c r="I262" s="2">
        <v>3</v>
      </c>
      <c r="J262" s="2">
        <v>2</v>
      </c>
      <c r="K262" s="2">
        <v>3</v>
      </c>
      <c r="L262" s="2">
        <v>5</v>
      </c>
      <c r="M262" s="2">
        <v>6</v>
      </c>
      <c r="N262" s="2">
        <v>4</v>
      </c>
      <c r="O262" s="2">
        <v>3</v>
      </c>
      <c r="P262" s="2">
        <v>4</v>
      </c>
      <c r="Q262" s="2">
        <v>3</v>
      </c>
      <c r="R262" s="2">
        <v>4</v>
      </c>
      <c r="S262" s="2">
        <v>2</v>
      </c>
      <c r="T262" s="2">
        <v>2</v>
      </c>
      <c r="U262" s="2">
        <v>4</v>
      </c>
      <c r="V262" s="2">
        <v>12</v>
      </c>
      <c r="W262" s="2">
        <v>17</v>
      </c>
      <c r="X262" s="2">
        <v>25</v>
      </c>
      <c r="Y262" s="2">
        <v>11</v>
      </c>
      <c r="Z262" s="2">
        <v>12</v>
      </c>
      <c r="AA262" s="2">
        <v>12</v>
      </c>
      <c r="AB262" s="2">
        <v>18</v>
      </c>
      <c r="AC262" s="2">
        <v>17</v>
      </c>
      <c r="AD262" s="2">
        <v>15</v>
      </c>
      <c r="AE262" s="2">
        <v>11</v>
      </c>
      <c r="AF262" s="2">
        <v>26</v>
      </c>
      <c r="AG262" s="2">
        <v>11</v>
      </c>
      <c r="AH262" s="2">
        <v>12</v>
      </c>
      <c r="AI262" s="2">
        <v>27</v>
      </c>
      <c r="AJ262" s="2">
        <v>13</v>
      </c>
      <c r="AK262" s="2">
        <v>12</v>
      </c>
      <c r="AL262" s="2">
        <v>-3</v>
      </c>
      <c r="AM262" s="5"/>
      <c r="AN262">
        <f t="shared" si="16"/>
        <v>51</v>
      </c>
      <c r="AO262">
        <f t="shared" si="17"/>
        <v>1.3768926368215255</v>
      </c>
      <c r="AQ262">
        <f t="shared" si="18"/>
        <v>251</v>
      </c>
      <c r="AR262">
        <f t="shared" si="19"/>
        <v>5.6061721938116271</v>
      </c>
    </row>
    <row r="263" spans="1:44" ht="15" thickBot="1" x14ac:dyDescent="0.4">
      <c r="A263">
        <v>0</v>
      </c>
      <c r="B263" s="43" t="s">
        <v>114</v>
      </c>
      <c r="C263">
        <v>23</v>
      </c>
      <c r="D263">
        <v>1996</v>
      </c>
      <c r="E263" s="1" t="s">
        <v>72</v>
      </c>
      <c r="F263" s="2">
        <v>1</v>
      </c>
      <c r="G263" s="2">
        <v>2</v>
      </c>
      <c r="H263" s="2">
        <v>3</v>
      </c>
      <c r="I263" s="2">
        <v>2</v>
      </c>
      <c r="J263" s="2">
        <v>3</v>
      </c>
      <c r="K263" s="2">
        <v>2</v>
      </c>
      <c r="L263" s="2">
        <v>5</v>
      </c>
      <c r="M263" s="2">
        <v>2</v>
      </c>
      <c r="N263" s="2">
        <v>4</v>
      </c>
      <c r="O263" s="2">
        <v>3</v>
      </c>
      <c r="P263" s="2">
        <v>2</v>
      </c>
      <c r="Q263" s="2">
        <v>3</v>
      </c>
      <c r="R263" s="2">
        <v>4</v>
      </c>
      <c r="S263" s="2">
        <v>1</v>
      </c>
      <c r="T263" s="2">
        <v>2</v>
      </c>
      <c r="U263" s="2">
        <v>3</v>
      </c>
      <c r="V263" s="2">
        <v>9</v>
      </c>
      <c r="W263" s="2">
        <v>5</v>
      </c>
      <c r="X263" s="2">
        <v>8</v>
      </c>
      <c r="Y263" s="2">
        <v>3</v>
      </c>
      <c r="Z263" s="2">
        <v>3</v>
      </c>
      <c r="AA263" s="2">
        <v>8</v>
      </c>
      <c r="AB263" s="2">
        <v>4</v>
      </c>
      <c r="AC263" s="2">
        <v>4</v>
      </c>
      <c r="AD263" s="2">
        <v>4</v>
      </c>
      <c r="AE263" s="2">
        <v>5</v>
      </c>
      <c r="AF263" s="2">
        <v>6</v>
      </c>
      <c r="AG263" s="2">
        <v>6</v>
      </c>
      <c r="AH263" s="2">
        <v>7</v>
      </c>
      <c r="AI263" s="2">
        <v>8</v>
      </c>
      <c r="AJ263" s="2">
        <v>6</v>
      </c>
      <c r="AK263" s="2">
        <v>7</v>
      </c>
      <c r="AL263" s="2">
        <v>-26</v>
      </c>
      <c r="AM263" s="5"/>
      <c r="AN263">
        <f t="shared" si="16"/>
        <v>42</v>
      </c>
      <c r="AO263">
        <f t="shared" si="17"/>
        <v>1.0878112581387147</v>
      </c>
      <c r="AQ263">
        <f t="shared" si="18"/>
        <v>93</v>
      </c>
      <c r="AR263">
        <f t="shared" si="19"/>
        <v>1.9050371824892729</v>
      </c>
    </row>
    <row r="264" spans="1:44" ht="15" thickBot="1" x14ac:dyDescent="0.4">
      <c r="A264">
        <v>1</v>
      </c>
      <c r="B264" s="43">
        <v>2</v>
      </c>
      <c r="C264">
        <v>27</v>
      </c>
      <c r="D264">
        <v>1992</v>
      </c>
      <c r="E264" s="1" t="s">
        <v>73</v>
      </c>
      <c r="F264" s="2">
        <v>3</v>
      </c>
      <c r="G264" s="2">
        <v>2</v>
      </c>
      <c r="H264" s="2">
        <v>2</v>
      </c>
      <c r="I264" s="2">
        <v>2</v>
      </c>
      <c r="J264" s="2">
        <v>2</v>
      </c>
      <c r="K264" s="2">
        <v>2</v>
      </c>
      <c r="L264" s="2">
        <v>5</v>
      </c>
      <c r="M264" s="2">
        <v>5</v>
      </c>
      <c r="N264" s="2">
        <v>1</v>
      </c>
      <c r="O264" s="2">
        <v>3</v>
      </c>
      <c r="P264" s="2">
        <v>3</v>
      </c>
      <c r="Q264" s="2">
        <v>2</v>
      </c>
      <c r="R264" s="2">
        <v>4</v>
      </c>
      <c r="S264" s="2">
        <v>2</v>
      </c>
      <c r="T264" s="2">
        <v>5</v>
      </c>
      <c r="U264" s="2">
        <v>2</v>
      </c>
      <c r="V264" s="2">
        <v>17</v>
      </c>
      <c r="W264" s="2">
        <v>10</v>
      </c>
      <c r="X264" s="2">
        <v>16</v>
      </c>
      <c r="Y264" s="2">
        <v>5</v>
      </c>
      <c r="Z264" s="2">
        <v>54</v>
      </c>
      <c r="AA264" s="2">
        <v>11</v>
      </c>
      <c r="AB264" s="2">
        <v>7</v>
      </c>
      <c r="AC264" s="2">
        <v>56</v>
      </c>
      <c r="AD264" s="2">
        <v>30</v>
      </c>
      <c r="AE264" s="2">
        <v>12</v>
      </c>
      <c r="AF264" s="2">
        <v>39</v>
      </c>
      <c r="AG264" s="2">
        <v>11</v>
      </c>
      <c r="AH264" s="2">
        <v>35</v>
      </c>
      <c r="AI264" s="2">
        <v>24</v>
      </c>
      <c r="AJ264" s="2">
        <v>24</v>
      </c>
      <c r="AK264" s="2">
        <v>9</v>
      </c>
      <c r="AL264" s="2">
        <v>1</v>
      </c>
      <c r="AM264" s="5"/>
      <c r="AN264">
        <f t="shared" si="16"/>
        <v>45</v>
      </c>
      <c r="AO264">
        <f t="shared" si="17"/>
        <v>1.2763881332363862</v>
      </c>
      <c r="AQ264">
        <f t="shared" si="18"/>
        <v>360</v>
      </c>
      <c r="AR264">
        <f t="shared" si="19"/>
        <v>16.198765385053267</v>
      </c>
    </row>
    <row r="265" spans="1:44" ht="15" thickBot="1" x14ac:dyDescent="0.4">
      <c r="A265">
        <v>0</v>
      </c>
      <c r="B265" s="43" t="s">
        <v>114</v>
      </c>
      <c r="C265">
        <v>24</v>
      </c>
      <c r="D265">
        <v>1995</v>
      </c>
      <c r="E265" s="1" t="s">
        <v>72</v>
      </c>
      <c r="F265" s="2">
        <v>1</v>
      </c>
      <c r="G265" s="2">
        <v>3</v>
      </c>
      <c r="H265" s="2">
        <v>2</v>
      </c>
      <c r="I265" s="2">
        <v>3</v>
      </c>
      <c r="J265" s="2">
        <v>4</v>
      </c>
      <c r="K265" s="2">
        <v>4</v>
      </c>
      <c r="L265" s="2">
        <v>5</v>
      </c>
      <c r="M265" s="2">
        <v>3</v>
      </c>
      <c r="N265" s="2">
        <v>1</v>
      </c>
      <c r="O265" s="2">
        <v>2</v>
      </c>
      <c r="P265" s="2">
        <v>1</v>
      </c>
      <c r="Q265" s="2">
        <v>2</v>
      </c>
      <c r="R265" s="2">
        <v>1</v>
      </c>
      <c r="S265" s="2">
        <v>2</v>
      </c>
      <c r="T265" s="2">
        <v>1</v>
      </c>
      <c r="U265" s="2">
        <v>2</v>
      </c>
      <c r="V265" s="2">
        <v>18</v>
      </c>
      <c r="W265" s="2">
        <v>11</v>
      </c>
      <c r="X265" s="2">
        <v>17</v>
      </c>
      <c r="Y265" s="2">
        <v>9</v>
      </c>
      <c r="Z265" s="2">
        <v>6</v>
      </c>
      <c r="AA265" s="2">
        <v>9</v>
      </c>
      <c r="AB265" s="2">
        <v>9</v>
      </c>
      <c r="AC265" s="2">
        <v>11</v>
      </c>
      <c r="AD265" s="2">
        <v>6</v>
      </c>
      <c r="AE265" s="2">
        <v>7</v>
      </c>
      <c r="AF265" s="2">
        <v>8</v>
      </c>
      <c r="AG265" s="2">
        <v>12</v>
      </c>
      <c r="AH265" s="2">
        <v>9</v>
      </c>
      <c r="AI265" s="2">
        <v>9</v>
      </c>
      <c r="AJ265" s="2">
        <v>4</v>
      </c>
      <c r="AK265" s="2">
        <v>13</v>
      </c>
      <c r="AL265" s="2">
        <v>-2</v>
      </c>
      <c r="AM265" s="5"/>
      <c r="AN265">
        <f t="shared" si="16"/>
        <v>37</v>
      </c>
      <c r="AO265">
        <f t="shared" si="17"/>
        <v>1.25</v>
      </c>
      <c r="AQ265">
        <f t="shared" si="18"/>
        <v>158</v>
      </c>
      <c r="AR265">
        <f t="shared" si="19"/>
        <v>3.7749172176353749</v>
      </c>
    </row>
    <row r="266" spans="1:44" ht="15" thickBot="1" x14ac:dyDescent="0.4">
      <c r="A266" s="26">
        <v>0</v>
      </c>
      <c r="B266" s="43">
        <v>3</v>
      </c>
      <c r="C266">
        <v>43</v>
      </c>
      <c r="D266" s="26">
        <v>1976</v>
      </c>
      <c r="E266" s="27" t="s">
        <v>72</v>
      </c>
      <c r="F266" s="28">
        <v>2</v>
      </c>
      <c r="G266" s="28">
        <v>2</v>
      </c>
      <c r="H266" s="28">
        <v>2</v>
      </c>
      <c r="I266" s="28">
        <v>4</v>
      </c>
      <c r="J266" s="28">
        <v>2</v>
      </c>
      <c r="K266" s="28">
        <v>3</v>
      </c>
      <c r="L266" s="28">
        <v>5</v>
      </c>
      <c r="M266" s="28">
        <v>2</v>
      </c>
      <c r="N266" s="28">
        <v>2</v>
      </c>
      <c r="O266" s="28">
        <v>4</v>
      </c>
      <c r="P266" s="28">
        <v>3</v>
      </c>
      <c r="Q266" s="28">
        <v>3</v>
      </c>
      <c r="R266" s="28">
        <v>2</v>
      </c>
      <c r="S266" s="28">
        <v>4</v>
      </c>
      <c r="T266" s="28">
        <v>4</v>
      </c>
      <c r="U266" s="28">
        <v>4</v>
      </c>
      <c r="V266" s="28">
        <v>23</v>
      </c>
      <c r="W266" s="28">
        <v>8</v>
      </c>
      <c r="X266" s="28">
        <v>8</v>
      </c>
      <c r="Y266" s="28">
        <v>16</v>
      </c>
      <c r="Z266" s="28">
        <v>2005</v>
      </c>
      <c r="AA266" s="28">
        <v>10</v>
      </c>
      <c r="AB266" s="28">
        <v>9</v>
      </c>
      <c r="AC266" s="28">
        <v>9</v>
      </c>
      <c r="AD266" s="28">
        <v>17</v>
      </c>
      <c r="AE266" s="28">
        <v>9</v>
      </c>
      <c r="AF266" s="28">
        <v>8</v>
      </c>
      <c r="AG266" s="28">
        <v>13</v>
      </c>
      <c r="AH266" s="28">
        <v>10</v>
      </c>
      <c r="AI266" s="28">
        <v>9</v>
      </c>
      <c r="AJ266" s="28">
        <v>7</v>
      </c>
      <c r="AK266" s="28">
        <v>11</v>
      </c>
      <c r="AL266" s="28">
        <v>-28</v>
      </c>
      <c r="AM266" s="29"/>
      <c r="AN266">
        <f t="shared" si="16"/>
        <v>48</v>
      </c>
      <c r="AO266">
        <f t="shared" si="17"/>
        <v>1.0327955589886444</v>
      </c>
      <c r="AP266" s="26"/>
      <c r="AQ266">
        <f t="shared" si="18"/>
        <v>2172</v>
      </c>
      <c r="AR266">
        <f t="shared" si="19"/>
        <v>498.48470387766162</v>
      </c>
    </row>
    <row r="267" spans="1:44" ht="15" thickBot="1" x14ac:dyDescent="0.4">
      <c r="A267">
        <v>0</v>
      </c>
      <c r="B267" s="43">
        <v>2</v>
      </c>
      <c r="C267">
        <v>26</v>
      </c>
      <c r="D267">
        <v>1993</v>
      </c>
      <c r="E267" s="1" t="s">
        <v>72</v>
      </c>
      <c r="F267" s="2">
        <v>3</v>
      </c>
      <c r="G267" s="2">
        <v>2</v>
      </c>
      <c r="H267" s="2">
        <v>3</v>
      </c>
      <c r="I267" s="2">
        <v>3</v>
      </c>
      <c r="J267" s="2">
        <v>4</v>
      </c>
      <c r="K267" s="2">
        <v>4</v>
      </c>
      <c r="L267" s="2">
        <v>5</v>
      </c>
      <c r="M267" s="2">
        <v>4</v>
      </c>
      <c r="N267" s="2">
        <v>6</v>
      </c>
      <c r="O267" s="2">
        <v>4</v>
      </c>
      <c r="P267" s="2">
        <v>4</v>
      </c>
      <c r="Q267" s="2">
        <v>4</v>
      </c>
      <c r="R267" s="2">
        <v>4</v>
      </c>
      <c r="S267" s="2">
        <v>4</v>
      </c>
      <c r="T267" s="2">
        <v>5</v>
      </c>
      <c r="U267" s="2">
        <v>4</v>
      </c>
      <c r="V267" s="2">
        <v>27</v>
      </c>
      <c r="W267" s="2">
        <v>24</v>
      </c>
      <c r="X267" s="2">
        <v>21</v>
      </c>
      <c r="Y267" s="2">
        <v>9</v>
      </c>
      <c r="Z267" s="2">
        <v>48</v>
      </c>
      <c r="AA267" s="2">
        <v>10</v>
      </c>
      <c r="AB267" s="2">
        <v>16</v>
      </c>
      <c r="AC267" s="2">
        <v>18</v>
      </c>
      <c r="AD267" s="2">
        <v>19</v>
      </c>
      <c r="AE267" s="2">
        <v>11</v>
      </c>
      <c r="AF267" s="2">
        <v>7</v>
      </c>
      <c r="AG267" s="2">
        <v>9</v>
      </c>
      <c r="AH267" s="2">
        <v>56</v>
      </c>
      <c r="AI267" s="2">
        <v>12</v>
      </c>
      <c r="AJ267" s="2">
        <v>7</v>
      </c>
      <c r="AK267" s="2">
        <v>8</v>
      </c>
      <c r="AL267" s="2">
        <v>-27</v>
      </c>
      <c r="AM267" s="5"/>
      <c r="AN267">
        <f t="shared" si="16"/>
        <v>63</v>
      </c>
      <c r="AO267">
        <f t="shared" si="17"/>
        <v>0.9287087810503355</v>
      </c>
      <c r="AQ267">
        <f t="shared" si="18"/>
        <v>302</v>
      </c>
      <c r="AR267">
        <f t="shared" si="19"/>
        <v>14.412378938491267</v>
      </c>
    </row>
    <row r="268" spans="1:44" ht="15" thickBot="1" x14ac:dyDescent="0.4">
      <c r="A268">
        <v>0</v>
      </c>
      <c r="B268" s="43" t="s">
        <v>114</v>
      </c>
      <c r="C268">
        <v>23</v>
      </c>
      <c r="D268">
        <v>1996</v>
      </c>
      <c r="E268" s="1" t="s">
        <v>71</v>
      </c>
      <c r="F268" s="2">
        <v>1</v>
      </c>
      <c r="G268" s="2">
        <v>1</v>
      </c>
      <c r="H268" s="2">
        <v>2</v>
      </c>
      <c r="I268" s="2">
        <v>3</v>
      </c>
      <c r="J268" s="2">
        <v>3</v>
      </c>
      <c r="K268" s="2">
        <v>4</v>
      </c>
      <c r="L268" s="2">
        <v>5</v>
      </c>
      <c r="M268" s="2">
        <v>2</v>
      </c>
      <c r="N268" s="2">
        <v>4</v>
      </c>
      <c r="O268" s="2">
        <v>3</v>
      </c>
      <c r="P268" s="2">
        <v>2</v>
      </c>
      <c r="Q268" s="2">
        <v>2</v>
      </c>
      <c r="R268" s="2">
        <v>4</v>
      </c>
      <c r="S268" s="2">
        <v>2</v>
      </c>
      <c r="T268" s="2">
        <v>1</v>
      </c>
      <c r="U268" s="2">
        <v>4</v>
      </c>
      <c r="V268" s="2">
        <v>16</v>
      </c>
      <c r="W268" s="2">
        <v>5</v>
      </c>
      <c r="X268" s="2">
        <v>5</v>
      </c>
      <c r="Y268" s="2">
        <v>4</v>
      </c>
      <c r="Z268" s="2">
        <v>5</v>
      </c>
      <c r="AA268" s="2">
        <v>7</v>
      </c>
      <c r="AB268" s="2">
        <v>7</v>
      </c>
      <c r="AC268" s="2">
        <v>6</v>
      </c>
      <c r="AD268" s="2">
        <v>7</v>
      </c>
      <c r="AE268" s="2">
        <v>8</v>
      </c>
      <c r="AF268" s="2">
        <v>6</v>
      </c>
      <c r="AG268" s="2">
        <v>5</v>
      </c>
      <c r="AH268" s="2">
        <v>4</v>
      </c>
      <c r="AI268" s="2">
        <v>6</v>
      </c>
      <c r="AJ268" s="2">
        <v>4</v>
      </c>
      <c r="AK268" s="2">
        <v>7</v>
      </c>
      <c r="AL268" s="2">
        <v>-17</v>
      </c>
      <c r="AM268" s="5"/>
      <c r="AN268">
        <f t="shared" si="16"/>
        <v>43</v>
      </c>
      <c r="AO268">
        <f t="shared" si="17"/>
        <v>1.25</v>
      </c>
      <c r="AQ268">
        <f t="shared" si="18"/>
        <v>102</v>
      </c>
      <c r="AR268">
        <f t="shared" si="19"/>
        <v>2.84897642437888</v>
      </c>
    </row>
    <row r="269" spans="1:44" ht="15" thickBot="1" x14ac:dyDescent="0.4">
      <c r="A269">
        <v>1</v>
      </c>
      <c r="B269" s="43">
        <v>4</v>
      </c>
      <c r="C269">
        <v>49</v>
      </c>
      <c r="D269">
        <v>1970</v>
      </c>
      <c r="E269" s="1" t="s">
        <v>73</v>
      </c>
      <c r="F269" s="2">
        <v>1</v>
      </c>
      <c r="G269" s="2">
        <v>2</v>
      </c>
      <c r="H269" s="2">
        <v>2</v>
      </c>
      <c r="I269" s="2">
        <v>4</v>
      </c>
      <c r="J269" s="2">
        <v>2</v>
      </c>
      <c r="K269" s="2">
        <v>3</v>
      </c>
      <c r="L269" s="2">
        <v>5</v>
      </c>
      <c r="M269" s="2">
        <v>3</v>
      </c>
      <c r="N269" s="2">
        <v>4</v>
      </c>
      <c r="O269" s="2">
        <v>5</v>
      </c>
      <c r="P269" s="2">
        <v>3</v>
      </c>
      <c r="Q269" s="2">
        <v>2</v>
      </c>
      <c r="R269" s="2">
        <v>3</v>
      </c>
      <c r="S269" s="2">
        <v>5</v>
      </c>
      <c r="T269" s="2">
        <v>5</v>
      </c>
      <c r="U269" s="2">
        <v>4</v>
      </c>
      <c r="V269" s="2">
        <v>9</v>
      </c>
      <c r="W269" s="2">
        <v>12</v>
      </c>
      <c r="X269" s="2">
        <v>8</v>
      </c>
      <c r="Y269" s="2">
        <v>14</v>
      </c>
      <c r="Z269" s="2">
        <v>4</v>
      </c>
      <c r="AA269" s="2">
        <v>6</v>
      </c>
      <c r="AB269" s="2">
        <v>4</v>
      </c>
      <c r="AC269" s="2">
        <v>8</v>
      </c>
      <c r="AD269" s="2">
        <v>18</v>
      </c>
      <c r="AE269" s="2">
        <v>8</v>
      </c>
      <c r="AF269" s="2">
        <v>9</v>
      </c>
      <c r="AG269" s="2">
        <v>8</v>
      </c>
      <c r="AH269" s="2">
        <v>5</v>
      </c>
      <c r="AI269" s="2">
        <v>12</v>
      </c>
      <c r="AJ269" s="2">
        <v>6</v>
      </c>
      <c r="AK269" s="2">
        <v>8</v>
      </c>
      <c r="AL269" s="2">
        <v>-18</v>
      </c>
      <c r="AM269" s="5"/>
      <c r="AN269">
        <f t="shared" si="16"/>
        <v>53</v>
      </c>
      <c r="AO269">
        <f t="shared" si="17"/>
        <v>1.3022416570411703</v>
      </c>
      <c r="AQ269">
        <f t="shared" si="18"/>
        <v>139</v>
      </c>
      <c r="AR269">
        <f t="shared" si="19"/>
        <v>3.754441813816447</v>
      </c>
    </row>
    <row r="270" spans="1:44" ht="15" thickBot="1" x14ac:dyDescent="0.4">
      <c r="A270">
        <v>0</v>
      </c>
      <c r="B270" s="43" t="s">
        <v>114</v>
      </c>
      <c r="C270">
        <v>21</v>
      </c>
      <c r="D270">
        <v>1998</v>
      </c>
      <c r="E270" s="1" t="s">
        <v>76</v>
      </c>
      <c r="F270" s="2">
        <v>2</v>
      </c>
      <c r="G270" s="2">
        <v>1</v>
      </c>
      <c r="H270" s="2">
        <v>2</v>
      </c>
      <c r="I270" s="2">
        <v>3</v>
      </c>
      <c r="J270" s="2">
        <v>4</v>
      </c>
      <c r="K270" s="2">
        <v>3</v>
      </c>
      <c r="L270" s="2">
        <v>5</v>
      </c>
      <c r="M270" s="2">
        <v>2</v>
      </c>
      <c r="N270" s="2">
        <v>2</v>
      </c>
      <c r="O270" s="2">
        <v>3</v>
      </c>
      <c r="P270" s="2">
        <v>3</v>
      </c>
      <c r="Q270" s="2">
        <v>2</v>
      </c>
      <c r="R270" s="2">
        <v>3</v>
      </c>
      <c r="S270" s="2">
        <v>2</v>
      </c>
      <c r="T270" s="2">
        <v>3</v>
      </c>
      <c r="U270" s="2">
        <v>4</v>
      </c>
      <c r="V270" s="2">
        <v>13</v>
      </c>
      <c r="W270" s="2">
        <v>8</v>
      </c>
      <c r="X270" s="2">
        <v>8</v>
      </c>
      <c r="Y270" s="2">
        <v>7</v>
      </c>
      <c r="Z270" s="2">
        <v>23</v>
      </c>
      <c r="AA270" s="2">
        <v>7</v>
      </c>
      <c r="AB270" s="2">
        <v>9</v>
      </c>
      <c r="AC270" s="2">
        <v>10</v>
      </c>
      <c r="AD270" s="2">
        <v>9</v>
      </c>
      <c r="AE270" s="2">
        <v>8</v>
      </c>
      <c r="AF270" s="2">
        <v>12</v>
      </c>
      <c r="AG270" s="2">
        <v>9</v>
      </c>
      <c r="AH270" s="2">
        <v>8</v>
      </c>
      <c r="AI270" s="2">
        <v>13</v>
      </c>
      <c r="AJ270" s="2">
        <v>9</v>
      </c>
      <c r="AK270" s="2">
        <v>18</v>
      </c>
      <c r="AL270" s="2">
        <v>-29</v>
      </c>
      <c r="AM270" s="5"/>
      <c r="AN270">
        <f t="shared" si="16"/>
        <v>44</v>
      </c>
      <c r="AO270">
        <f t="shared" si="17"/>
        <v>1</v>
      </c>
      <c r="AQ270">
        <f t="shared" si="18"/>
        <v>171</v>
      </c>
      <c r="AR270">
        <f t="shared" si="19"/>
        <v>4.3622433066791064</v>
      </c>
    </row>
    <row r="271" spans="1:44" ht="15" thickBot="1" x14ac:dyDescent="0.4">
      <c r="A271">
        <v>1</v>
      </c>
      <c r="B271" s="43" t="s">
        <v>114</v>
      </c>
      <c r="C271">
        <v>23</v>
      </c>
      <c r="D271">
        <v>1996</v>
      </c>
      <c r="E271" s="1" t="s">
        <v>72</v>
      </c>
      <c r="F271" s="2">
        <v>1</v>
      </c>
      <c r="G271" s="2">
        <v>2</v>
      </c>
      <c r="H271" s="2">
        <v>2</v>
      </c>
      <c r="I271" s="2">
        <v>1</v>
      </c>
      <c r="J271" s="2">
        <v>3</v>
      </c>
      <c r="K271" s="2">
        <v>3</v>
      </c>
      <c r="L271" s="2">
        <v>5</v>
      </c>
      <c r="M271" s="2">
        <v>2</v>
      </c>
      <c r="N271" s="2">
        <v>2</v>
      </c>
      <c r="O271" s="2">
        <v>3</v>
      </c>
      <c r="P271" s="2">
        <v>4</v>
      </c>
      <c r="Q271" s="2">
        <v>2</v>
      </c>
      <c r="R271" s="2">
        <v>2</v>
      </c>
      <c r="S271" s="2">
        <v>5</v>
      </c>
      <c r="T271" s="2">
        <v>3</v>
      </c>
      <c r="U271" s="2">
        <v>4</v>
      </c>
      <c r="V271" s="2">
        <v>12</v>
      </c>
      <c r="W271" s="2">
        <v>12</v>
      </c>
      <c r="X271" s="2">
        <v>9</v>
      </c>
      <c r="Y271" s="2">
        <v>5</v>
      </c>
      <c r="Z271" s="2">
        <v>8</v>
      </c>
      <c r="AA271" s="2">
        <v>7</v>
      </c>
      <c r="AB271" s="2">
        <v>13</v>
      </c>
      <c r="AC271" s="2">
        <v>8</v>
      </c>
      <c r="AD271" s="2">
        <v>13</v>
      </c>
      <c r="AE271" s="2">
        <v>9</v>
      </c>
      <c r="AF271" s="2">
        <v>17</v>
      </c>
      <c r="AG271" s="2">
        <v>9</v>
      </c>
      <c r="AH271" s="2">
        <v>9</v>
      </c>
      <c r="AI271" s="2">
        <v>25</v>
      </c>
      <c r="AJ271" s="2">
        <v>6</v>
      </c>
      <c r="AK271" s="2">
        <v>15</v>
      </c>
      <c r="AL271" s="2">
        <v>-11</v>
      </c>
      <c r="AM271" s="5"/>
      <c r="AN271">
        <f t="shared" si="16"/>
        <v>44</v>
      </c>
      <c r="AO271">
        <f t="shared" si="17"/>
        <v>1.2382783747337807</v>
      </c>
      <c r="AQ271">
        <f t="shared" si="18"/>
        <v>177</v>
      </c>
      <c r="AR271">
        <f t="shared" si="19"/>
        <v>4.9594186487262126</v>
      </c>
    </row>
    <row r="272" spans="1:44" ht="15" thickBot="1" x14ac:dyDescent="0.4">
      <c r="A272" s="6">
        <v>0</v>
      </c>
      <c r="B272" s="43">
        <v>4</v>
      </c>
      <c r="C272">
        <v>48</v>
      </c>
      <c r="D272" s="6">
        <v>1971</v>
      </c>
      <c r="E272" s="31"/>
      <c r="F272" s="10">
        <v>1</v>
      </c>
      <c r="G272" s="10">
        <v>2</v>
      </c>
      <c r="H272" s="10">
        <v>2</v>
      </c>
      <c r="I272" s="10">
        <v>4</v>
      </c>
      <c r="J272" s="10">
        <v>5</v>
      </c>
      <c r="K272" s="10">
        <v>4</v>
      </c>
      <c r="L272" s="10">
        <v>4</v>
      </c>
      <c r="M272" s="10">
        <v>3</v>
      </c>
      <c r="N272" s="10">
        <v>2</v>
      </c>
      <c r="O272" s="10">
        <v>4</v>
      </c>
      <c r="P272" s="10">
        <v>2</v>
      </c>
      <c r="Q272" s="10">
        <v>4</v>
      </c>
      <c r="R272" s="10">
        <v>3</v>
      </c>
      <c r="S272" s="10">
        <v>4</v>
      </c>
      <c r="T272" s="10">
        <v>4</v>
      </c>
      <c r="U272" s="10">
        <v>5</v>
      </c>
      <c r="V272" s="10">
        <v>1536</v>
      </c>
      <c r="W272" s="10">
        <v>46</v>
      </c>
      <c r="X272" s="10">
        <v>19</v>
      </c>
      <c r="Y272" s="10">
        <v>31</v>
      </c>
      <c r="Z272" s="10">
        <v>18</v>
      </c>
      <c r="AA272" s="10">
        <v>19</v>
      </c>
      <c r="AB272" s="10">
        <v>23</v>
      </c>
      <c r="AC272" s="10">
        <v>17</v>
      </c>
      <c r="AD272" s="10">
        <v>30</v>
      </c>
      <c r="AE272" s="10">
        <v>14</v>
      </c>
      <c r="AF272" s="10">
        <v>19</v>
      </c>
      <c r="AG272" s="10">
        <v>25</v>
      </c>
      <c r="AH272" s="10">
        <v>24</v>
      </c>
      <c r="AI272" s="10">
        <v>48</v>
      </c>
      <c r="AJ272" s="10">
        <v>13</v>
      </c>
      <c r="AK272" s="10">
        <v>13</v>
      </c>
      <c r="AL272" s="10">
        <v>-12</v>
      </c>
      <c r="AM272" s="8"/>
      <c r="AN272">
        <f t="shared" si="16"/>
        <v>53</v>
      </c>
      <c r="AO272">
        <f t="shared" si="17"/>
        <v>1.1954775893619531</v>
      </c>
      <c r="AP272" s="6"/>
      <c r="AQ272">
        <f t="shared" si="18"/>
        <v>1895</v>
      </c>
      <c r="AR272">
        <f t="shared" si="19"/>
        <v>378.16204088547369</v>
      </c>
    </row>
    <row r="273" spans="1:44" ht="15" thickBot="1" x14ac:dyDescent="0.4">
      <c r="A273">
        <v>0</v>
      </c>
      <c r="B273" s="43">
        <v>2</v>
      </c>
      <c r="C273">
        <v>26</v>
      </c>
      <c r="D273">
        <v>1993</v>
      </c>
      <c r="E273" s="1" t="s">
        <v>72</v>
      </c>
      <c r="F273" s="2">
        <v>1</v>
      </c>
      <c r="G273" s="2">
        <v>3</v>
      </c>
      <c r="H273" s="2">
        <v>1</v>
      </c>
      <c r="I273" s="2">
        <v>2</v>
      </c>
      <c r="J273" s="2">
        <v>4</v>
      </c>
      <c r="K273" s="2">
        <v>3</v>
      </c>
      <c r="L273" s="2">
        <v>5</v>
      </c>
      <c r="M273" s="2">
        <v>4</v>
      </c>
      <c r="N273" s="2">
        <v>6</v>
      </c>
      <c r="O273" s="2">
        <v>2</v>
      </c>
      <c r="P273" s="2">
        <v>4</v>
      </c>
      <c r="Q273" s="2">
        <v>4</v>
      </c>
      <c r="R273" s="2">
        <v>4</v>
      </c>
      <c r="S273" s="2">
        <v>4</v>
      </c>
      <c r="T273" s="2">
        <v>3</v>
      </c>
      <c r="U273" s="2">
        <v>2</v>
      </c>
      <c r="V273" s="2">
        <v>7</v>
      </c>
      <c r="W273" s="2">
        <v>7</v>
      </c>
      <c r="X273" s="2">
        <v>5</v>
      </c>
      <c r="Y273" s="2">
        <v>4</v>
      </c>
      <c r="Z273" s="2">
        <v>7</v>
      </c>
      <c r="AA273" s="2">
        <v>8</v>
      </c>
      <c r="AB273" s="2">
        <v>5</v>
      </c>
      <c r="AC273" s="2">
        <v>10</v>
      </c>
      <c r="AD273" s="2">
        <v>7</v>
      </c>
      <c r="AE273" s="2">
        <v>5</v>
      </c>
      <c r="AF273" s="2">
        <v>10</v>
      </c>
      <c r="AG273" s="2">
        <v>6</v>
      </c>
      <c r="AH273" s="2">
        <v>10</v>
      </c>
      <c r="AI273" s="2">
        <v>6</v>
      </c>
      <c r="AJ273" s="2">
        <v>5</v>
      </c>
      <c r="AK273" s="2">
        <v>5</v>
      </c>
      <c r="AL273" s="2">
        <v>-16</v>
      </c>
      <c r="AM273" s="5"/>
      <c r="AN273">
        <f t="shared" si="16"/>
        <v>52</v>
      </c>
      <c r="AO273">
        <f t="shared" si="17"/>
        <v>1.390443574307614</v>
      </c>
      <c r="AQ273">
        <f t="shared" si="18"/>
        <v>107</v>
      </c>
      <c r="AR273">
        <f t="shared" si="19"/>
        <v>1.9568256607747831</v>
      </c>
    </row>
    <row r="274" spans="1:44" ht="15" thickBot="1" x14ac:dyDescent="0.4">
      <c r="A274">
        <v>1</v>
      </c>
      <c r="B274" s="43">
        <v>3</v>
      </c>
      <c r="C274">
        <v>43</v>
      </c>
      <c r="D274">
        <v>1976</v>
      </c>
      <c r="E274" s="1" t="s">
        <v>72</v>
      </c>
      <c r="F274" s="2">
        <v>1</v>
      </c>
      <c r="G274" s="2">
        <v>4</v>
      </c>
      <c r="H274" s="2">
        <v>2</v>
      </c>
      <c r="I274" s="2">
        <v>2</v>
      </c>
      <c r="J274" s="2">
        <v>3</v>
      </c>
      <c r="K274" s="2">
        <v>2</v>
      </c>
      <c r="L274" s="2">
        <v>2</v>
      </c>
      <c r="M274" s="2">
        <v>4</v>
      </c>
      <c r="N274" s="2">
        <v>2</v>
      </c>
      <c r="O274" s="2">
        <v>3</v>
      </c>
      <c r="P274" s="2">
        <v>2</v>
      </c>
      <c r="Q274" s="2">
        <v>2</v>
      </c>
      <c r="R274" s="2">
        <v>2</v>
      </c>
      <c r="S274" s="2">
        <v>2</v>
      </c>
      <c r="T274" s="2">
        <v>1</v>
      </c>
      <c r="U274" s="2">
        <v>2</v>
      </c>
      <c r="V274" s="2">
        <v>22</v>
      </c>
      <c r="W274" s="2">
        <v>13</v>
      </c>
      <c r="X274" s="2">
        <v>13</v>
      </c>
      <c r="Y274" s="2">
        <v>9</v>
      </c>
      <c r="Z274" s="2">
        <v>11</v>
      </c>
      <c r="AA274" s="2">
        <v>10</v>
      </c>
      <c r="AB274" s="2">
        <v>8</v>
      </c>
      <c r="AC274" s="2">
        <v>24</v>
      </c>
      <c r="AD274" s="2">
        <v>8</v>
      </c>
      <c r="AE274" s="2">
        <v>10</v>
      </c>
      <c r="AF274" s="2">
        <v>8</v>
      </c>
      <c r="AG274" s="2">
        <v>8</v>
      </c>
      <c r="AH274" s="2">
        <v>6</v>
      </c>
      <c r="AI274" s="2">
        <v>7</v>
      </c>
      <c r="AJ274" s="2">
        <v>6</v>
      </c>
      <c r="AK274" s="2">
        <v>10</v>
      </c>
      <c r="AL274" s="2">
        <v>-10</v>
      </c>
      <c r="AM274" s="5"/>
      <c r="AN274">
        <f t="shared" si="16"/>
        <v>36</v>
      </c>
      <c r="AO274">
        <f t="shared" si="17"/>
        <v>0.85634883857767519</v>
      </c>
      <c r="AQ274">
        <f t="shared" si="18"/>
        <v>173</v>
      </c>
      <c r="AR274">
        <f t="shared" si="19"/>
        <v>5.2053658212783986</v>
      </c>
    </row>
    <row r="275" spans="1:44" ht="15" thickBot="1" x14ac:dyDescent="0.4">
      <c r="A275">
        <v>0</v>
      </c>
      <c r="B275" s="43">
        <v>2</v>
      </c>
      <c r="C275">
        <v>27</v>
      </c>
      <c r="D275">
        <v>1992</v>
      </c>
      <c r="E275" s="1" t="s">
        <v>72</v>
      </c>
      <c r="F275" s="2">
        <v>1</v>
      </c>
      <c r="G275" s="2">
        <v>3</v>
      </c>
      <c r="H275" s="2">
        <v>4</v>
      </c>
      <c r="I275" s="2">
        <v>4</v>
      </c>
      <c r="J275" s="2">
        <v>4</v>
      </c>
      <c r="K275" s="2">
        <v>4</v>
      </c>
      <c r="L275" s="2">
        <v>5</v>
      </c>
      <c r="M275" s="2">
        <v>5</v>
      </c>
      <c r="N275" s="2">
        <v>4</v>
      </c>
      <c r="O275" s="2">
        <v>5</v>
      </c>
      <c r="P275" s="2">
        <v>4</v>
      </c>
      <c r="Q275" s="2">
        <v>5</v>
      </c>
      <c r="R275" s="2">
        <v>4</v>
      </c>
      <c r="S275" s="2">
        <v>5</v>
      </c>
      <c r="T275" s="2">
        <v>5</v>
      </c>
      <c r="U275" s="2">
        <v>3</v>
      </c>
      <c r="V275" s="2">
        <v>37</v>
      </c>
      <c r="W275" s="2">
        <v>7</v>
      </c>
      <c r="X275" s="2">
        <v>23</v>
      </c>
      <c r="Y275" s="2">
        <v>86</v>
      </c>
      <c r="Z275" s="2">
        <v>72</v>
      </c>
      <c r="AA275" s="2">
        <v>7</v>
      </c>
      <c r="AB275" s="2">
        <v>5</v>
      </c>
      <c r="AC275" s="2">
        <v>9</v>
      </c>
      <c r="AD275" s="2">
        <v>18</v>
      </c>
      <c r="AE275" s="2">
        <v>6</v>
      </c>
      <c r="AF275" s="2">
        <v>15</v>
      </c>
      <c r="AG275" s="2">
        <v>51</v>
      </c>
      <c r="AH275" s="2">
        <v>14</v>
      </c>
      <c r="AI275" s="2">
        <v>19</v>
      </c>
      <c r="AJ275" s="2">
        <v>5</v>
      </c>
      <c r="AK275" s="2">
        <v>5</v>
      </c>
      <c r="AL275" s="2">
        <v>-30</v>
      </c>
      <c r="AM275" s="5"/>
      <c r="AN275">
        <f t="shared" si="16"/>
        <v>65</v>
      </c>
      <c r="AO275">
        <f t="shared" si="17"/>
        <v>1.0626225419530053</v>
      </c>
      <c r="AQ275">
        <f t="shared" si="18"/>
        <v>379</v>
      </c>
      <c r="AR275">
        <f t="shared" si="19"/>
        <v>25.16272044116057</v>
      </c>
    </row>
    <row r="276" spans="1:44" ht="15" thickBot="1" x14ac:dyDescent="0.4">
      <c r="A276">
        <v>1</v>
      </c>
      <c r="B276" s="43">
        <v>5</v>
      </c>
      <c r="C276">
        <v>57</v>
      </c>
      <c r="D276">
        <v>1962</v>
      </c>
      <c r="E276" s="1" t="s">
        <v>72</v>
      </c>
      <c r="F276" s="2">
        <v>2</v>
      </c>
      <c r="G276" s="2">
        <v>3</v>
      </c>
      <c r="H276" s="2">
        <v>4</v>
      </c>
      <c r="I276" s="2">
        <v>3</v>
      </c>
      <c r="J276" s="2">
        <v>4</v>
      </c>
      <c r="K276" s="2">
        <v>3</v>
      </c>
      <c r="L276" s="2">
        <v>5</v>
      </c>
      <c r="M276" s="2">
        <v>4</v>
      </c>
      <c r="N276" s="2">
        <v>3</v>
      </c>
      <c r="O276" s="2">
        <v>5</v>
      </c>
      <c r="P276" s="2">
        <v>2</v>
      </c>
      <c r="Q276" s="2">
        <v>2</v>
      </c>
      <c r="R276" s="2">
        <v>4</v>
      </c>
      <c r="S276" s="2">
        <v>3</v>
      </c>
      <c r="T276" s="2">
        <v>3</v>
      </c>
      <c r="U276" s="2">
        <v>2</v>
      </c>
      <c r="V276" s="2">
        <v>56</v>
      </c>
      <c r="W276" s="2">
        <v>31</v>
      </c>
      <c r="X276" s="2">
        <v>51</v>
      </c>
      <c r="Y276" s="2">
        <v>15</v>
      </c>
      <c r="Z276" s="2">
        <v>22</v>
      </c>
      <c r="AA276" s="2">
        <v>20</v>
      </c>
      <c r="AB276" s="2">
        <v>19</v>
      </c>
      <c r="AC276" s="2">
        <v>32</v>
      </c>
      <c r="AD276" s="2">
        <v>29</v>
      </c>
      <c r="AE276" s="2">
        <v>27</v>
      </c>
      <c r="AF276" s="2">
        <v>31</v>
      </c>
      <c r="AG276" s="2">
        <v>21</v>
      </c>
      <c r="AH276" s="2">
        <v>27</v>
      </c>
      <c r="AI276" s="2">
        <v>36</v>
      </c>
      <c r="AJ276" s="2">
        <v>30</v>
      </c>
      <c r="AK276" s="2">
        <v>25</v>
      </c>
      <c r="AL276" s="2">
        <v>-19</v>
      </c>
      <c r="AM276" s="5"/>
      <c r="AN276">
        <f t="shared" si="16"/>
        <v>52</v>
      </c>
      <c r="AO276">
        <f t="shared" si="17"/>
        <v>1</v>
      </c>
      <c r="AQ276">
        <f t="shared" si="18"/>
        <v>472</v>
      </c>
      <c r="AR276">
        <f t="shared" si="19"/>
        <v>10.923979738782625</v>
      </c>
    </row>
    <row r="277" spans="1:44" ht="15" thickBot="1" x14ac:dyDescent="0.4">
      <c r="A277">
        <v>1</v>
      </c>
      <c r="B277" s="43">
        <v>2</v>
      </c>
      <c r="C277">
        <v>30</v>
      </c>
      <c r="D277">
        <v>1989</v>
      </c>
      <c r="E277" s="1" t="s">
        <v>72</v>
      </c>
      <c r="F277" s="2">
        <v>1</v>
      </c>
      <c r="G277" s="2">
        <v>2</v>
      </c>
      <c r="H277" s="2">
        <v>1</v>
      </c>
      <c r="I277" s="2">
        <v>4</v>
      </c>
      <c r="J277" s="2">
        <v>2</v>
      </c>
      <c r="K277" s="2">
        <v>2</v>
      </c>
      <c r="L277" s="2">
        <v>5</v>
      </c>
      <c r="M277" s="2">
        <v>2</v>
      </c>
      <c r="N277" s="2">
        <v>2</v>
      </c>
      <c r="O277" s="2">
        <v>3</v>
      </c>
      <c r="P277" s="2">
        <v>2</v>
      </c>
      <c r="Q277" s="2">
        <v>2</v>
      </c>
      <c r="R277" s="2">
        <v>3</v>
      </c>
      <c r="S277" s="2">
        <v>2</v>
      </c>
      <c r="T277" s="2">
        <v>3</v>
      </c>
      <c r="U277" s="2">
        <v>2</v>
      </c>
      <c r="V277" s="2">
        <v>15</v>
      </c>
      <c r="W277" s="2">
        <v>7</v>
      </c>
      <c r="X277" s="2">
        <v>9</v>
      </c>
      <c r="Y277" s="2">
        <v>6</v>
      </c>
      <c r="Z277" s="2">
        <v>7</v>
      </c>
      <c r="AA277" s="2">
        <v>8</v>
      </c>
      <c r="AB277" s="2">
        <v>9</v>
      </c>
      <c r="AC277" s="2">
        <v>7</v>
      </c>
      <c r="AD277" s="2">
        <v>8</v>
      </c>
      <c r="AE277" s="2">
        <v>10</v>
      </c>
      <c r="AF277" s="2">
        <v>7</v>
      </c>
      <c r="AG277" s="2">
        <v>9</v>
      </c>
      <c r="AH277" s="2">
        <v>7</v>
      </c>
      <c r="AI277" s="2">
        <v>10</v>
      </c>
      <c r="AJ277" s="2">
        <v>6</v>
      </c>
      <c r="AK277" s="2">
        <v>7</v>
      </c>
      <c r="AL277" s="2">
        <v>-29</v>
      </c>
      <c r="AM277" s="5"/>
      <c r="AN277">
        <f t="shared" si="16"/>
        <v>38</v>
      </c>
      <c r="AO277">
        <f t="shared" si="17"/>
        <v>1.0246950765959599</v>
      </c>
      <c r="AQ277">
        <f t="shared" si="18"/>
        <v>132</v>
      </c>
      <c r="AR277">
        <f t="shared" si="19"/>
        <v>2.2060522810365728</v>
      </c>
    </row>
    <row r="278" spans="1:44" ht="15" thickBot="1" x14ac:dyDescent="0.4">
      <c r="A278">
        <v>1</v>
      </c>
      <c r="B278" s="43">
        <v>2</v>
      </c>
      <c r="C278">
        <v>26</v>
      </c>
      <c r="D278">
        <v>1993</v>
      </c>
      <c r="E278" s="1" t="s">
        <v>71</v>
      </c>
      <c r="F278" s="2">
        <v>1</v>
      </c>
      <c r="G278" s="2">
        <v>1</v>
      </c>
      <c r="H278" s="2">
        <v>1</v>
      </c>
      <c r="I278" s="2">
        <v>1</v>
      </c>
      <c r="J278" s="2">
        <v>4</v>
      </c>
      <c r="K278" s="2">
        <v>3</v>
      </c>
      <c r="L278" s="2">
        <v>6</v>
      </c>
      <c r="M278" s="2">
        <v>5</v>
      </c>
      <c r="N278" s="2">
        <v>4</v>
      </c>
      <c r="O278" s="2">
        <v>2</v>
      </c>
      <c r="P278" s="2">
        <v>4</v>
      </c>
      <c r="Q278" s="2">
        <v>3</v>
      </c>
      <c r="R278" s="2">
        <v>3</v>
      </c>
      <c r="S278" s="2">
        <v>4</v>
      </c>
      <c r="T278" s="2">
        <v>3</v>
      </c>
      <c r="U278" s="2">
        <v>4</v>
      </c>
      <c r="V278" s="2">
        <v>12</v>
      </c>
      <c r="W278" s="2">
        <v>11</v>
      </c>
      <c r="X278" s="2">
        <v>6</v>
      </c>
      <c r="Y278" s="2">
        <v>3</v>
      </c>
      <c r="Z278" s="2">
        <v>11</v>
      </c>
      <c r="AA278" s="2">
        <v>10</v>
      </c>
      <c r="AB278" s="2">
        <v>10</v>
      </c>
      <c r="AC278" s="2">
        <v>9</v>
      </c>
      <c r="AD278" s="2">
        <v>12</v>
      </c>
      <c r="AE278" s="2">
        <v>7</v>
      </c>
      <c r="AF278" s="2">
        <v>9</v>
      </c>
      <c r="AG278" s="2">
        <v>10</v>
      </c>
      <c r="AH278" s="2">
        <v>7</v>
      </c>
      <c r="AI278" s="2">
        <v>7</v>
      </c>
      <c r="AJ278" s="2">
        <v>4</v>
      </c>
      <c r="AK278" s="2">
        <v>9</v>
      </c>
      <c r="AL278" s="2">
        <v>-11</v>
      </c>
      <c r="AM278" s="5"/>
      <c r="AN278">
        <f t="shared" si="16"/>
        <v>49</v>
      </c>
      <c r="AO278">
        <f t="shared" si="17"/>
        <v>1.5261607604268519</v>
      </c>
      <c r="AQ278">
        <f t="shared" si="18"/>
        <v>137</v>
      </c>
      <c r="AR278">
        <f t="shared" si="19"/>
        <v>2.68250504814685</v>
      </c>
    </row>
    <row r="279" spans="1:44" ht="15" thickBot="1" x14ac:dyDescent="0.4">
      <c r="A279">
        <v>0</v>
      </c>
      <c r="B279" s="43">
        <v>2</v>
      </c>
      <c r="C279">
        <v>27</v>
      </c>
      <c r="D279">
        <v>1992</v>
      </c>
      <c r="E279" s="1" t="s">
        <v>88</v>
      </c>
      <c r="F279" s="2">
        <v>1</v>
      </c>
      <c r="G279" s="2">
        <v>2</v>
      </c>
      <c r="H279" s="2">
        <v>3</v>
      </c>
      <c r="I279" s="2">
        <v>1</v>
      </c>
      <c r="J279" s="2">
        <v>3</v>
      </c>
      <c r="K279" s="2">
        <v>1</v>
      </c>
      <c r="L279" s="2">
        <v>5</v>
      </c>
      <c r="M279" s="2">
        <v>1</v>
      </c>
      <c r="N279" s="2">
        <v>4</v>
      </c>
      <c r="O279" s="2">
        <v>3</v>
      </c>
      <c r="P279" s="2">
        <v>4</v>
      </c>
      <c r="Q279" s="2">
        <v>3</v>
      </c>
      <c r="R279" s="2">
        <v>1</v>
      </c>
      <c r="S279" s="2">
        <v>2</v>
      </c>
      <c r="T279" s="2">
        <v>3</v>
      </c>
      <c r="U279" s="2">
        <v>4</v>
      </c>
      <c r="V279" s="2">
        <v>11</v>
      </c>
      <c r="W279" s="2">
        <v>13</v>
      </c>
      <c r="X279" s="2">
        <v>21</v>
      </c>
      <c r="Y279" s="2">
        <v>6</v>
      </c>
      <c r="Z279" s="2">
        <v>8</v>
      </c>
      <c r="AA279" s="2">
        <v>8</v>
      </c>
      <c r="AB279" s="2">
        <v>9</v>
      </c>
      <c r="AC279" s="2">
        <v>14</v>
      </c>
      <c r="AD279" s="2">
        <v>13</v>
      </c>
      <c r="AE279" s="2">
        <v>12</v>
      </c>
      <c r="AF279" s="2">
        <v>11</v>
      </c>
      <c r="AG279" s="2">
        <v>11</v>
      </c>
      <c r="AH279" s="2">
        <v>11</v>
      </c>
      <c r="AI279" s="2">
        <v>11</v>
      </c>
      <c r="AJ279" s="2">
        <v>7</v>
      </c>
      <c r="AK279" s="2">
        <v>10</v>
      </c>
      <c r="AL279" s="2">
        <v>-3</v>
      </c>
      <c r="AM279" s="5"/>
      <c r="AN279">
        <f t="shared" si="16"/>
        <v>41</v>
      </c>
      <c r="AO279">
        <f t="shared" si="17"/>
        <v>1.3149778198382918</v>
      </c>
      <c r="AQ279">
        <f t="shared" si="18"/>
        <v>176</v>
      </c>
      <c r="AR279">
        <f t="shared" si="19"/>
        <v>3.4832934606968351</v>
      </c>
    </row>
    <row r="280" spans="1:44" ht="15" thickBot="1" x14ac:dyDescent="0.4">
      <c r="A280">
        <v>0</v>
      </c>
      <c r="B280" s="43">
        <v>3</v>
      </c>
      <c r="C280">
        <v>38</v>
      </c>
      <c r="D280">
        <v>1981</v>
      </c>
      <c r="E280" s="1" t="s">
        <v>76</v>
      </c>
      <c r="F280" s="2">
        <v>1</v>
      </c>
      <c r="G280" s="2">
        <v>4</v>
      </c>
      <c r="H280" s="2">
        <v>3</v>
      </c>
      <c r="I280" s="2">
        <v>4</v>
      </c>
      <c r="J280" s="2">
        <v>3</v>
      </c>
      <c r="K280" s="2">
        <v>4</v>
      </c>
      <c r="L280" s="2">
        <v>5</v>
      </c>
      <c r="M280" s="2">
        <v>5</v>
      </c>
      <c r="N280" s="2">
        <v>4</v>
      </c>
      <c r="O280" s="2">
        <v>3</v>
      </c>
      <c r="P280" s="2">
        <v>4</v>
      </c>
      <c r="Q280" s="2">
        <v>4</v>
      </c>
      <c r="R280" s="2">
        <v>4</v>
      </c>
      <c r="S280" s="2">
        <v>3</v>
      </c>
      <c r="T280" s="2">
        <v>5</v>
      </c>
      <c r="U280" s="2">
        <v>3</v>
      </c>
      <c r="V280" s="2">
        <v>38</v>
      </c>
      <c r="W280" s="2">
        <v>8</v>
      </c>
      <c r="X280" s="2">
        <v>12</v>
      </c>
      <c r="Y280" s="2">
        <v>8</v>
      </c>
      <c r="Z280" s="2">
        <v>5</v>
      </c>
      <c r="AA280" s="2">
        <v>7</v>
      </c>
      <c r="AB280" s="2">
        <v>9</v>
      </c>
      <c r="AC280" s="2">
        <v>8</v>
      </c>
      <c r="AD280" s="2">
        <v>6</v>
      </c>
      <c r="AE280" s="2">
        <v>11</v>
      </c>
      <c r="AF280" s="2">
        <v>8</v>
      </c>
      <c r="AG280" s="2">
        <v>7</v>
      </c>
      <c r="AH280" s="2">
        <v>8</v>
      </c>
      <c r="AI280" s="2">
        <v>9</v>
      </c>
      <c r="AJ280" s="2">
        <v>6</v>
      </c>
      <c r="AK280" s="2">
        <v>9</v>
      </c>
      <c r="AL280" s="2">
        <v>-27</v>
      </c>
      <c r="AM280" s="5"/>
      <c r="AN280">
        <f t="shared" si="16"/>
        <v>59</v>
      </c>
      <c r="AO280">
        <f t="shared" si="17"/>
        <v>1.0144785195688801</v>
      </c>
      <c r="AQ280">
        <f t="shared" si="18"/>
        <v>159</v>
      </c>
      <c r="AR280">
        <f t="shared" si="19"/>
        <v>7.6895491848785698</v>
      </c>
    </row>
    <row r="281" spans="1:44" ht="15" thickBot="1" x14ac:dyDescent="0.4">
      <c r="A281" s="6">
        <v>0</v>
      </c>
      <c r="B281" s="43">
        <v>2</v>
      </c>
      <c r="C281">
        <v>33</v>
      </c>
      <c r="D281" s="6">
        <v>1986</v>
      </c>
      <c r="E281" s="31"/>
      <c r="F281" s="10">
        <v>2</v>
      </c>
      <c r="G281" s="10">
        <v>5</v>
      </c>
      <c r="H281" s="10">
        <v>4</v>
      </c>
      <c r="I281" s="10">
        <v>2</v>
      </c>
      <c r="J281" s="10">
        <v>5</v>
      </c>
      <c r="K281" s="10">
        <v>2</v>
      </c>
      <c r="L281" s="10">
        <v>5</v>
      </c>
      <c r="M281" s="10">
        <v>6</v>
      </c>
      <c r="N281" s="10">
        <v>2</v>
      </c>
      <c r="O281" s="10">
        <v>5</v>
      </c>
      <c r="P281" s="10">
        <v>2</v>
      </c>
      <c r="Q281" s="10">
        <v>4</v>
      </c>
      <c r="R281" s="10">
        <v>6</v>
      </c>
      <c r="S281" s="10">
        <v>5</v>
      </c>
      <c r="T281" s="10">
        <v>6</v>
      </c>
      <c r="U281" s="10">
        <v>2</v>
      </c>
      <c r="V281" s="10">
        <v>14</v>
      </c>
      <c r="W281" s="10">
        <v>31</v>
      </c>
      <c r="X281" s="10">
        <v>50</v>
      </c>
      <c r="Y281" s="10">
        <v>14</v>
      </c>
      <c r="Z281" s="10">
        <v>55</v>
      </c>
      <c r="AA281" s="10">
        <v>17</v>
      </c>
      <c r="AB281" s="10">
        <v>49</v>
      </c>
      <c r="AC281" s="10">
        <v>28</v>
      </c>
      <c r="AD281" s="10">
        <v>25</v>
      </c>
      <c r="AE281" s="10">
        <v>31</v>
      </c>
      <c r="AF281" s="10">
        <v>23</v>
      </c>
      <c r="AG281" s="10">
        <v>35</v>
      </c>
      <c r="AH281" s="10">
        <v>18</v>
      </c>
      <c r="AI281" s="10">
        <v>21</v>
      </c>
      <c r="AJ281" s="10">
        <v>13</v>
      </c>
      <c r="AK281" s="10">
        <v>21</v>
      </c>
      <c r="AL281" s="10">
        <v>32</v>
      </c>
      <c r="AM281" s="8"/>
      <c r="AN281">
        <f t="shared" si="16"/>
        <v>63</v>
      </c>
      <c r="AO281">
        <f t="shared" si="17"/>
        <v>1.6520189667999174</v>
      </c>
      <c r="AP281" s="6"/>
      <c r="AQ281">
        <f t="shared" si="18"/>
        <v>445</v>
      </c>
      <c r="AR281">
        <f t="shared" si="19"/>
        <v>13.392628569478063</v>
      </c>
    </row>
    <row r="282" spans="1:44" ht="15" thickBot="1" x14ac:dyDescent="0.4">
      <c r="A282">
        <v>0</v>
      </c>
      <c r="B282" s="43">
        <v>2</v>
      </c>
      <c r="C282">
        <v>31</v>
      </c>
      <c r="D282">
        <v>1988</v>
      </c>
      <c r="E282" s="1" t="s">
        <v>71</v>
      </c>
      <c r="F282" s="2">
        <v>1</v>
      </c>
      <c r="G282" s="2">
        <v>2</v>
      </c>
      <c r="H282" s="2">
        <v>1</v>
      </c>
      <c r="I282" s="2">
        <v>3</v>
      </c>
      <c r="J282" s="2">
        <v>2</v>
      </c>
      <c r="K282" s="2">
        <v>3</v>
      </c>
      <c r="L282" s="2">
        <v>4</v>
      </c>
      <c r="M282" s="2">
        <v>2</v>
      </c>
      <c r="N282" s="2">
        <v>2</v>
      </c>
      <c r="O282" s="2">
        <v>3</v>
      </c>
      <c r="P282" s="2">
        <v>2</v>
      </c>
      <c r="Q282" s="2">
        <v>3</v>
      </c>
      <c r="R282" s="2">
        <v>1</v>
      </c>
      <c r="S282" s="2">
        <v>3</v>
      </c>
      <c r="T282" s="2">
        <v>1</v>
      </c>
      <c r="U282" s="2">
        <v>2</v>
      </c>
      <c r="V282" s="2">
        <v>5</v>
      </c>
      <c r="W282" s="2">
        <v>28</v>
      </c>
      <c r="X282" s="2">
        <v>10</v>
      </c>
      <c r="Y282" s="2">
        <v>10</v>
      </c>
      <c r="Z282" s="2">
        <v>20</v>
      </c>
      <c r="AA282" s="2">
        <v>14</v>
      </c>
      <c r="AB282" s="2">
        <v>14</v>
      </c>
      <c r="AC282" s="2">
        <v>27</v>
      </c>
      <c r="AD282" s="2">
        <v>24</v>
      </c>
      <c r="AE282" s="2">
        <v>9</v>
      </c>
      <c r="AF282" s="2">
        <v>12</v>
      </c>
      <c r="AG282" s="2">
        <v>14</v>
      </c>
      <c r="AH282" s="2">
        <v>125</v>
      </c>
      <c r="AI282" s="2">
        <v>32</v>
      </c>
      <c r="AJ282" s="2">
        <v>7</v>
      </c>
      <c r="AK282" s="2">
        <v>125</v>
      </c>
      <c r="AL282" s="2">
        <v>-24</v>
      </c>
      <c r="AM282" s="5"/>
      <c r="AN282">
        <f t="shared" si="16"/>
        <v>35</v>
      </c>
      <c r="AO282">
        <f t="shared" si="17"/>
        <v>0.91058589197651574</v>
      </c>
      <c r="AQ282">
        <f t="shared" si="18"/>
        <v>476</v>
      </c>
      <c r="AR282">
        <f t="shared" si="19"/>
        <v>38.025430087420887</v>
      </c>
    </row>
    <row r="283" spans="1:44" ht="15" thickBot="1" x14ac:dyDescent="0.4">
      <c r="A283">
        <v>0</v>
      </c>
      <c r="B283" s="43">
        <v>2</v>
      </c>
      <c r="C283">
        <v>35</v>
      </c>
      <c r="D283">
        <v>1984</v>
      </c>
      <c r="E283" s="1" t="s">
        <v>79</v>
      </c>
      <c r="F283" s="2">
        <v>1</v>
      </c>
      <c r="G283" s="2">
        <v>1</v>
      </c>
      <c r="H283" s="2">
        <v>1</v>
      </c>
      <c r="I283" s="2">
        <v>2</v>
      </c>
      <c r="J283" s="2">
        <v>3</v>
      </c>
      <c r="K283" s="2">
        <v>3</v>
      </c>
      <c r="L283" s="2">
        <v>5</v>
      </c>
      <c r="M283" s="2">
        <v>2</v>
      </c>
      <c r="N283" s="2">
        <v>1</v>
      </c>
      <c r="O283" s="2">
        <v>2</v>
      </c>
      <c r="P283" s="2">
        <v>4</v>
      </c>
      <c r="Q283" s="2">
        <v>4</v>
      </c>
      <c r="R283" s="2">
        <v>2</v>
      </c>
      <c r="S283" s="2">
        <v>2</v>
      </c>
      <c r="T283" s="2">
        <v>2</v>
      </c>
      <c r="U283" s="2">
        <v>4</v>
      </c>
      <c r="V283" s="2">
        <v>8</v>
      </c>
      <c r="W283" s="2">
        <v>6</v>
      </c>
      <c r="X283" s="2">
        <v>75</v>
      </c>
      <c r="Y283" s="2">
        <v>16</v>
      </c>
      <c r="Z283" s="2">
        <v>33</v>
      </c>
      <c r="AA283" s="2">
        <v>10</v>
      </c>
      <c r="AB283" s="2">
        <v>13</v>
      </c>
      <c r="AC283" s="2">
        <v>14</v>
      </c>
      <c r="AD283" s="2">
        <v>32</v>
      </c>
      <c r="AE283" s="2">
        <v>11</v>
      </c>
      <c r="AF283" s="2">
        <v>26</v>
      </c>
      <c r="AG283" s="2">
        <v>6</v>
      </c>
      <c r="AH283" s="2">
        <v>11</v>
      </c>
      <c r="AI283" s="2">
        <v>8</v>
      </c>
      <c r="AJ283" s="2">
        <v>10</v>
      </c>
      <c r="AK283" s="2">
        <v>15</v>
      </c>
      <c r="AL283" s="2">
        <v>-14</v>
      </c>
      <c r="AM283" s="5"/>
      <c r="AN283">
        <f t="shared" si="16"/>
        <v>39</v>
      </c>
      <c r="AO283">
        <f t="shared" si="17"/>
        <v>1.2632629707758134</v>
      </c>
      <c r="AQ283">
        <f t="shared" si="18"/>
        <v>294</v>
      </c>
      <c r="AR283">
        <f t="shared" si="19"/>
        <v>17.320026943781968</v>
      </c>
    </row>
    <row r="284" spans="1:44" ht="15" thickBot="1" x14ac:dyDescent="0.4">
      <c r="A284">
        <v>0</v>
      </c>
      <c r="B284" s="43">
        <v>3</v>
      </c>
      <c r="C284">
        <v>42</v>
      </c>
      <c r="D284">
        <v>1977</v>
      </c>
      <c r="E284" s="1" t="s">
        <v>72</v>
      </c>
      <c r="F284" s="2">
        <v>2</v>
      </c>
      <c r="G284" s="2">
        <v>4</v>
      </c>
      <c r="H284" s="2">
        <v>1</v>
      </c>
      <c r="I284" s="2">
        <v>3</v>
      </c>
      <c r="J284" s="2">
        <v>2</v>
      </c>
      <c r="K284" s="2">
        <v>3</v>
      </c>
      <c r="L284" s="2">
        <v>5</v>
      </c>
      <c r="M284" s="2">
        <v>3</v>
      </c>
      <c r="N284" s="2">
        <v>4</v>
      </c>
      <c r="O284" s="2">
        <v>3</v>
      </c>
      <c r="P284" s="2">
        <v>3</v>
      </c>
      <c r="Q284" s="2">
        <v>4</v>
      </c>
      <c r="R284" s="2">
        <v>4</v>
      </c>
      <c r="S284" s="2">
        <v>2</v>
      </c>
      <c r="T284" s="2">
        <v>4</v>
      </c>
      <c r="U284" s="2">
        <v>2</v>
      </c>
      <c r="V284" s="2">
        <v>7</v>
      </c>
      <c r="W284" s="2">
        <v>9</v>
      </c>
      <c r="X284" s="2">
        <v>7</v>
      </c>
      <c r="Y284" s="2">
        <v>13</v>
      </c>
      <c r="Z284" s="2">
        <v>4</v>
      </c>
      <c r="AA284" s="2">
        <v>6</v>
      </c>
      <c r="AB284" s="2">
        <v>6</v>
      </c>
      <c r="AC284" s="2">
        <v>14</v>
      </c>
      <c r="AD284" s="2">
        <v>10</v>
      </c>
      <c r="AE284" s="2">
        <v>7</v>
      </c>
      <c r="AF284" s="2">
        <v>5</v>
      </c>
      <c r="AG284" s="2">
        <v>4</v>
      </c>
      <c r="AH284" s="2">
        <v>9</v>
      </c>
      <c r="AI284" s="2">
        <v>4</v>
      </c>
      <c r="AJ284" s="2">
        <v>6</v>
      </c>
      <c r="AK284" s="2">
        <v>6</v>
      </c>
      <c r="AL284" s="2">
        <v>-23</v>
      </c>
      <c r="AM284" s="5"/>
      <c r="AN284">
        <f t="shared" si="16"/>
        <v>49</v>
      </c>
      <c r="AO284">
        <f t="shared" si="17"/>
        <v>1.0626225419530053</v>
      </c>
      <c r="AQ284">
        <f t="shared" si="18"/>
        <v>117</v>
      </c>
      <c r="AR284">
        <f t="shared" si="19"/>
        <v>3.0048571790796759</v>
      </c>
    </row>
    <row r="285" spans="1:44" ht="15" thickBot="1" x14ac:dyDescent="0.4">
      <c r="A285">
        <v>0</v>
      </c>
      <c r="B285" s="43">
        <v>3</v>
      </c>
      <c r="C285">
        <v>44</v>
      </c>
      <c r="D285">
        <v>1975</v>
      </c>
      <c r="E285" s="1" t="s">
        <v>72</v>
      </c>
      <c r="F285" s="2">
        <v>2</v>
      </c>
      <c r="G285" s="2">
        <v>1</v>
      </c>
      <c r="H285" s="2">
        <v>3</v>
      </c>
      <c r="I285" s="2">
        <v>5</v>
      </c>
      <c r="J285" s="2">
        <v>4</v>
      </c>
      <c r="K285" s="2">
        <v>3</v>
      </c>
      <c r="L285" s="2">
        <v>5</v>
      </c>
      <c r="M285" s="2">
        <v>2</v>
      </c>
      <c r="N285" s="2">
        <v>6</v>
      </c>
      <c r="O285" s="2">
        <v>4</v>
      </c>
      <c r="P285" s="2">
        <v>5</v>
      </c>
      <c r="Q285" s="2">
        <v>4</v>
      </c>
      <c r="R285" s="2">
        <v>3</v>
      </c>
      <c r="S285" s="2">
        <v>2</v>
      </c>
      <c r="T285" s="2">
        <v>5</v>
      </c>
      <c r="U285" s="2">
        <v>2</v>
      </c>
      <c r="V285" s="2">
        <v>29</v>
      </c>
      <c r="W285" s="2">
        <v>31</v>
      </c>
      <c r="X285" s="2">
        <v>13</v>
      </c>
      <c r="Y285" s="2">
        <v>25</v>
      </c>
      <c r="Z285" s="2">
        <v>35</v>
      </c>
      <c r="AA285" s="2">
        <v>13</v>
      </c>
      <c r="AB285" s="2">
        <v>9</v>
      </c>
      <c r="AC285" s="2">
        <v>15</v>
      </c>
      <c r="AD285" s="2">
        <v>78</v>
      </c>
      <c r="AE285" s="2">
        <v>20</v>
      </c>
      <c r="AF285" s="2">
        <v>17</v>
      </c>
      <c r="AG285" s="2">
        <v>13</v>
      </c>
      <c r="AH285" s="2">
        <v>11</v>
      </c>
      <c r="AI285" s="2">
        <v>16</v>
      </c>
      <c r="AJ285" s="2">
        <v>11</v>
      </c>
      <c r="AK285" s="2">
        <v>13</v>
      </c>
      <c r="AL285" s="2">
        <v>-1</v>
      </c>
      <c r="AM285" s="5"/>
      <c r="AN285">
        <f t="shared" si="16"/>
        <v>56</v>
      </c>
      <c r="AO285">
        <f t="shared" si="17"/>
        <v>1.4605934866804429</v>
      </c>
      <c r="AQ285">
        <f t="shared" si="18"/>
        <v>349</v>
      </c>
      <c r="AR285">
        <f t="shared" si="19"/>
        <v>16.916338256253923</v>
      </c>
    </row>
    <row r="286" spans="1:44" ht="15" thickBot="1" x14ac:dyDescent="0.4">
      <c r="A286">
        <v>1</v>
      </c>
      <c r="B286" s="43">
        <v>4</v>
      </c>
      <c r="C286">
        <v>50</v>
      </c>
      <c r="D286">
        <v>1969</v>
      </c>
      <c r="E286" s="1" t="s">
        <v>71</v>
      </c>
      <c r="F286" s="2">
        <v>2</v>
      </c>
      <c r="G286" s="2">
        <v>1</v>
      </c>
      <c r="H286" s="2">
        <v>1</v>
      </c>
      <c r="I286" s="2">
        <v>2</v>
      </c>
      <c r="J286" s="2">
        <v>2</v>
      </c>
      <c r="K286" s="2">
        <v>4</v>
      </c>
      <c r="L286" s="2">
        <v>2</v>
      </c>
      <c r="M286" s="2">
        <v>2</v>
      </c>
      <c r="N286" s="2">
        <v>2</v>
      </c>
      <c r="O286" s="2">
        <v>4</v>
      </c>
      <c r="P286" s="2">
        <v>2</v>
      </c>
      <c r="Q286" s="2">
        <v>5</v>
      </c>
      <c r="R286" s="2">
        <v>2</v>
      </c>
      <c r="S286" s="2">
        <v>2</v>
      </c>
      <c r="T286" s="2">
        <v>1</v>
      </c>
      <c r="U286" s="2">
        <v>4</v>
      </c>
      <c r="V286" s="2">
        <v>17</v>
      </c>
      <c r="W286" s="2">
        <v>12</v>
      </c>
      <c r="X286" s="2">
        <v>9</v>
      </c>
      <c r="Y286" s="2">
        <v>19</v>
      </c>
      <c r="Z286" s="2">
        <v>9</v>
      </c>
      <c r="AA286" s="2">
        <v>19</v>
      </c>
      <c r="AB286" s="2">
        <v>10</v>
      </c>
      <c r="AC286" s="2">
        <v>9</v>
      </c>
      <c r="AD286" s="2">
        <v>12</v>
      </c>
      <c r="AE286" s="2">
        <v>19</v>
      </c>
      <c r="AF286" s="2">
        <v>12</v>
      </c>
      <c r="AG286" s="2">
        <v>18</v>
      </c>
      <c r="AH286" s="2">
        <v>8</v>
      </c>
      <c r="AI286" s="2">
        <v>10</v>
      </c>
      <c r="AJ286" s="2">
        <v>7</v>
      </c>
      <c r="AK286" s="2">
        <v>10</v>
      </c>
      <c r="AL286" s="2">
        <v>8</v>
      </c>
      <c r="AM286" s="5"/>
      <c r="AN286">
        <f t="shared" si="16"/>
        <v>38</v>
      </c>
      <c r="AO286">
        <f t="shared" si="17"/>
        <v>1.2041594578792296</v>
      </c>
      <c r="AQ286">
        <f t="shared" si="18"/>
        <v>200</v>
      </c>
      <c r="AR286">
        <f t="shared" si="19"/>
        <v>4.3512450325548588</v>
      </c>
    </row>
    <row r="287" spans="1:44" ht="15" thickBot="1" x14ac:dyDescent="0.4">
      <c r="A287">
        <v>0</v>
      </c>
      <c r="B287" s="43" t="s">
        <v>114</v>
      </c>
      <c r="C287">
        <v>20</v>
      </c>
      <c r="D287">
        <v>1999</v>
      </c>
      <c r="E287" s="1" t="s">
        <v>72</v>
      </c>
      <c r="F287" s="2">
        <v>1</v>
      </c>
      <c r="G287" s="2">
        <v>2</v>
      </c>
      <c r="H287" s="2">
        <v>3</v>
      </c>
      <c r="I287" s="2">
        <v>5</v>
      </c>
      <c r="J287" s="2">
        <v>2</v>
      </c>
      <c r="K287" s="2">
        <v>2</v>
      </c>
      <c r="L287" s="2">
        <v>5</v>
      </c>
      <c r="M287" s="2">
        <v>3</v>
      </c>
      <c r="N287" s="2">
        <v>2</v>
      </c>
      <c r="O287" s="2">
        <v>3</v>
      </c>
      <c r="P287" s="2">
        <v>4</v>
      </c>
      <c r="Q287" s="2">
        <v>3</v>
      </c>
      <c r="R287" s="2">
        <v>4</v>
      </c>
      <c r="S287" s="2">
        <v>3</v>
      </c>
      <c r="T287" s="2">
        <v>5</v>
      </c>
      <c r="U287" s="2">
        <v>2</v>
      </c>
      <c r="V287" s="2">
        <v>16</v>
      </c>
      <c r="W287" s="2">
        <v>16</v>
      </c>
      <c r="X287" s="2">
        <v>5</v>
      </c>
      <c r="Y287" s="2">
        <v>7</v>
      </c>
      <c r="Z287" s="2">
        <v>6</v>
      </c>
      <c r="AA287" s="2">
        <v>6</v>
      </c>
      <c r="AB287" s="2">
        <v>10</v>
      </c>
      <c r="AC287" s="2">
        <v>7</v>
      </c>
      <c r="AD287" s="2">
        <v>7</v>
      </c>
      <c r="AE287" s="2">
        <v>9</v>
      </c>
      <c r="AF287" s="2">
        <v>9</v>
      </c>
      <c r="AG287" s="2">
        <v>10</v>
      </c>
      <c r="AH287" s="2">
        <v>6</v>
      </c>
      <c r="AI287" s="2">
        <v>15</v>
      </c>
      <c r="AJ287" s="2">
        <v>7</v>
      </c>
      <c r="AK287" s="2">
        <v>7</v>
      </c>
      <c r="AL287" s="2">
        <v>-18</v>
      </c>
      <c r="AM287" s="5"/>
      <c r="AN287">
        <f t="shared" si="16"/>
        <v>49</v>
      </c>
      <c r="AO287">
        <f t="shared" si="17"/>
        <v>1.2365947867699696</v>
      </c>
      <c r="AQ287">
        <f t="shared" si="18"/>
        <v>143</v>
      </c>
      <c r="AR287">
        <f t="shared" si="19"/>
        <v>3.6417715469260288</v>
      </c>
    </row>
    <row r="288" spans="1:44" ht="15" thickBot="1" x14ac:dyDescent="0.4">
      <c r="A288" s="6">
        <v>0</v>
      </c>
      <c r="B288" s="43" t="s">
        <v>114</v>
      </c>
      <c r="C288">
        <v>21</v>
      </c>
      <c r="D288" s="6">
        <v>1998</v>
      </c>
      <c r="E288" s="31"/>
      <c r="F288" s="10">
        <v>1</v>
      </c>
      <c r="G288" s="10">
        <v>4</v>
      </c>
      <c r="H288" s="10">
        <v>4</v>
      </c>
      <c r="I288" s="10">
        <v>4</v>
      </c>
      <c r="J288" s="10">
        <v>4</v>
      </c>
      <c r="K288" s="10">
        <v>3</v>
      </c>
      <c r="L288" s="10">
        <v>5</v>
      </c>
      <c r="M288" s="10">
        <v>4</v>
      </c>
      <c r="N288" s="10">
        <v>6</v>
      </c>
      <c r="O288" s="10">
        <v>5</v>
      </c>
      <c r="P288" s="10">
        <v>5</v>
      </c>
      <c r="Q288" s="10">
        <v>3</v>
      </c>
      <c r="R288" s="10">
        <v>6</v>
      </c>
      <c r="S288" s="10">
        <v>3</v>
      </c>
      <c r="T288" s="10">
        <v>5</v>
      </c>
      <c r="U288" s="10">
        <v>6</v>
      </c>
      <c r="V288" s="10">
        <v>116</v>
      </c>
      <c r="W288" s="10">
        <v>15</v>
      </c>
      <c r="X288" s="10">
        <v>14</v>
      </c>
      <c r="Y288" s="10">
        <v>7</v>
      </c>
      <c r="Z288" s="10">
        <v>8</v>
      </c>
      <c r="AA288" s="10">
        <v>10</v>
      </c>
      <c r="AB288" s="10">
        <v>15</v>
      </c>
      <c r="AC288" s="10">
        <v>10</v>
      </c>
      <c r="AD288" s="10">
        <v>9</v>
      </c>
      <c r="AE288" s="10">
        <v>8</v>
      </c>
      <c r="AF288" s="10">
        <v>10</v>
      </c>
      <c r="AG288" s="10">
        <v>13</v>
      </c>
      <c r="AH288" s="10">
        <v>16</v>
      </c>
      <c r="AI288" s="10">
        <v>8</v>
      </c>
      <c r="AJ288" s="10">
        <v>10</v>
      </c>
      <c r="AK288" s="10">
        <v>12</v>
      </c>
      <c r="AL288" s="10">
        <v>-9</v>
      </c>
      <c r="AM288" s="8"/>
      <c r="AN288">
        <f t="shared" si="16"/>
        <v>68</v>
      </c>
      <c r="AO288">
        <f t="shared" si="17"/>
        <v>1.3416407864998738</v>
      </c>
      <c r="AP288" s="6"/>
      <c r="AQ288">
        <f t="shared" si="18"/>
        <v>281</v>
      </c>
      <c r="AR288">
        <f t="shared" si="19"/>
        <v>26.404466162627362</v>
      </c>
    </row>
    <row r="289" spans="1:44" ht="15" thickBot="1" x14ac:dyDescent="0.4">
      <c r="A289">
        <v>1</v>
      </c>
      <c r="B289" s="43" t="s">
        <v>114</v>
      </c>
      <c r="C289">
        <v>21</v>
      </c>
      <c r="D289">
        <v>1998</v>
      </c>
      <c r="E289" s="1" t="s">
        <v>79</v>
      </c>
      <c r="F289" s="2">
        <v>1</v>
      </c>
      <c r="G289" s="2">
        <v>1</v>
      </c>
      <c r="H289" s="2">
        <v>4</v>
      </c>
      <c r="I289" s="2">
        <v>2</v>
      </c>
      <c r="J289" s="2">
        <v>4</v>
      </c>
      <c r="K289" s="2">
        <v>3</v>
      </c>
      <c r="L289" s="2">
        <v>5</v>
      </c>
      <c r="M289" s="2">
        <v>1</v>
      </c>
      <c r="N289" s="2">
        <v>1</v>
      </c>
      <c r="O289" s="2">
        <v>4</v>
      </c>
      <c r="P289" s="2">
        <v>3</v>
      </c>
      <c r="Q289" s="2">
        <v>1</v>
      </c>
      <c r="R289" s="2">
        <v>4</v>
      </c>
      <c r="S289" s="2">
        <v>5</v>
      </c>
      <c r="T289" s="2">
        <v>5</v>
      </c>
      <c r="U289" s="2">
        <v>3</v>
      </c>
      <c r="V289" s="2">
        <v>14</v>
      </c>
      <c r="W289" s="2">
        <v>17</v>
      </c>
      <c r="X289" s="2">
        <v>15</v>
      </c>
      <c r="Y289" s="2">
        <v>9</v>
      </c>
      <c r="Z289" s="2">
        <v>12</v>
      </c>
      <c r="AA289" s="2">
        <v>13</v>
      </c>
      <c r="AB289" s="2">
        <v>34</v>
      </c>
      <c r="AC289" s="2">
        <v>22</v>
      </c>
      <c r="AD289" s="2">
        <v>13</v>
      </c>
      <c r="AE289" s="2">
        <v>10</v>
      </c>
      <c r="AF289" s="2">
        <v>11</v>
      </c>
      <c r="AG289" s="2">
        <v>19</v>
      </c>
      <c r="AH289" s="2">
        <v>7</v>
      </c>
      <c r="AI289" s="2">
        <v>10</v>
      </c>
      <c r="AJ289" s="2">
        <v>14</v>
      </c>
      <c r="AK289" s="2">
        <v>11</v>
      </c>
      <c r="AL289" s="2">
        <v>11</v>
      </c>
      <c r="AM289" s="5"/>
      <c r="AN289">
        <f t="shared" si="16"/>
        <v>47</v>
      </c>
      <c r="AO289">
        <f t="shared" si="17"/>
        <v>1.5692354826475214</v>
      </c>
      <c r="AQ289">
        <f t="shared" si="18"/>
        <v>231</v>
      </c>
      <c r="AR289">
        <f t="shared" si="19"/>
        <v>6.459811658761164</v>
      </c>
    </row>
    <row r="290" spans="1:44" ht="15" thickBot="1" x14ac:dyDescent="0.4">
      <c r="A290">
        <v>0</v>
      </c>
      <c r="B290" s="43" t="s">
        <v>114</v>
      </c>
      <c r="C290">
        <v>24</v>
      </c>
      <c r="D290">
        <v>1995</v>
      </c>
      <c r="E290" s="1" t="s">
        <v>71</v>
      </c>
      <c r="F290" s="2">
        <v>3</v>
      </c>
      <c r="G290" s="2">
        <v>4</v>
      </c>
      <c r="H290" s="2">
        <v>3</v>
      </c>
      <c r="I290" s="2">
        <v>2</v>
      </c>
      <c r="J290" s="2">
        <v>3</v>
      </c>
      <c r="K290" s="2">
        <v>4</v>
      </c>
      <c r="L290" s="2">
        <v>5</v>
      </c>
      <c r="M290" s="2">
        <v>5</v>
      </c>
      <c r="N290" s="2">
        <v>6</v>
      </c>
      <c r="O290" s="2">
        <v>4</v>
      </c>
      <c r="P290" s="2">
        <v>5</v>
      </c>
      <c r="Q290" s="2">
        <v>4</v>
      </c>
      <c r="R290" s="2">
        <v>3</v>
      </c>
      <c r="S290" s="2">
        <v>4</v>
      </c>
      <c r="T290" s="2">
        <v>4</v>
      </c>
      <c r="U290" s="2">
        <v>5</v>
      </c>
      <c r="V290" s="2">
        <v>10</v>
      </c>
      <c r="W290" s="2">
        <v>22</v>
      </c>
      <c r="X290" s="2">
        <v>15</v>
      </c>
      <c r="Y290" s="2">
        <v>9</v>
      </c>
      <c r="Z290" s="2">
        <v>10</v>
      </c>
      <c r="AA290" s="2">
        <v>9</v>
      </c>
      <c r="AB290" s="2">
        <v>12</v>
      </c>
      <c r="AC290" s="2">
        <v>8</v>
      </c>
      <c r="AD290" s="2">
        <v>8</v>
      </c>
      <c r="AE290" s="2">
        <v>9</v>
      </c>
      <c r="AF290" s="2">
        <v>8</v>
      </c>
      <c r="AG290" s="2">
        <v>10</v>
      </c>
      <c r="AH290" s="2">
        <v>7</v>
      </c>
      <c r="AI290" s="2">
        <v>7</v>
      </c>
      <c r="AJ290" s="2">
        <v>9</v>
      </c>
      <c r="AK290" s="2">
        <v>15</v>
      </c>
      <c r="AL290" s="2">
        <v>-11</v>
      </c>
      <c r="AM290" s="5"/>
      <c r="AN290">
        <f t="shared" si="16"/>
        <v>64</v>
      </c>
      <c r="AO290">
        <f t="shared" si="17"/>
        <v>1.0327955589886444</v>
      </c>
      <c r="AQ290">
        <f t="shared" si="18"/>
        <v>168</v>
      </c>
      <c r="AR290">
        <f t="shared" si="19"/>
        <v>3.8987177379235853</v>
      </c>
    </row>
    <row r="291" spans="1:44" ht="15" thickBot="1" x14ac:dyDescent="0.4">
      <c r="A291">
        <v>0</v>
      </c>
      <c r="B291" s="43">
        <v>4</v>
      </c>
      <c r="C291">
        <v>47</v>
      </c>
      <c r="D291">
        <v>1972</v>
      </c>
      <c r="E291" s="1" t="s">
        <v>71</v>
      </c>
      <c r="F291" s="2">
        <v>1</v>
      </c>
      <c r="G291" s="2">
        <v>1</v>
      </c>
      <c r="H291" s="2">
        <v>1</v>
      </c>
      <c r="I291" s="2">
        <v>1</v>
      </c>
      <c r="J291" s="2">
        <v>2</v>
      </c>
      <c r="K291" s="2">
        <v>2</v>
      </c>
      <c r="L291" s="2">
        <v>2</v>
      </c>
      <c r="M291" s="2">
        <v>2</v>
      </c>
      <c r="N291" s="2">
        <v>2</v>
      </c>
      <c r="O291" s="2">
        <v>2</v>
      </c>
      <c r="P291" s="2">
        <v>2</v>
      </c>
      <c r="Q291" s="2">
        <v>3</v>
      </c>
      <c r="R291" s="2">
        <v>2</v>
      </c>
      <c r="S291" s="2">
        <v>2</v>
      </c>
      <c r="T291" s="2">
        <v>2</v>
      </c>
      <c r="U291" s="2">
        <v>2</v>
      </c>
      <c r="V291" s="2">
        <v>11</v>
      </c>
      <c r="W291" s="2">
        <v>18</v>
      </c>
      <c r="X291" s="2">
        <v>8</v>
      </c>
      <c r="Y291" s="2">
        <v>9</v>
      </c>
      <c r="Z291" s="2">
        <v>6</v>
      </c>
      <c r="AA291" s="2">
        <v>9</v>
      </c>
      <c r="AB291" s="2">
        <v>6</v>
      </c>
      <c r="AC291" s="2">
        <v>13</v>
      </c>
      <c r="AD291" s="2">
        <v>6</v>
      </c>
      <c r="AE291" s="2">
        <v>5</v>
      </c>
      <c r="AF291" s="2">
        <v>8</v>
      </c>
      <c r="AG291" s="2">
        <v>7</v>
      </c>
      <c r="AH291" s="2">
        <v>5</v>
      </c>
      <c r="AI291" s="2">
        <v>6</v>
      </c>
      <c r="AJ291" s="2">
        <v>8</v>
      </c>
      <c r="AK291" s="2">
        <v>23</v>
      </c>
      <c r="AL291" s="2">
        <v>-27</v>
      </c>
      <c r="AM291" s="5"/>
      <c r="AN291">
        <f t="shared" si="16"/>
        <v>29</v>
      </c>
      <c r="AO291">
        <f t="shared" si="17"/>
        <v>0.54390562906935735</v>
      </c>
      <c r="AQ291">
        <f t="shared" si="18"/>
        <v>148</v>
      </c>
      <c r="AR291">
        <f t="shared" si="19"/>
        <v>4.9732618404155371</v>
      </c>
    </row>
    <row r="292" spans="1:44" ht="15" thickBot="1" x14ac:dyDescent="0.4">
      <c r="A292">
        <v>0</v>
      </c>
      <c r="B292" s="43">
        <v>2</v>
      </c>
      <c r="C292">
        <v>32</v>
      </c>
      <c r="D292">
        <v>1987</v>
      </c>
      <c r="E292" s="1" t="s">
        <v>71</v>
      </c>
      <c r="F292" s="2">
        <v>1</v>
      </c>
      <c r="G292" s="2">
        <v>1</v>
      </c>
      <c r="H292" s="2">
        <v>3</v>
      </c>
      <c r="I292" s="2">
        <v>2</v>
      </c>
      <c r="J292" s="2">
        <v>2</v>
      </c>
      <c r="K292" s="2">
        <v>3</v>
      </c>
      <c r="L292" s="2">
        <v>5</v>
      </c>
      <c r="M292" s="2">
        <v>4</v>
      </c>
      <c r="N292" s="2">
        <v>4</v>
      </c>
      <c r="O292" s="2">
        <v>5</v>
      </c>
      <c r="P292" s="2">
        <v>5</v>
      </c>
      <c r="Q292" s="2">
        <v>3</v>
      </c>
      <c r="R292" s="2">
        <v>4</v>
      </c>
      <c r="S292" s="2">
        <v>4</v>
      </c>
      <c r="T292" s="2">
        <v>5</v>
      </c>
      <c r="U292" s="2">
        <v>6</v>
      </c>
      <c r="V292" s="2">
        <v>17</v>
      </c>
      <c r="W292" s="2">
        <v>13</v>
      </c>
      <c r="X292" s="2">
        <v>9</v>
      </c>
      <c r="Y292" s="2">
        <v>5</v>
      </c>
      <c r="Z292" s="2">
        <v>10</v>
      </c>
      <c r="AA292" s="2">
        <v>8</v>
      </c>
      <c r="AB292" s="2">
        <v>7</v>
      </c>
      <c r="AC292" s="2">
        <v>11</v>
      </c>
      <c r="AD292" s="2">
        <v>8</v>
      </c>
      <c r="AE292" s="2">
        <v>13</v>
      </c>
      <c r="AF292" s="2">
        <v>10</v>
      </c>
      <c r="AG292" s="2">
        <v>7</v>
      </c>
      <c r="AH292" s="2">
        <v>7</v>
      </c>
      <c r="AI292" s="2">
        <v>11</v>
      </c>
      <c r="AJ292" s="2">
        <v>7</v>
      </c>
      <c r="AK292" s="2">
        <v>7</v>
      </c>
      <c r="AL292" s="2">
        <v>-12</v>
      </c>
      <c r="AM292" s="5"/>
      <c r="AN292">
        <f t="shared" si="16"/>
        <v>57</v>
      </c>
      <c r="AO292">
        <f t="shared" si="17"/>
        <v>1.5041608956491324</v>
      </c>
      <c r="AQ292">
        <f t="shared" si="18"/>
        <v>150</v>
      </c>
      <c r="AR292">
        <f t="shared" si="19"/>
        <v>3.0740852297878796</v>
      </c>
    </row>
    <row r="293" spans="1:44" ht="15" thickBot="1" x14ac:dyDescent="0.4">
      <c r="A293">
        <v>1</v>
      </c>
      <c r="B293" s="43">
        <v>3</v>
      </c>
      <c r="C293">
        <v>41</v>
      </c>
      <c r="D293">
        <v>1978</v>
      </c>
      <c r="E293" s="1" t="s">
        <v>76</v>
      </c>
      <c r="F293" s="2">
        <v>1</v>
      </c>
      <c r="G293" s="2">
        <v>4</v>
      </c>
      <c r="H293" s="2">
        <v>3</v>
      </c>
      <c r="I293" s="2">
        <v>5</v>
      </c>
      <c r="J293" s="2">
        <v>2</v>
      </c>
      <c r="K293" s="2">
        <v>5</v>
      </c>
      <c r="L293" s="2">
        <v>5</v>
      </c>
      <c r="M293" s="2">
        <v>2</v>
      </c>
      <c r="N293" s="2">
        <v>4</v>
      </c>
      <c r="O293" s="2">
        <v>5</v>
      </c>
      <c r="P293" s="2">
        <v>5</v>
      </c>
      <c r="Q293" s="2">
        <v>6</v>
      </c>
      <c r="R293" s="2">
        <v>1</v>
      </c>
      <c r="S293" s="2">
        <v>2</v>
      </c>
      <c r="T293" s="2">
        <v>5</v>
      </c>
      <c r="U293" s="2">
        <v>3</v>
      </c>
      <c r="V293" s="2">
        <v>12</v>
      </c>
      <c r="W293" s="2">
        <v>20</v>
      </c>
      <c r="X293" s="2">
        <v>7</v>
      </c>
      <c r="Y293" s="2">
        <v>5</v>
      </c>
      <c r="Z293" s="2">
        <v>7</v>
      </c>
      <c r="AA293" s="2">
        <v>6</v>
      </c>
      <c r="AB293" s="2">
        <v>6</v>
      </c>
      <c r="AC293" s="2">
        <v>5</v>
      </c>
      <c r="AD293" s="2">
        <v>8</v>
      </c>
      <c r="AE293" s="2">
        <v>5</v>
      </c>
      <c r="AF293" s="2">
        <v>8</v>
      </c>
      <c r="AG293" s="2">
        <v>6</v>
      </c>
      <c r="AH293" s="2">
        <v>12</v>
      </c>
      <c r="AI293" s="2">
        <v>13</v>
      </c>
      <c r="AJ293" s="2">
        <v>5</v>
      </c>
      <c r="AK293" s="2">
        <v>6</v>
      </c>
      <c r="AL293" s="2">
        <v>24</v>
      </c>
      <c r="AM293" s="5"/>
      <c r="AN293">
        <f t="shared" si="16"/>
        <v>58</v>
      </c>
      <c r="AO293">
        <f t="shared" si="17"/>
        <v>1.6278820596099706</v>
      </c>
      <c r="AQ293">
        <f t="shared" si="18"/>
        <v>131</v>
      </c>
      <c r="AR293">
        <f t="shared" si="19"/>
        <v>4.1185555720422178</v>
      </c>
    </row>
    <row r="294" spans="1:44" ht="15" thickBot="1" x14ac:dyDescent="0.4">
      <c r="A294">
        <v>0</v>
      </c>
      <c r="B294" s="43" t="s">
        <v>114</v>
      </c>
      <c r="C294">
        <v>24</v>
      </c>
      <c r="D294">
        <v>1995</v>
      </c>
      <c r="E294" s="1" t="s">
        <v>72</v>
      </c>
      <c r="F294" s="2">
        <v>3</v>
      </c>
      <c r="G294" s="2">
        <v>4</v>
      </c>
      <c r="H294" s="2">
        <v>4</v>
      </c>
      <c r="I294" s="2">
        <v>2</v>
      </c>
      <c r="J294" s="2">
        <v>3</v>
      </c>
      <c r="K294" s="2">
        <v>4</v>
      </c>
      <c r="L294" s="2">
        <v>5</v>
      </c>
      <c r="M294" s="2">
        <v>5</v>
      </c>
      <c r="N294" s="2">
        <v>4</v>
      </c>
      <c r="O294" s="2">
        <v>5</v>
      </c>
      <c r="P294" s="2">
        <v>4</v>
      </c>
      <c r="Q294" s="2">
        <v>3</v>
      </c>
      <c r="R294" s="2">
        <v>4</v>
      </c>
      <c r="S294" s="2">
        <v>5</v>
      </c>
      <c r="T294" s="2">
        <v>3</v>
      </c>
      <c r="U294" s="2">
        <v>2</v>
      </c>
      <c r="V294" s="2">
        <v>21</v>
      </c>
      <c r="W294" s="2">
        <v>10</v>
      </c>
      <c r="X294" s="2">
        <v>10</v>
      </c>
      <c r="Y294" s="2">
        <v>7</v>
      </c>
      <c r="Z294" s="2">
        <v>18</v>
      </c>
      <c r="AA294" s="2">
        <v>13</v>
      </c>
      <c r="AB294" s="2">
        <v>7</v>
      </c>
      <c r="AC294" s="2">
        <v>12</v>
      </c>
      <c r="AD294" s="2">
        <v>7</v>
      </c>
      <c r="AE294" s="2">
        <v>12</v>
      </c>
      <c r="AF294" s="2">
        <v>10</v>
      </c>
      <c r="AG294" s="2">
        <v>11</v>
      </c>
      <c r="AH294" s="2">
        <v>50</v>
      </c>
      <c r="AI294" s="2">
        <v>14</v>
      </c>
      <c r="AJ294" s="2">
        <v>14</v>
      </c>
      <c r="AK294" s="2">
        <v>18</v>
      </c>
      <c r="AL294" s="2">
        <v>-5</v>
      </c>
      <c r="AM294" s="5"/>
      <c r="AN294">
        <f t="shared" si="16"/>
        <v>60</v>
      </c>
      <c r="AO294">
        <f t="shared" si="17"/>
        <v>1</v>
      </c>
      <c r="AQ294">
        <f t="shared" si="18"/>
        <v>234</v>
      </c>
      <c r="AR294">
        <f t="shared" si="19"/>
        <v>10.275375094532235</v>
      </c>
    </row>
    <row r="295" spans="1:44" ht="15" thickBot="1" x14ac:dyDescent="0.4">
      <c r="A295" s="6">
        <v>0</v>
      </c>
      <c r="B295" s="43">
        <v>5</v>
      </c>
      <c r="C295">
        <v>62</v>
      </c>
      <c r="D295" s="6">
        <v>1957</v>
      </c>
      <c r="E295" s="31"/>
      <c r="F295" s="10">
        <v>2</v>
      </c>
      <c r="G295" s="10">
        <v>3</v>
      </c>
      <c r="H295" s="10">
        <v>1</v>
      </c>
      <c r="I295" s="10">
        <v>3</v>
      </c>
      <c r="J295" s="10">
        <v>2</v>
      </c>
      <c r="K295" s="10">
        <v>4</v>
      </c>
      <c r="L295" s="10">
        <v>5</v>
      </c>
      <c r="M295" s="10">
        <v>3</v>
      </c>
      <c r="N295" s="10">
        <v>6</v>
      </c>
      <c r="O295" s="10">
        <v>4</v>
      </c>
      <c r="P295" s="10">
        <v>2</v>
      </c>
      <c r="Q295" s="10">
        <v>4</v>
      </c>
      <c r="R295" s="10">
        <v>3</v>
      </c>
      <c r="S295" s="10">
        <v>4</v>
      </c>
      <c r="T295" s="10">
        <v>2</v>
      </c>
      <c r="U295" s="10">
        <v>3</v>
      </c>
      <c r="V295" s="10">
        <v>18</v>
      </c>
      <c r="W295" s="10">
        <v>25</v>
      </c>
      <c r="X295" s="10">
        <v>10</v>
      </c>
      <c r="Y295" s="10">
        <v>10</v>
      </c>
      <c r="Z295" s="10">
        <v>8</v>
      </c>
      <c r="AA295" s="10">
        <v>11</v>
      </c>
      <c r="AB295" s="10">
        <v>29</v>
      </c>
      <c r="AC295" s="10">
        <v>20</v>
      </c>
      <c r="AD295" s="10">
        <v>14</v>
      </c>
      <c r="AE295" s="10">
        <v>9</v>
      </c>
      <c r="AF295" s="10">
        <v>9</v>
      </c>
      <c r="AG295" s="10">
        <v>7</v>
      </c>
      <c r="AH295" s="10">
        <v>16</v>
      </c>
      <c r="AI295" s="10">
        <v>19</v>
      </c>
      <c r="AJ295" s="10">
        <v>11</v>
      </c>
      <c r="AK295" s="10">
        <v>16</v>
      </c>
      <c r="AL295" s="10">
        <v>-6</v>
      </c>
      <c r="AM295" s="8"/>
      <c r="AN295">
        <f t="shared" si="16"/>
        <v>51</v>
      </c>
      <c r="AO295">
        <f t="shared" si="17"/>
        <v>1.2763881332363862</v>
      </c>
      <c r="AP295" s="6"/>
      <c r="AQ295">
        <f t="shared" si="18"/>
        <v>232</v>
      </c>
      <c r="AR295">
        <f t="shared" si="19"/>
        <v>6.3874877690685246</v>
      </c>
    </row>
    <row r="296" spans="1:44" ht="15" thickBot="1" x14ac:dyDescent="0.4">
      <c r="A296" s="6">
        <v>1</v>
      </c>
      <c r="B296" s="43" t="s">
        <v>114</v>
      </c>
      <c r="C296">
        <v>23</v>
      </c>
      <c r="D296" s="6">
        <v>1996</v>
      </c>
      <c r="E296" s="31"/>
      <c r="F296" s="10">
        <v>1</v>
      </c>
      <c r="G296" s="10">
        <v>4</v>
      </c>
      <c r="H296" s="10">
        <v>4</v>
      </c>
      <c r="I296" s="10">
        <v>2</v>
      </c>
      <c r="J296" s="10">
        <v>5</v>
      </c>
      <c r="K296" s="10">
        <v>2</v>
      </c>
      <c r="L296" s="10">
        <v>5</v>
      </c>
      <c r="M296" s="10">
        <v>4</v>
      </c>
      <c r="N296" s="10">
        <v>6</v>
      </c>
      <c r="O296" s="10">
        <v>5</v>
      </c>
      <c r="P296" s="10">
        <v>2</v>
      </c>
      <c r="Q296" s="10">
        <v>6</v>
      </c>
      <c r="R296" s="10">
        <v>6</v>
      </c>
      <c r="S296" s="10">
        <v>2</v>
      </c>
      <c r="T296" s="10">
        <v>4</v>
      </c>
      <c r="U296" s="10">
        <v>2</v>
      </c>
      <c r="V296" s="10">
        <v>42</v>
      </c>
      <c r="W296" s="10">
        <v>31</v>
      </c>
      <c r="X296" s="10">
        <v>37</v>
      </c>
      <c r="Y296" s="10">
        <v>11</v>
      </c>
      <c r="Z296" s="10">
        <v>12</v>
      </c>
      <c r="AA296" s="10">
        <v>18</v>
      </c>
      <c r="AB296" s="10">
        <v>13</v>
      </c>
      <c r="AC296" s="10">
        <v>17</v>
      </c>
      <c r="AD296" s="10">
        <v>24</v>
      </c>
      <c r="AE296" s="10">
        <v>25</v>
      </c>
      <c r="AF296" s="10">
        <v>16</v>
      </c>
      <c r="AG296" s="10">
        <v>19</v>
      </c>
      <c r="AH296" s="10">
        <v>16</v>
      </c>
      <c r="AI296" s="10">
        <v>10</v>
      </c>
      <c r="AJ296" s="10">
        <v>13</v>
      </c>
      <c r="AK296" s="10">
        <v>9</v>
      </c>
      <c r="AL296" s="10">
        <v>20</v>
      </c>
      <c r="AM296" s="8"/>
      <c r="AN296">
        <f t="shared" si="16"/>
        <v>60</v>
      </c>
      <c r="AO296">
        <f t="shared" si="17"/>
        <v>1.6931233465600393</v>
      </c>
      <c r="AP296" s="6"/>
      <c r="AQ296">
        <f t="shared" si="18"/>
        <v>313</v>
      </c>
      <c r="AR296">
        <f t="shared" si="19"/>
        <v>9.8045482642836053</v>
      </c>
    </row>
    <row r="297" spans="1:44" ht="15" thickBot="1" x14ac:dyDescent="0.4">
      <c r="A297">
        <v>0</v>
      </c>
      <c r="B297" s="43" t="s">
        <v>114</v>
      </c>
      <c r="C297">
        <v>21</v>
      </c>
      <c r="D297">
        <v>1998</v>
      </c>
      <c r="E297" s="1" t="s">
        <v>71</v>
      </c>
      <c r="F297" s="2">
        <v>2</v>
      </c>
      <c r="G297" s="2">
        <v>4</v>
      </c>
      <c r="H297" s="2">
        <v>3</v>
      </c>
      <c r="I297" s="2">
        <v>4</v>
      </c>
      <c r="J297" s="2">
        <v>3</v>
      </c>
      <c r="K297" s="2">
        <v>3</v>
      </c>
      <c r="L297" s="2">
        <v>4</v>
      </c>
      <c r="M297" s="2">
        <v>3</v>
      </c>
      <c r="N297" s="2">
        <v>4</v>
      </c>
      <c r="O297" s="2">
        <v>4</v>
      </c>
      <c r="P297" s="2">
        <v>3</v>
      </c>
      <c r="Q297" s="2">
        <v>2</v>
      </c>
      <c r="R297" s="2">
        <v>2</v>
      </c>
      <c r="S297" s="2">
        <v>3</v>
      </c>
      <c r="T297" s="2">
        <v>4</v>
      </c>
      <c r="U297" s="2">
        <v>4</v>
      </c>
      <c r="V297" s="2">
        <v>18</v>
      </c>
      <c r="W297" s="2">
        <v>18</v>
      </c>
      <c r="X297" s="2">
        <v>7</v>
      </c>
      <c r="Y297" s="2">
        <v>6</v>
      </c>
      <c r="Z297" s="2">
        <v>7</v>
      </c>
      <c r="AA297" s="2">
        <v>11</v>
      </c>
      <c r="AB297" s="2">
        <v>14</v>
      </c>
      <c r="AC297" s="2">
        <v>10</v>
      </c>
      <c r="AD297" s="2">
        <v>7</v>
      </c>
      <c r="AE297" s="2">
        <v>8</v>
      </c>
      <c r="AF297" s="2">
        <v>10</v>
      </c>
      <c r="AG297" s="2">
        <v>11</v>
      </c>
      <c r="AH297" s="2">
        <v>8</v>
      </c>
      <c r="AI297" s="2">
        <v>11</v>
      </c>
      <c r="AJ297" s="2">
        <v>6</v>
      </c>
      <c r="AK297" s="2">
        <v>9</v>
      </c>
      <c r="AL297" s="2">
        <v>-27</v>
      </c>
      <c r="AM297" s="5"/>
      <c r="AN297">
        <f t="shared" si="16"/>
        <v>52</v>
      </c>
      <c r="AO297">
        <f t="shared" si="17"/>
        <v>0.7745966692414834</v>
      </c>
      <c r="AQ297">
        <f t="shared" si="18"/>
        <v>161</v>
      </c>
      <c r="AR297">
        <f t="shared" si="19"/>
        <v>3.785388575386504</v>
      </c>
    </row>
    <row r="298" spans="1:44" ht="15" thickBot="1" x14ac:dyDescent="0.4">
      <c r="A298">
        <v>0</v>
      </c>
      <c r="B298" s="43">
        <v>2</v>
      </c>
      <c r="C298">
        <v>26</v>
      </c>
      <c r="D298">
        <v>1993</v>
      </c>
      <c r="E298" s="1" t="s">
        <v>71</v>
      </c>
      <c r="F298" s="2">
        <v>1</v>
      </c>
      <c r="G298" s="2">
        <v>1</v>
      </c>
      <c r="H298" s="2">
        <v>1</v>
      </c>
      <c r="I298" s="2">
        <v>2</v>
      </c>
      <c r="J298" s="2">
        <v>2</v>
      </c>
      <c r="K298" s="2">
        <v>2</v>
      </c>
      <c r="L298" s="2">
        <v>4</v>
      </c>
      <c r="M298" s="2">
        <v>3</v>
      </c>
      <c r="N298" s="2">
        <v>4</v>
      </c>
      <c r="O298" s="2">
        <v>4</v>
      </c>
      <c r="P298" s="2">
        <v>3</v>
      </c>
      <c r="Q298" s="2">
        <v>2</v>
      </c>
      <c r="R298" s="2">
        <v>4</v>
      </c>
      <c r="S298" s="2">
        <v>2</v>
      </c>
      <c r="T298" s="2">
        <v>3</v>
      </c>
      <c r="U298" s="2">
        <v>2</v>
      </c>
      <c r="V298" s="2">
        <v>14</v>
      </c>
      <c r="W298" s="2">
        <v>12</v>
      </c>
      <c r="X298" s="2">
        <v>8</v>
      </c>
      <c r="Y298" s="2">
        <v>8</v>
      </c>
      <c r="Z298" s="2">
        <v>9</v>
      </c>
      <c r="AA298" s="2">
        <v>9</v>
      </c>
      <c r="AB298" s="2">
        <v>14</v>
      </c>
      <c r="AC298" s="2">
        <v>11</v>
      </c>
      <c r="AD298" s="2">
        <v>11</v>
      </c>
      <c r="AE298" s="2">
        <v>9</v>
      </c>
      <c r="AF298" s="2">
        <v>18</v>
      </c>
      <c r="AG298" s="2">
        <v>13</v>
      </c>
      <c r="AH298" s="2">
        <v>8</v>
      </c>
      <c r="AI298" s="2">
        <v>16</v>
      </c>
      <c r="AJ298" s="2">
        <v>7</v>
      </c>
      <c r="AK298" s="2">
        <v>11</v>
      </c>
      <c r="AL298" s="2">
        <v>-29</v>
      </c>
      <c r="AM298" s="5"/>
      <c r="AN298">
        <f t="shared" si="16"/>
        <v>40</v>
      </c>
      <c r="AO298">
        <f t="shared" si="17"/>
        <v>1.0954451150103321</v>
      </c>
      <c r="AQ298">
        <f t="shared" si="18"/>
        <v>178</v>
      </c>
      <c r="AR298">
        <f t="shared" si="19"/>
        <v>3.1806707887907337</v>
      </c>
    </row>
    <row r="299" spans="1:44" ht="15" thickBot="1" x14ac:dyDescent="0.4">
      <c r="A299">
        <v>0</v>
      </c>
      <c r="B299" s="43" t="s">
        <v>114</v>
      </c>
      <c r="C299">
        <v>21</v>
      </c>
      <c r="D299">
        <v>1998</v>
      </c>
      <c r="E299" s="1" t="s">
        <v>72</v>
      </c>
      <c r="F299" s="2">
        <v>1</v>
      </c>
      <c r="G299" s="2">
        <v>2</v>
      </c>
      <c r="H299" s="2">
        <v>4</v>
      </c>
      <c r="I299" s="2">
        <v>2</v>
      </c>
      <c r="J299" s="2">
        <v>3</v>
      </c>
      <c r="K299" s="2">
        <v>3</v>
      </c>
      <c r="L299" s="2">
        <v>5</v>
      </c>
      <c r="M299" s="2">
        <v>3</v>
      </c>
      <c r="N299" s="2">
        <v>3</v>
      </c>
      <c r="O299" s="2">
        <v>2</v>
      </c>
      <c r="P299" s="2">
        <v>4</v>
      </c>
      <c r="Q299" s="2">
        <v>3</v>
      </c>
      <c r="R299" s="2">
        <v>2</v>
      </c>
      <c r="S299" s="2">
        <v>3</v>
      </c>
      <c r="T299" s="2">
        <v>4</v>
      </c>
      <c r="U299" s="2">
        <v>4</v>
      </c>
      <c r="V299" s="2">
        <v>10</v>
      </c>
      <c r="W299" s="2">
        <v>21</v>
      </c>
      <c r="X299" s="2">
        <v>16</v>
      </c>
      <c r="Y299" s="2">
        <v>25</v>
      </c>
      <c r="Z299" s="2">
        <v>6</v>
      </c>
      <c r="AA299" s="2">
        <v>14</v>
      </c>
      <c r="AB299" s="2">
        <v>65</v>
      </c>
      <c r="AC299" s="2">
        <v>6</v>
      </c>
      <c r="AD299" s="2">
        <v>8</v>
      </c>
      <c r="AE299" s="2">
        <v>7</v>
      </c>
      <c r="AF299" s="2">
        <v>85</v>
      </c>
      <c r="AG299" s="2">
        <v>7</v>
      </c>
      <c r="AH299" s="2">
        <v>5</v>
      </c>
      <c r="AI299" s="2">
        <v>18</v>
      </c>
      <c r="AJ299" s="2">
        <v>8</v>
      </c>
      <c r="AK299" s="2">
        <v>6</v>
      </c>
      <c r="AL299" s="2">
        <v>-21</v>
      </c>
      <c r="AM299" s="5"/>
      <c r="AN299">
        <f t="shared" si="16"/>
        <v>48</v>
      </c>
      <c r="AO299">
        <f t="shared" si="17"/>
        <v>1.0327955589886444</v>
      </c>
      <c r="AQ299">
        <f t="shared" si="18"/>
        <v>307</v>
      </c>
      <c r="AR299">
        <f t="shared" si="19"/>
        <v>22.891683351528929</v>
      </c>
    </row>
    <row r="300" spans="1:44" ht="15" thickBot="1" x14ac:dyDescent="0.4">
      <c r="A300">
        <v>0</v>
      </c>
      <c r="B300" s="43" t="s">
        <v>114</v>
      </c>
      <c r="C300">
        <v>18</v>
      </c>
      <c r="D300">
        <v>2001</v>
      </c>
      <c r="E300" s="1" t="s">
        <v>76</v>
      </c>
      <c r="F300" s="2">
        <v>1</v>
      </c>
      <c r="G300" s="2">
        <v>4</v>
      </c>
      <c r="H300" s="2">
        <v>5</v>
      </c>
      <c r="I300" s="2">
        <v>2</v>
      </c>
      <c r="J300" s="2">
        <v>4</v>
      </c>
      <c r="K300" s="2">
        <v>3</v>
      </c>
      <c r="L300" s="2">
        <v>6</v>
      </c>
      <c r="M300" s="2">
        <v>3</v>
      </c>
      <c r="N300" s="2">
        <v>4</v>
      </c>
      <c r="O300" s="2">
        <v>6</v>
      </c>
      <c r="P300" s="2">
        <v>6</v>
      </c>
      <c r="Q300" s="2">
        <v>5</v>
      </c>
      <c r="R300" s="2">
        <v>6</v>
      </c>
      <c r="S300" s="2">
        <v>6</v>
      </c>
      <c r="T300" s="2">
        <v>6</v>
      </c>
      <c r="U300" s="2">
        <v>6</v>
      </c>
      <c r="V300" s="2">
        <v>16</v>
      </c>
      <c r="W300" s="2">
        <v>23</v>
      </c>
      <c r="X300" s="2">
        <v>11</v>
      </c>
      <c r="Y300" s="2">
        <v>19</v>
      </c>
      <c r="Z300" s="2">
        <v>9</v>
      </c>
      <c r="AA300" s="2">
        <v>13</v>
      </c>
      <c r="AB300" s="2">
        <v>17</v>
      </c>
      <c r="AC300" s="2">
        <v>14</v>
      </c>
      <c r="AD300" s="2">
        <v>8</v>
      </c>
      <c r="AE300" s="2">
        <v>7</v>
      </c>
      <c r="AF300" s="2">
        <v>31</v>
      </c>
      <c r="AG300" s="2">
        <v>9</v>
      </c>
      <c r="AH300" s="2">
        <v>9</v>
      </c>
      <c r="AI300" s="2">
        <v>9</v>
      </c>
      <c r="AJ300" s="2">
        <v>5</v>
      </c>
      <c r="AK300" s="2">
        <v>14</v>
      </c>
      <c r="AL300" s="2">
        <v>17</v>
      </c>
      <c r="AM300" s="5"/>
      <c r="AN300">
        <f t="shared" si="16"/>
        <v>73</v>
      </c>
      <c r="AO300">
        <f t="shared" si="17"/>
        <v>1.6317168872080721</v>
      </c>
      <c r="AQ300">
        <f t="shared" si="18"/>
        <v>214</v>
      </c>
      <c r="AR300">
        <f t="shared" si="19"/>
        <v>6.7218549027283627</v>
      </c>
    </row>
    <row r="301" spans="1:44" ht="15" thickBot="1" x14ac:dyDescent="0.4">
      <c r="A301">
        <v>1</v>
      </c>
      <c r="B301" s="43" t="s">
        <v>114</v>
      </c>
      <c r="C301">
        <v>17</v>
      </c>
      <c r="D301">
        <v>2002</v>
      </c>
      <c r="E301" s="1" t="s">
        <v>76</v>
      </c>
      <c r="F301" s="2">
        <v>2</v>
      </c>
      <c r="G301" s="2">
        <v>3</v>
      </c>
      <c r="H301" s="2">
        <v>4</v>
      </c>
      <c r="I301" s="2">
        <v>4</v>
      </c>
      <c r="J301" s="2">
        <v>4</v>
      </c>
      <c r="K301" s="2">
        <v>3</v>
      </c>
      <c r="L301" s="2">
        <v>5</v>
      </c>
      <c r="M301" s="2">
        <v>5</v>
      </c>
      <c r="N301" s="2">
        <v>4</v>
      </c>
      <c r="O301" s="2">
        <v>5</v>
      </c>
      <c r="P301" s="2">
        <v>4</v>
      </c>
      <c r="Q301" s="2">
        <v>4</v>
      </c>
      <c r="R301" s="2">
        <v>4</v>
      </c>
      <c r="S301" s="2">
        <v>4</v>
      </c>
      <c r="T301" s="2">
        <v>4</v>
      </c>
      <c r="U301" s="2">
        <v>3</v>
      </c>
      <c r="V301" s="2">
        <v>23</v>
      </c>
      <c r="W301" s="2">
        <v>7</v>
      </c>
      <c r="X301" s="2">
        <v>15</v>
      </c>
      <c r="Y301" s="2">
        <v>5</v>
      </c>
      <c r="Z301" s="2">
        <v>11</v>
      </c>
      <c r="AA301" s="2">
        <v>8</v>
      </c>
      <c r="AB301" s="2">
        <v>7</v>
      </c>
      <c r="AC301" s="2">
        <v>12</v>
      </c>
      <c r="AD301" s="2">
        <v>10</v>
      </c>
      <c r="AE301" s="2">
        <v>6</v>
      </c>
      <c r="AF301" s="2">
        <v>11</v>
      </c>
      <c r="AG301" s="2">
        <v>10</v>
      </c>
      <c r="AH301" s="2">
        <v>8</v>
      </c>
      <c r="AI301" s="2">
        <v>14</v>
      </c>
      <c r="AJ301" s="2">
        <v>22</v>
      </c>
      <c r="AK301" s="2">
        <v>10</v>
      </c>
      <c r="AL301" s="2">
        <v>-36</v>
      </c>
      <c r="AM301" s="5"/>
      <c r="AN301">
        <f t="shared" si="16"/>
        <v>62</v>
      </c>
      <c r="AO301">
        <f t="shared" si="17"/>
        <v>0.80622577482985502</v>
      </c>
      <c r="AQ301">
        <f t="shared" si="18"/>
        <v>179</v>
      </c>
      <c r="AR301">
        <f t="shared" si="19"/>
        <v>5.1925427297230788</v>
      </c>
    </row>
    <row r="302" spans="1:44" ht="15" thickBot="1" x14ac:dyDescent="0.4">
      <c r="A302">
        <v>0</v>
      </c>
      <c r="B302" s="43" t="s">
        <v>114</v>
      </c>
      <c r="C302">
        <v>22</v>
      </c>
      <c r="D302">
        <v>1997</v>
      </c>
      <c r="E302" s="1" t="s">
        <v>71</v>
      </c>
      <c r="F302" s="2">
        <v>2</v>
      </c>
      <c r="G302" s="2">
        <v>2</v>
      </c>
      <c r="H302" s="2">
        <v>2</v>
      </c>
      <c r="I302" s="2">
        <v>2</v>
      </c>
      <c r="J302" s="2">
        <v>2</v>
      </c>
      <c r="K302" s="2">
        <v>2</v>
      </c>
      <c r="L302" s="2">
        <v>2</v>
      </c>
      <c r="M302" s="2">
        <v>6</v>
      </c>
      <c r="N302" s="2">
        <v>2</v>
      </c>
      <c r="O302" s="2">
        <v>3</v>
      </c>
      <c r="P302" s="2">
        <v>3</v>
      </c>
      <c r="Q302" s="2">
        <v>2</v>
      </c>
      <c r="R302" s="2">
        <v>6</v>
      </c>
      <c r="S302" s="2">
        <v>2</v>
      </c>
      <c r="T302" s="2">
        <v>3</v>
      </c>
      <c r="U302" s="2">
        <v>1</v>
      </c>
      <c r="V302" s="2">
        <v>113</v>
      </c>
      <c r="W302" s="2">
        <v>9</v>
      </c>
      <c r="X302" s="2">
        <v>84</v>
      </c>
      <c r="Y302" s="2">
        <v>6</v>
      </c>
      <c r="Z302" s="2">
        <v>123</v>
      </c>
      <c r="AA302" s="2">
        <v>3</v>
      </c>
      <c r="AB302" s="2">
        <v>8</v>
      </c>
      <c r="AC302" s="2">
        <v>11</v>
      </c>
      <c r="AD302" s="2">
        <v>12</v>
      </c>
      <c r="AE302" s="2">
        <v>12</v>
      </c>
      <c r="AF302" s="2">
        <v>9</v>
      </c>
      <c r="AG302" s="2">
        <v>8</v>
      </c>
      <c r="AH302" s="2">
        <v>16</v>
      </c>
      <c r="AI302" s="2">
        <v>12</v>
      </c>
      <c r="AJ302" s="2">
        <v>9</v>
      </c>
      <c r="AK302" s="2">
        <v>14</v>
      </c>
      <c r="AL302" s="2">
        <v>19</v>
      </c>
      <c r="AM302" s="5"/>
      <c r="AN302">
        <f t="shared" si="16"/>
        <v>42</v>
      </c>
      <c r="AO302">
        <f t="shared" si="17"/>
        <v>1.4083086782851739</v>
      </c>
      <c r="AQ302">
        <f t="shared" si="18"/>
        <v>449</v>
      </c>
      <c r="AR302">
        <f t="shared" si="19"/>
        <v>39.812006145550285</v>
      </c>
    </row>
    <row r="303" spans="1:44" ht="15" thickBot="1" x14ac:dyDescent="0.4">
      <c r="A303">
        <v>0</v>
      </c>
      <c r="B303" s="43">
        <v>2</v>
      </c>
      <c r="C303">
        <v>34</v>
      </c>
      <c r="D303">
        <v>1985</v>
      </c>
      <c r="E303" s="1" t="s">
        <v>71</v>
      </c>
      <c r="F303" s="2">
        <v>1</v>
      </c>
      <c r="G303" s="2">
        <v>2</v>
      </c>
      <c r="H303" s="2">
        <v>3</v>
      </c>
      <c r="I303" s="2">
        <v>3</v>
      </c>
      <c r="J303" s="2">
        <v>4</v>
      </c>
      <c r="K303" s="2">
        <v>3</v>
      </c>
      <c r="L303" s="2">
        <v>5</v>
      </c>
      <c r="M303" s="2">
        <v>4</v>
      </c>
      <c r="N303" s="2">
        <v>2</v>
      </c>
      <c r="O303" s="2">
        <v>4</v>
      </c>
      <c r="P303" s="2">
        <v>5</v>
      </c>
      <c r="Q303" s="2">
        <v>4</v>
      </c>
      <c r="R303" s="2">
        <v>2</v>
      </c>
      <c r="S303" s="2">
        <v>2</v>
      </c>
      <c r="T303" s="2">
        <v>2</v>
      </c>
      <c r="U303" s="2">
        <v>1</v>
      </c>
      <c r="V303" s="2">
        <v>16</v>
      </c>
      <c r="W303" s="2">
        <v>16</v>
      </c>
      <c r="X303" s="2">
        <v>8</v>
      </c>
      <c r="Y303" s="2">
        <v>13</v>
      </c>
      <c r="Z303" s="2">
        <v>7</v>
      </c>
      <c r="AA303" s="2">
        <v>7</v>
      </c>
      <c r="AB303" s="2">
        <v>6</v>
      </c>
      <c r="AC303" s="2">
        <v>9</v>
      </c>
      <c r="AD303" s="2">
        <v>152</v>
      </c>
      <c r="AE303" s="2">
        <v>12</v>
      </c>
      <c r="AF303" s="2">
        <v>6</v>
      </c>
      <c r="AG303" s="2">
        <v>9</v>
      </c>
      <c r="AH303" s="2">
        <v>6</v>
      </c>
      <c r="AI303" s="2">
        <v>11</v>
      </c>
      <c r="AJ303" s="2">
        <v>4</v>
      </c>
      <c r="AK303" s="2">
        <v>7</v>
      </c>
      <c r="AL303" s="2">
        <v>-15</v>
      </c>
      <c r="AM303" s="5"/>
      <c r="AN303">
        <f t="shared" si="16"/>
        <v>47</v>
      </c>
      <c r="AO303">
        <f t="shared" si="17"/>
        <v>1.2893796958227628</v>
      </c>
      <c r="AQ303">
        <f t="shared" si="18"/>
        <v>289</v>
      </c>
      <c r="AR303">
        <f t="shared" si="19"/>
        <v>35.895159840847626</v>
      </c>
    </row>
    <row r="304" spans="1:44" ht="15" thickBot="1" x14ac:dyDescent="0.4">
      <c r="A304">
        <v>0</v>
      </c>
      <c r="B304" s="43">
        <v>2</v>
      </c>
      <c r="C304">
        <v>33</v>
      </c>
      <c r="D304">
        <v>1986</v>
      </c>
      <c r="E304" s="1" t="s">
        <v>76</v>
      </c>
      <c r="F304" s="2">
        <v>1</v>
      </c>
      <c r="G304" s="2">
        <v>4</v>
      </c>
      <c r="H304" s="2">
        <v>2</v>
      </c>
      <c r="I304" s="2">
        <v>5</v>
      </c>
      <c r="J304" s="2">
        <v>1</v>
      </c>
      <c r="K304" s="2">
        <v>6</v>
      </c>
      <c r="L304" s="2">
        <v>6</v>
      </c>
      <c r="M304" s="2">
        <v>6</v>
      </c>
      <c r="N304" s="2">
        <v>1</v>
      </c>
      <c r="O304" s="2">
        <v>5</v>
      </c>
      <c r="P304" s="2">
        <v>6</v>
      </c>
      <c r="Q304" s="2">
        <v>3</v>
      </c>
      <c r="R304" s="2">
        <v>4</v>
      </c>
      <c r="S304" s="2">
        <v>3</v>
      </c>
      <c r="T304" s="2">
        <v>4</v>
      </c>
      <c r="U304" s="2">
        <v>2</v>
      </c>
      <c r="V304" s="2">
        <v>37</v>
      </c>
      <c r="W304" s="2">
        <v>17</v>
      </c>
      <c r="X304" s="2">
        <v>34</v>
      </c>
      <c r="Y304" s="2">
        <v>14</v>
      </c>
      <c r="Z304" s="2">
        <v>19</v>
      </c>
      <c r="AA304" s="2">
        <v>12</v>
      </c>
      <c r="AB304" s="2">
        <v>13</v>
      </c>
      <c r="AC304" s="2">
        <v>9</v>
      </c>
      <c r="AD304" s="2">
        <v>14</v>
      </c>
      <c r="AE304" s="2">
        <v>12</v>
      </c>
      <c r="AF304" s="2">
        <v>15</v>
      </c>
      <c r="AG304" s="2">
        <v>9</v>
      </c>
      <c r="AH304" s="2">
        <v>6</v>
      </c>
      <c r="AI304" s="2">
        <v>9</v>
      </c>
      <c r="AJ304" s="2">
        <v>6</v>
      </c>
      <c r="AK304" s="2">
        <v>10</v>
      </c>
      <c r="AL304" s="2">
        <v>46</v>
      </c>
      <c r="AM304" s="5"/>
      <c r="AN304">
        <f t="shared" si="16"/>
        <v>59</v>
      </c>
      <c r="AO304">
        <f t="shared" si="17"/>
        <v>1.8874586088176875</v>
      </c>
      <c r="AQ304">
        <f t="shared" si="18"/>
        <v>236</v>
      </c>
      <c r="AR304">
        <f t="shared" si="19"/>
        <v>8.8806906638316523</v>
      </c>
    </row>
    <row r="305" spans="1:44" ht="15" thickBot="1" x14ac:dyDescent="0.4">
      <c r="A305">
        <v>0</v>
      </c>
      <c r="B305" s="43" t="s">
        <v>114</v>
      </c>
      <c r="C305">
        <v>21</v>
      </c>
      <c r="D305">
        <v>1998</v>
      </c>
      <c r="E305" s="1" t="s">
        <v>71</v>
      </c>
      <c r="F305" s="2">
        <v>1</v>
      </c>
      <c r="G305" s="2">
        <v>2</v>
      </c>
      <c r="H305" s="2">
        <v>2</v>
      </c>
      <c r="I305" s="2">
        <v>3</v>
      </c>
      <c r="J305" s="2">
        <v>3</v>
      </c>
      <c r="K305" s="2">
        <v>3</v>
      </c>
      <c r="L305" s="2">
        <v>3</v>
      </c>
      <c r="M305" s="2">
        <v>2</v>
      </c>
      <c r="N305" s="2">
        <v>2</v>
      </c>
      <c r="O305" s="2">
        <v>2</v>
      </c>
      <c r="P305" s="2">
        <v>3</v>
      </c>
      <c r="Q305" s="2">
        <v>3</v>
      </c>
      <c r="R305" s="2">
        <v>2</v>
      </c>
      <c r="S305" s="2">
        <v>2</v>
      </c>
      <c r="T305" s="2">
        <v>2</v>
      </c>
      <c r="U305" s="2">
        <v>3</v>
      </c>
      <c r="V305" s="2">
        <v>20</v>
      </c>
      <c r="W305" s="2">
        <v>11</v>
      </c>
      <c r="X305" s="2">
        <v>9</v>
      </c>
      <c r="Y305" s="2">
        <v>6</v>
      </c>
      <c r="Z305" s="2">
        <v>11</v>
      </c>
      <c r="AA305" s="2">
        <v>8</v>
      </c>
      <c r="AB305" s="2">
        <v>8</v>
      </c>
      <c r="AC305" s="2">
        <v>7</v>
      </c>
      <c r="AD305" s="2">
        <v>5</v>
      </c>
      <c r="AE305" s="2">
        <v>10</v>
      </c>
      <c r="AF305" s="2">
        <v>5</v>
      </c>
      <c r="AG305" s="2">
        <v>9</v>
      </c>
      <c r="AH305" s="2">
        <v>7</v>
      </c>
      <c r="AI305" s="2">
        <v>6</v>
      </c>
      <c r="AJ305" s="2">
        <v>9</v>
      </c>
      <c r="AK305" s="2">
        <v>7</v>
      </c>
      <c r="AL305" s="2">
        <v>-31</v>
      </c>
      <c r="AM305" s="5"/>
      <c r="AN305">
        <f t="shared" si="16"/>
        <v>38</v>
      </c>
      <c r="AO305">
        <f t="shared" si="17"/>
        <v>0.61913918736689033</v>
      </c>
      <c r="AQ305">
        <f t="shared" si="18"/>
        <v>138</v>
      </c>
      <c r="AR305">
        <f t="shared" si="19"/>
        <v>3.5753787678137448</v>
      </c>
    </row>
    <row r="306" spans="1:44" ht="15" thickBot="1" x14ac:dyDescent="0.4">
      <c r="A306">
        <v>1</v>
      </c>
      <c r="B306" s="43" t="s">
        <v>114</v>
      </c>
      <c r="C306">
        <v>22</v>
      </c>
      <c r="D306">
        <v>1997</v>
      </c>
      <c r="E306" s="1" t="s">
        <v>72</v>
      </c>
      <c r="F306" s="2">
        <v>1</v>
      </c>
      <c r="G306" s="2">
        <v>4</v>
      </c>
      <c r="H306" s="2">
        <v>2</v>
      </c>
      <c r="I306" s="2">
        <v>3</v>
      </c>
      <c r="J306" s="2">
        <v>4</v>
      </c>
      <c r="K306" s="2">
        <v>2</v>
      </c>
      <c r="L306" s="2">
        <v>5</v>
      </c>
      <c r="M306" s="2">
        <v>4</v>
      </c>
      <c r="N306" s="2">
        <v>2</v>
      </c>
      <c r="O306" s="2">
        <v>4</v>
      </c>
      <c r="P306" s="2">
        <v>3</v>
      </c>
      <c r="Q306" s="2">
        <v>3</v>
      </c>
      <c r="R306" s="2">
        <v>3</v>
      </c>
      <c r="S306" s="2">
        <v>4</v>
      </c>
      <c r="T306" s="2">
        <v>4</v>
      </c>
      <c r="U306" s="2">
        <v>4</v>
      </c>
      <c r="V306" s="2">
        <v>6</v>
      </c>
      <c r="W306" s="2">
        <v>11</v>
      </c>
      <c r="X306" s="2">
        <v>10</v>
      </c>
      <c r="Y306" s="2">
        <v>7</v>
      </c>
      <c r="Z306" s="2">
        <v>7</v>
      </c>
      <c r="AA306" s="2">
        <v>11</v>
      </c>
      <c r="AB306" s="2">
        <v>8</v>
      </c>
      <c r="AC306" s="2">
        <v>9</v>
      </c>
      <c r="AD306" s="2">
        <v>8</v>
      </c>
      <c r="AE306" s="2">
        <v>7</v>
      </c>
      <c r="AF306" s="2">
        <v>15</v>
      </c>
      <c r="AG306" s="2">
        <v>9</v>
      </c>
      <c r="AH306" s="2">
        <v>11</v>
      </c>
      <c r="AI306" s="2">
        <v>11</v>
      </c>
      <c r="AJ306" s="2">
        <v>9</v>
      </c>
      <c r="AK306" s="2">
        <v>9</v>
      </c>
      <c r="AL306" s="2">
        <v>-24</v>
      </c>
      <c r="AM306" s="5"/>
      <c r="AN306">
        <f t="shared" si="16"/>
        <v>52</v>
      </c>
      <c r="AO306">
        <f t="shared" si="17"/>
        <v>1.0645812948447542</v>
      </c>
      <c r="AQ306">
        <f t="shared" si="18"/>
        <v>148</v>
      </c>
      <c r="AR306">
        <f t="shared" si="19"/>
        <v>2.2360679774997898</v>
      </c>
    </row>
    <row r="307" spans="1:44" ht="15" thickBot="1" x14ac:dyDescent="0.4">
      <c r="A307" s="6">
        <v>0</v>
      </c>
      <c r="B307" s="43">
        <v>2</v>
      </c>
      <c r="C307">
        <v>26</v>
      </c>
      <c r="D307" s="6">
        <v>1993</v>
      </c>
      <c r="E307" s="31"/>
      <c r="F307" s="10">
        <v>3</v>
      </c>
      <c r="G307" s="10">
        <v>4</v>
      </c>
      <c r="H307" s="10">
        <v>2</v>
      </c>
      <c r="I307" s="10">
        <v>4</v>
      </c>
      <c r="J307" s="10">
        <v>5</v>
      </c>
      <c r="K307" s="10">
        <v>3</v>
      </c>
      <c r="L307" s="10">
        <v>5</v>
      </c>
      <c r="M307" s="10">
        <v>5</v>
      </c>
      <c r="N307" s="10">
        <v>4</v>
      </c>
      <c r="O307" s="10">
        <v>4</v>
      </c>
      <c r="P307" s="10">
        <v>4</v>
      </c>
      <c r="Q307" s="10">
        <v>2</v>
      </c>
      <c r="R307" s="10">
        <v>4</v>
      </c>
      <c r="S307" s="10">
        <v>5</v>
      </c>
      <c r="T307" s="10">
        <v>4</v>
      </c>
      <c r="U307" s="10">
        <v>6</v>
      </c>
      <c r="V307" s="10">
        <v>13</v>
      </c>
      <c r="W307" s="10">
        <v>8</v>
      </c>
      <c r="X307" s="10">
        <v>9</v>
      </c>
      <c r="Y307" s="10">
        <v>3</v>
      </c>
      <c r="Z307" s="10">
        <v>7</v>
      </c>
      <c r="AA307" s="10">
        <v>5</v>
      </c>
      <c r="AB307" s="10">
        <v>5</v>
      </c>
      <c r="AC307" s="10">
        <v>6</v>
      </c>
      <c r="AD307" s="10">
        <v>5</v>
      </c>
      <c r="AE307" s="10">
        <v>10</v>
      </c>
      <c r="AF307" s="10">
        <v>15</v>
      </c>
      <c r="AG307" s="10">
        <v>5</v>
      </c>
      <c r="AH307" s="10">
        <v>5</v>
      </c>
      <c r="AI307" s="10">
        <v>5</v>
      </c>
      <c r="AJ307" s="10">
        <v>3</v>
      </c>
      <c r="AK307" s="10">
        <v>6</v>
      </c>
      <c r="AL307" s="10">
        <v>-11</v>
      </c>
      <c r="AM307" s="8"/>
      <c r="AN307">
        <f t="shared" si="16"/>
        <v>64</v>
      </c>
      <c r="AO307">
        <f t="shared" si="17"/>
        <v>1.0954451150103321</v>
      </c>
      <c r="AP307" s="6"/>
      <c r="AQ307">
        <f t="shared" si="18"/>
        <v>110</v>
      </c>
      <c r="AR307">
        <f t="shared" si="19"/>
        <v>3.3837848631377261</v>
      </c>
    </row>
    <row r="308" spans="1:44" ht="15" thickBot="1" x14ac:dyDescent="0.4">
      <c r="A308">
        <v>0</v>
      </c>
      <c r="B308" s="43">
        <v>2</v>
      </c>
      <c r="C308">
        <v>27</v>
      </c>
      <c r="D308">
        <v>1992</v>
      </c>
      <c r="E308" s="1" t="s">
        <v>72</v>
      </c>
      <c r="F308" s="2">
        <v>2</v>
      </c>
      <c r="G308" s="2">
        <v>1</v>
      </c>
      <c r="H308" s="2">
        <v>5</v>
      </c>
      <c r="I308" s="2">
        <v>3</v>
      </c>
      <c r="J308" s="2">
        <v>2</v>
      </c>
      <c r="K308" s="2">
        <v>3</v>
      </c>
      <c r="L308" s="2">
        <v>5</v>
      </c>
      <c r="M308" s="2">
        <v>2</v>
      </c>
      <c r="N308" s="2">
        <v>3</v>
      </c>
      <c r="O308" s="2">
        <v>2</v>
      </c>
      <c r="P308" s="2">
        <v>3</v>
      </c>
      <c r="Q308" s="2">
        <v>3</v>
      </c>
      <c r="R308" s="2">
        <v>2</v>
      </c>
      <c r="S308" s="2">
        <v>2</v>
      </c>
      <c r="T308" s="2">
        <v>2</v>
      </c>
      <c r="U308" s="2">
        <v>3</v>
      </c>
      <c r="V308" s="2">
        <v>11</v>
      </c>
      <c r="W308" s="2">
        <v>10</v>
      </c>
      <c r="X308" s="2">
        <v>11</v>
      </c>
      <c r="Y308" s="2">
        <v>4</v>
      </c>
      <c r="Z308" s="2">
        <v>5</v>
      </c>
      <c r="AA308" s="2">
        <v>5</v>
      </c>
      <c r="AB308" s="2">
        <v>5</v>
      </c>
      <c r="AC308" s="2">
        <v>6</v>
      </c>
      <c r="AD308" s="2">
        <v>5</v>
      </c>
      <c r="AE308" s="2">
        <v>5</v>
      </c>
      <c r="AF308" s="2">
        <v>8</v>
      </c>
      <c r="AG308" s="2">
        <v>4</v>
      </c>
      <c r="AH308" s="2">
        <v>7</v>
      </c>
      <c r="AI308" s="2">
        <v>5</v>
      </c>
      <c r="AJ308" s="2">
        <v>4</v>
      </c>
      <c r="AK308" s="2">
        <v>8</v>
      </c>
      <c r="AL308" s="2">
        <v>-8</v>
      </c>
      <c r="AM308" s="5"/>
      <c r="AN308">
        <f t="shared" si="16"/>
        <v>43</v>
      </c>
      <c r="AO308">
        <f t="shared" si="17"/>
        <v>1.0781929326423914</v>
      </c>
      <c r="AQ308">
        <f t="shared" si="18"/>
        <v>103</v>
      </c>
      <c r="AR308">
        <f t="shared" si="19"/>
        <v>2.4486390778008369</v>
      </c>
    </row>
    <row r="309" spans="1:44" ht="15" thickBot="1" x14ac:dyDescent="0.4">
      <c r="A309">
        <v>0</v>
      </c>
      <c r="B309" s="43" t="s">
        <v>114</v>
      </c>
      <c r="C309">
        <v>22</v>
      </c>
      <c r="D309">
        <v>1997</v>
      </c>
      <c r="E309" s="1" t="s">
        <v>72</v>
      </c>
      <c r="F309" s="2">
        <v>4</v>
      </c>
      <c r="G309" s="2">
        <v>4</v>
      </c>
      <c r="H309" s="2">
        <v>4</v>
      </c>
      <c r="I309" s="2">
        <v>4</v>
      </c>
      <c r="J309" s="2">
        <v>4</v>
      </c>
      <c r="K309" s="2">
        <v>4</v>
      </c>
      <c r="L309" s="2">
        <v>5</v>
      </c>
      <c r="M309" s="2">
        <v>5</v>
      </c>
      <c r="N309" s="2">
        <v>4</v>
      </c>
      <c r="O309" s="2">
        <v>4</v>
      </c>
      <c r="P309" s="2">
        <v>4</v>
      </c>
      <c r="Q309" s="2">
        <v>5</v>
      </c>
      <c r="R309" s="2">
        <v>4</v>
      </c>
      <c r="S309" s="2">
        <v>5</v>
      </c>
      <c r="T309" s="2">
        <v>5</v>
      </c>
      <c r="U309" s="2">
        <v>4</v>
      </c>
      <c r="V309" s="2">
        <v>15</v>
      </c>
      <c r="W309" s="2">
        <v>8</v>
      </c>
      <c r="X309" s="2">
        <v>9</v>
      </c>
      <c r="Y309" s="2">
        <v>3</v>
      </c>
      <c r="Z309" s="2">
        <v>6</v>
      </c>
      <c r="AA309" s="2">
        <v>6</v>
      </c>
      <c r="AB309" s="2">
        <v>4</v>
      </c>
      <c r="AC309" s="2">
        <v>6</v>
      </c>
      <c r="AD309" s="2">
        <v>4</v>
      </c>
      <c r="AE309" s="2">
        <v>6</v>
      </c>
      <c r="AF309" s="2">
        <v>5</v>
      </c>
      <c r="AG309" s="2">
        <v>10</v>
      </c>
      <c r="AH309" s="2">
        <v>7</v>
      </c>
      <c r="AI309" s="2">
        <v>7</v>
      </c>
      <c r="AJ309" s="2">
        <v>4</v>
      </c>
      <c r="AK309" s="2">
        <v>5</v>
      </c>
      <c r="AL309" s="2">
        <v>-18</v>
      </c>
      <c r="AM309" s="5"/>
      <c r="AN309">
        <f t="shared" si="16"/>
        <v>69</v>
      </c>
      <c r="AO309">
        <f t="shared" si="17"/>
        <v>0.47871355387816905</v>
      </c>
      <c r="AQ309">
        <f t="shared" si="18"/>
        <v>105</v>
      </c>
      <c r="AR309">
        <f t="shared" si="19"/>
        <v>2.9432125305522874</v>
      </c>
    </row>
    <row r="310" spans="1:44" ht="15" thickBot="1" x14ac:dyDescent="0.4">
      <c r="A310">
        <v>0</v>
      </c>
      <c r="B310" s="43">
        <v>2</v>
      </c>
      <c r="C310">
        <v>27</v>
      </c>
      <c r="D310">
        <v>1992</v>
      </c>
      <c r="E310" s="1" t="s">
        <v>72</v>
      </c>
      <c r="F310" s="2">
        <v>1</v>
      </c>
      <c r="G310" s="2">
        <v>1</v>
      </c>
      <c r="H310" s="2">
        <v>1</v>
      </c>
      <c r="I310" s="2">
        <v>3</v>
      </c>
      <c r="J310" s="2">
        <v>3</v>
      </c>
      <c r="K310" s="2">
        <v>3</v>
      </c>
      <c r="L310" s="2">
        <v>5</v>
      </c>
      <c r="M310" s="2">
        <v>5</v>
      </c>
      <c r="N310" s="2">
        <v>3</v>
      </c>
      <c r="O310" s="2">
        <v>2</v>
      </c>
      <c r="P310" s="2">
        <v>2</v>
      </c>
      <c r="Q310" s="2">
        <v>3</v>
      </c>
      <c r="R310" s="2">
        <v>3</v>
      </c>
      <c r="S310" s="2">
        <v>2</v>
      </c>
      <c r="T310" s="2">
        <v>2</v>
      </c>
      <c r="U310" s="2">
        <v>2</v>
      </c>
      <c r="V310" s="2">
        <v>39</v>
      </c>
      <c r="W310" s="2">
        <v>6</v>
      </c>
      <c r="X310" s="2">
        <v>14</v>
      </c>
      <c r="Y310" s="2">
        <v>12</v>
      </c>
      <c r="Z310" s="2">
        <v>14</v>
      </c>
      <c r="AA310" s="2">
        <v>7</v>
      </c>
      <c r="AB310" s="2">
        <v>15</v>
      </c>
      <c r="AC310" s="2">
        <v>9</v>
      </c>
      <c r="AD310" s="2">
        <v>7</v>
      </c>
      <c r="AE310" s="2">
        <v>7</v>
      </c>
      <c r="AF310" s="2">
        <v>7</v>
      </c>
      <c r="AG310" s="2">
        <v>10</v>
      </c>
      <c r="AH310" s="2">
        <v>9</v>
      </c>
      <c r="AI310" s="2">
        <v>9</v>
      </c>
      <c r="AJ310" s="2">
        <v>5</v>
      </c>
      <c r="AK310" s="2">
        <v>9</v>
      </c>
      <c r="AL310" s="2">
        <v>-21</v>
      </c>
      <c r="AM310" s="5"/>
      <c r="AN310">
        <f t="shared" si="16"/>
        <v>41</v>
      </c>
      <c r="AO310">
        <f t="shared" si="17"/>
        <v>1.2093386622447824</v>
      </c>
      <c r="AQ310">
        <f t="shared" si="18"/>
        <v>179</v>
      </c>
      <c r="AR310">
        <f t="shared" si="19"/>
        <v>8.0018227090249052</v>
      </c>
    </row>
    <row r="311" spans="1:44" ht="15" thickBot="1" x14ac:dyDescent="0.4">
      <c r="A311">
        <v>0</v>
      </c>
      <c r="B311" s="43">
        <v>5</v>
      </c>
      <c r="C311">
        <v>62</v>
      </c>
      <c r="D311">
        <v>1957</v>
      </c>
      <c r="E311" s="1" t="s">
        <v>72</v>
      </c>
      <c r="F311" s="2">
        <v>1</v>
      </c>
      <c r="G311" s="2">
        <v>2</v>
      </c>
      <c r="H311" s="2">
        <v>1</v>
      </c>
      <c r="I311" s="2">
        <v>2</v>
      </c>
      <c r="J311" s="2">
        <v>2</v>
      </c>
      <c r="K311" s="2">
        <v>2</v>
      </c>
      <c r="L311" s="2">
        <v>3</v>
      </c>
      <c r="M311" s="2">
        <v>5</v>
      </c>
      <c r="N311" s="2">
        <v>2</v>
      </c>
      <c r="O311" s="2">
        <v>3</v>
      </c>
      <c r="P311" s="2">
        <v>1</v>
      </c>
      <c r="Q311" s="2">
        <v>6</v>
      </c>
      <c r="R311" s="2">
        <v>3</v>
      </c>
      <c r="S311" s="2">
        <v>3</v>
      </c>
      <c r="T311" s="2">
        <v>5</v>
      </c>
      <c r="U311" s="2">
        <v>1</v>
      </c>
      <c r="V311" s="2">
        <v>32</v>
      </c>
      <c r="W311" s="2">
        <v>48</v>
      </c>
      <c r="X311" s="2">
        <v>30</v>
      </c>
      <c r="Y311" s="2">
        <v>21</v>
      </c>
      <c r="Z311" s="2">
        <v>47</v>
      </c>
      <c r="AA311" s="2">
        <v>25</v>
      </c>
      <c r="AB311" s="2">
        <v>14</v>
      </c>
      <c r="AC311" s="2">
        <v>10</v>
      </c>
      <c r="AD311" s="2">
        <v>59</v>
      </c>
      <c r="AE311" s="2">
        <v>66</v>
      </c>
      <c r="AF311" s="2">
        <v>52</v>
      </c>
      <c r="AG311" s="2">
        <v>23</v>
      </c>
      <c r="AH311" s="2">
        <v>22</v>
      </c>
      <c r="AI311" s="2">
        <v>45</v>
      </c>
      <c r="AJ311" s="2">
        <v>15</v>
      </c>
      <c r="AK311" s="2">
        <v>24</v>
      </c>
      <c r="AL311" s="2">
        <v>23</v>
      </c>
      <c r="AM311" s="5"/>
      <c r="AN311">
        <f t="shared" si="16"/>
        <v>42</v>
      </c>
      <c r="AO311">
        <f t="shared" si="17"/>
        <v>1.5438048235879214</v>
      </c>
      <c r="AQ311">
        <f t="shared" si="18"/>
        <v>533</v>
      </c>
      <c r="AR311">
        <f t="shared" si="19"/>
        <v>17.172531360674039</v>
      </c>
    </row>
    <row r="312" spans="1:44" ht="15" thickBot="1" x14ac:dyDescent="0.4">
      <c r="A312">
        <v>0</v>
      </c>
      <c r="B312" s="43" t="s">
        <v>114</v>
      </c>
      <c r="C312">
        <v>25</v>
      </c>
      <c r="D312">
        <v>1994</v>
      </c>
      <c r="E312" s="1" t="s">
        <v>72</v>
      </c>
      <c r="F312" s="2">
        <v>1</v>
      </c>
      <c r="G312" s="2">
        <v>2</v>
      </c>
      <c r="H312" s="2">
        <v>1</v>
      </c>
      <c r="I312" s="2">
        <v>3</v>
      </c>
      <c r="J312" s="2">
        <v>3</v>
      </c>
      <c r="K312" s="2">
        <v>3</v>
      </c>
      <c r="L312" s="2">
        <v>5</v>
      </c>
      <c r="M312" s="2">
        <v>4</v>
      </c>
      <c r="N312" s="2">
        <v>1</v>
      </c>
      <c r="O312" s="2">
        <v>5</v>
      </c>
      <c r="P312" s="2">
        <v>4</v>
      </c>
      <c r="Q312" s="2">
        <v>3</v>
      </c>
      <c r="R312" s="2">
        <v>3</v>
      </c>
      <c r="S312" s="2">
        <v>4</v>
      </c>
      <c r="T312" s="2">
        <v>4</v>
      </c>
      <c r="U312" s="2">
        <v>4</v>
      </c>
      <c r="V312" s="2">
        <v>22</v>
      </c>
      <c r="W312" s="2">
        <v>8</v>
      </c>
      <c r="X312" s="2">
        <v>12</v>
      </c>
      <c r="Y312" s="2">
        <v>6</v>
      </c>
      <c r="Z312" s="2">
        <v>8</v>
      </c>
      <c r="AA312" s="2">
        <v>8</v>
      </c>
      <c r="AB312" s="2">
        <v>8</v>
      </c>
      <c r="AC312" s="2">
        <v>18</v>
      </c>
      <c r="AD312" s="2">
        <v>9</v>
      </c>
      <c r="AE312" s="2">
        <v>72</v>
      </c>
      <c r="AF312" s="2">
        <v>9</v>
      </c>
      <c r="AG312" s="2">
        <v>14</v>
      </c>
      <c r="AH312" s="2">
        <v>8</v>
      </c>
      <c r="AI312" s="2">
        <v>25</v>
      </c>
      <c r="AJ312" s="2">
        <v>7</v>
      </c>
      <c r="AK312" s="2">
        <v>8</v>
      </c>
      <c r="AL312" s="2">
        <v>-24</v>
      </c>
      <c r="AM312" s="5"/>
      <c r="AN312">
        <f t="shared" si="16"/>
        <v>50</v>
      </c>
      <c r="AO312">
        <f t="shared" si="17"/>
        <v>1.3102162671355697</v>
      </c>
      <c r="AQ312">
        <f t="shared" si="18"/>
        <v>242</v>
      </c>
      <c r="AR312">
        <f t="shared" si="19"/>
        <v>16.18177987738061</v>
      </c>
    </row>
    <row r="313" spans="1:44" ht="15" thickBot="1" x14ac:dyDescent="0.4">
      <c r="A313">
        <v>0</v>
      </c>
      <c r="B313" s="43" t="s">
        <v>114</v>
      </c>
      <c r="C313">
        <v>19</v>
      </c>
      <c r="D313">
        <v>2000</v>
      </c>
      <c r="E313" s="1" t="s">
        <v>76</v>
      </c>
      <c r="F313" s="2">
        <v>1</v>
      </c>
      <c r="G313" s="2">
        <v>2</v>
      </c>
      <c r="H313" s="2">
        <v>3</v>
      </c>
      <c r="I313" s="2">
        <v>5</v>
      </c>
      <c r="J313" s="2">
        <v>3</v>
      </c>
      <c r="K313" s="2">
        <v>3</v>
      </c>
      <c r="L313" s="2">
        <v>7</v>
      </c>
      <c r="M313" s="2">
        <v>2</v>
      </c>
      <c r="N313" s="2">
        <v>2</v>
      </c>
      <c r="O313" s="2">
        <v>4</v>
      </c>
      <c r="P313" s="2">
        <v>4</v>
      </c>
      <c r="Q313" s="2">
        <v>4</v>
      </c>
      <c r="R313" s="2">
        <v>3</v>
      </c>
      <c r="S313" s="2">
        <v>5</v>
      </c>
      <c r="T313" s="2">
        <v>4</v>
      </c>
      <c r="U313" s="2">
        <v>2</v>
      </c>
      <c r="V313" s="2">
        <v>18</v>
      </c>
      <c r="W313" s="2">
        <v>12</v>
      </c>
      <c r="X313" s="2">
        <v>7</v>
      </c>
      <c r="Y313" s="2">
        <v>9</v>
      </c>
      <c r="Z313" s="2">
        <v>9</v>
      </c>
      <c r="AA313" s="2">
        <v>10</v>
      </c>
      <c r="AB313" s="2">
        <v>17</v>
      </c>
      <c r="AC313" s="2">
        <v>12</v>
      </c>
      <c r="AD313" s="2">
        <v>8</v>
      </c>
      <c r="AE313" s="2">
        <v>9</v>
      </c>
      <c r="AF313" s="2">
        <v>13</v>
      </c>
      <c r="AG313" s="2">
        <v>10</v>
      </c>
      <c r="AH313" s="2">
        <v>8</v>
      </c>
      <c r="AI313" s="2">
        <v>8</v>
      </c>
      <c r="AJ313" s="2">
        <v>12</v>
      </c>
      <c r="AK313" s="2">
        <v>6</v>
      </c>
      <c r="AL313" s="2">
        <v>-7</v>
      </c>
      <c r="AM313" s="5"/>
      <c r="AN313">
        <f t="shared" si="16"/>
        <v>54</v>
      </c>
      <c r="AO313">
        <f t="shared" si="17"/>
        <v>1.5</v>
      </c>
      <c r="AQ313">
        <f t="shared" si="18"/>
        <v>168</v>
      </c>
      <c r="AR313">
        <f t="shared" si="19"/>
        <v>3.3665016461206929</v>
      </c>
    </row>
    <row r="314" spans="1:44" ht="15" thickBot="1" x14ac:dyDescent="0.4">
      <c r="A314">
        <v>0</v>
      </c>
      <c r="B314" s="43">
        <v>5</v>
      </c>
      <c r="C314">
        <v>57</v>
      </c>
      <c r="D314">
        <v>1962</v>
      </c>
      <c r="E314" s="1" t="s">
        <v>71</v>
      </c>
      <c r="F314" s="2">
        <v>1</v>
      </c>
      <c r="G314" s="2">
        <v>2</v>
      </c>
      <c r="H314" s="2">
        <v>4</v>
      </c>
      <c r="I314" s="2">
        <v>4</v>
      </c>
      <c r="J314" s="2">
        <v>4</v>
      </c>
      <c r="K314" s="2">
        <v>3</v>
      </c>
      <c r="L314" s="2">
        <v>3</v>
      </c>
      <c r="M314" s="2">
        <v>2</v>
      </c>
      <c r="N314" s="2">
        <v>6</v>
      </c>
      <c r="O314" s="2">
        <v>3</v>
      </c>
      <c r="P314" s="2">
        <v>2</v>
      </c>
      <c r="Q314" s="2">
        <v>4</v>
      </c>
      <c r="R314" s="2">
        <v>3</v>
      </c>
      <c r="S314" s="2">
        <v>2</v>
      </c>
      <c r="T314" s="2">
        <v>6</v>
      </c>
      <c r="U314" s="2">
        <v>3</v>
      </c>
      <c r="V314" s="2">
        <v>10</v>
      </c>
      <c r="W314" s="2">
        <v>17</v>
      </c>
      <c r="X314" s="2">
        <v>17</v>
      </c>
      <c r="Y314" s="2">
        <v>9</v>
      </c>
      <c r="Z314" s="2">
        <v>9</v>
      </c>
      <c r="AA314" s="2">
        <v>12</v>
      </c>
      <c r="AB314" s="2">
        <v>15</v>
      </c>
      <c r="AC314" s="2">
        <v>12</v>
      </c>
      <c r="AD314" s="2">
        <v>51</v>
      </c>
      <c r="AE314" s="2">
        <v>15</v>
      </c>
      <c r="AF314" s="2">
        <v>9</v>
      </c>
      <c r="AG314" s="2">
        <v>12</v>
      </c>
      <c r="AH314" s="2">
        <v>8</v>
      </c>
      <c r="AI314" s="2">
        <v>11</v>
      </c>
      <c r="AJ314" s="2">
        <v>9</v>
      </c>
      <c r="AK314" s="2">
        <v>18</v>
      </c>
      <c r="AL314" s="2">
        <v>4</v>
      </c>
      <c r="AM314" s="5"/>
      <c r="AN314">
        <f t="shared" si="16"/>
        <v>52</v>
      </c>
      <c r="AO314">
        <f t="shared" si="17"/>
        <v>1.390443574307614</v>
      </c>
      <c r="AQ314">
        <f t="shared" si="18"/>
        <v>234</v>
      </c>
      <c r="AR314">
        <f t="shared" si="19"/>
        <v>10.236373055596076</v>
      </c>
    </row>
    <row r="315" spans="1:44" ht="15" thickBot="1" x14ac:dyDescent="0.4">
      <c r="A315">
        <v>0</v>
      </c>
      <c r="B315" s="43">
        <v>2</v>
      </c>
      <c r="C315">
        <v>27</v>
      </c>
      <c r="D315">
        <v>1992</v>
      </c>
      <c r="E315" s="1" t="s">
        <v>71</v>
      </c>
      <c r="F315" s="2">
        <v>2</v>
      </c>
      <c r="G315" s="2">
        <v>2</v>
      </c>
      <c r="H315" s="2">
        <v>2</v>
      </c>
      <c r="I315" s="2">
        <v>2</v>
      </c>
      <c r="J315" s="2">
        <v>2</v>
      </c>
      <c r="K315" s="2">
        <v>2</v>
      </c>
      <c r="L315" s="2">
        <v>3</v>
      </c>
      <c r="M315" s="2">
        <v>3</v>
      </c>
      <c r="N315" s="2">
        <v>2</v>
      </c>
      <c r="O315" s="2">
        <v>2</v>
      </c>
      <c r="P315" s="2">
        <v>4</v>
      </c>
      <c r="Q315" s="2">
        <v>2</v>
      </c>
      <c r="R315" s="2">
        <v>3</v>
      </c>
      <c r="S315" s="2">
        <v>1</v>
      </c>
      <c r="T315" s="2">
        <v>2</v>
      </c>
      <c r="U315" s="2">
        <v>4</v>
      </c>
      <c r="V315" s="2">
        <v>35</v>
      </c>
      <c r="W315" s="2">
        <v>9</v>
      </c>
      <c r="X315" s="2">
        <v>20</v>
      </c>
      <c r="Y315" s="2">
        <v>4</v>
      </c>
      <c r="Z315" s="2">
        <v>5</v>
      </c>
      <c r="AA315" s="2">
        <v>10</v>
      </c>
      <c r="AB315" s="2">
        <v>20</v>
      </c>
      <c r="AC315" s="2">
        <v>8</v>
      </c>
      <c r="AD315" s="2">
        <v>18</v>
      </c>
      <c r="AE315" s="2">
        <v>7</v>
      </c>
      <c r="AF315" s="2">
        <v>14</v>
      </c>
      <c r="AG315" s="2">
        <v>9</v>
      </c>
      <c r="AH315" s="2">
        <v>15</v>
      </c>
      <c r="AI315" s="2">
        <v>10</v>
      </c>
      <c r="AJ315" s="2">
        <v>5</v>
      </c>
      <c r="AK315" s="2">
        <v>12</v>
      </c>
      <c r="AL315" s="2">
        <v>-16</v>
      </c>
      <c r="AM315" s="5"/>
      <c r="AN315">
        <f t="shared" si="16"/>
        <v>38</v>
      </c>
      <c r="AO315">
        <f t="shared" si="17"/>
        <v>0.80622577482985502</v>
      </c>
      <c r="AQ315">
        <f t="shared" si="18"/>
        <v>201</v>
      </c>
      <c r="AR315">
        <f t="shared" si="19"/>
        <v>7.8737432859684553</v>
      </c>
    </row>
    <row r="316" spans="1:44" ht="15" thickBot="1" x14ac:dyDescent="0.4">
      <c r="A316">
        <v>0</v>
      </c>
      <c r="B316" s="43">
        <v>5</v>
      </c>
      <c r="C316">
        <v>63</v>
      </c>
      <c r="D316">
        <v>1956</v>
      </c>
      <c r="E316" s="1" t="s">
        <v>71</v>
      </c>
      <c r="F316" s="2">
        <v>1</v>
      </c>
      <c r="G316" s="2">
        <v>2</v>
      </c>
      <c r="H316" s="2">
        <v>1</v>
      </c>
      <c r="I316" s="2">
        <v>2</v>
      </c>
      <c r="J316" s="2">
        <v>1</v>
      </c>
      <c r="K316" s="2">
        <v>1</v>
      </c>
      <c r="L316" s="2">
        <v>2</v>
      </c>
      <c r="M316" s="2">
        <v>2</v>
      </c>
      <c r="N316" s="2">
        <v>4</v>
      </c>
      <c r="O316" s="2">
        <v>2</v>
      </c>
      <c r="P316" s="2">
        <v>2</v>
      </c>
      <c r="Q316" s="2">
        <v>2</v>
      </c>
      <c r="R316" s="2">
        <v>2</v>
      </c>
      <c r="S316" s="2">
        <v>2</v>
      </c>
      <c r="T316" s="2">
        <v>2</v>
      </c>
      <c r="U316" s="2">
        <v>4</v>
      </c>
      <c r="V316" s="2">
        <v>8</v>
      </c>
      <c r="W316" s="2">
        <v>6</v>
      </c>
      <c r="X316" s="2">
        <v>7</v>
      </c>
      <c r="Y316" s="2">
        <v>6</v>
      </c>
      <c r="Z316" s="2">
        <v>7</v>
      </c>
      <c r="AA316" s="2">
        <v>8</v>
      </c>
      <c r="AB316" s="2">
        <v>11</v>
      </c>
      <c r="AC316" s="2">
        <v>8</v>
      </c>
      <c r="AD316" s="2">
        <v>15</v>
      </c>
      <c r="AE316" s="2">
        <v>12</v>
      </c>
      <c r="AF316" s="2">
        <v>9</v>
      </c>
      <c r="AG316" s="2">
        <v>9</v>
      </c>
      <c r="AH316" s="2">
        <v>11</v>
      </c>
      <c r="AI316" s="2">
        <v>9</v>
      </c>
      <c r="AJ316" s="2">
        <v>9</v>
      </c>
      <c r="AK316" s="2">
        <v>9</v>
      </c>
      <c r="AL316" s="2">
        <v>-13</v>
      </c>
      <c r="AM316" s="5"/>
      <c r="AN316">
        <f t="shared" si="16"/>
        <v>32</v>
      </c>
      <c r="AO316">
        <f t="shared" si="17"/>
        <v>0.89442719099991586</v>
      </c>
      <c r="AQ316">
        <f t="shared" si="18"/>
        <v>144</v>
      </c>
      <c r="AR316">
        <f t="shared" si="19"/>
        <v>2.3380903889000244</v>
      </c>
    </row>
    <row r="317" spans="1:44" ht="15" thickBot="1" x14ac:dyDescent="0.4">
      <c r="A317">
        <v>0</v>
      </c>
      <c r="B317" s="43" t="s">
        <v>114</v>
      </c>
      <c r="C317">
        <v>20</v>
      </c>
      <c r="D317">
        <v>1999</v>
      </c>
      <c r="E317" s="1" t="s">
        <v>72</v>
      </c>
      <c r="F317" s="2">
        <v>1</v>
      </c>
      <c r="G317" s="2">
        <v>3</v>
      </c>
      <c r="H317" s="2">
        <v>4</v>
      </c>
      <c r="I317" s="2">
        <v>3</v>
      </c>
      <c r="J317" s="2">
        <v>4</v>
      </c>
      <c r="K317" s="2">
        <v>3</v>
      </c>
      <c r="L317" s="2">
        <v>5</v>
      </c>
      <c r="M317" s="2">
        <v>3</v>
      </c>
      <c r="N317" s="2">
        <v>4</v>
      </c>
      <c r="O317" s="2">
        <v>3</v>
      </c>
      <c r="P317" s="2">
        <v>4</v>
      </c>
      <c r="Q317" s="2">
        <v>3</v>
      </c>
      <c r="R317" s="2">
        <v>2</v>
      </c>
      <c r="S317" s="2">
        <v>3</v>
      </c>
      <c r="T317" s="2">
        <v>4</v>
      </c>
      <c r="U317" s="2">
        <v>5</v>
      </c>
      <c r="V317" s="2">
        <v>40</v>
      </c>
      <c r="W317" s="2">
        <v>17</v>
      </c>
      <c r="X317" s="2">
        <v>7</v>
      </c>
      <c r="Y317" s="2">
        <v>4</v>
      </c>
      <c r="Z317" s="2">
        <v>15</v>
      </c>
      <c r="AA317" s="2">
        <v>10</v>
      </c>
      <c r="AB317" s="2">
        <v>10</v>
      </c>
      <c r="AC317" s="2">
        <v>9</v>
      </c>
      <c r="AD317" s="2">
        <v>20</v>
      </c>
      <c r="AE317" s="2">
        <v>10</v>
      </c>
      <c r="AF317" s="2">
        <v>9</v>
      </c>
      <c r="AG317" s="2">
        <v>9</v>
      </c>
      <c r="AH317" s="2">
        <v>9</v>
      </c>
      <c r="AI317" s="2">
        <v>11</v>
      </c>
      <c r="AJ317" s="2">
        <v>6</v>
      </c>
      <c r="AK317" s="2">
        <v>17</v>
      </c>
      <c r="AL317" s="2">
        <v>-24</v>
      </c>
      <c r="AM317" s="5"/>
      <c r="AN317">
        <f t="shared" si="16"/>
        <v>54</v>
      </c>
      <c r="AO317">
        <f t="shared" si="17"/>
        <v>1.0246950765959599</v>
      </c>
      <c r="AQ317">
        <f t="shared" si="18"/>
        <v>203</v>
      </c>
      <c r="AR317">
        <f t="shared" si="19"/>
        <v>8.4594621578443157</v>
      </c>
    </row>
    <row r="318" spans="1:44" ht="15" thickBot="1" x14ac:dyDescent="0.4">
      <c r="A318">
        <v>0</v>
      </c>
      <c r="B318" s="43">
        <v>2</v>
      </c>
      <c r="C318">
        <v>32</v>
      </c>
      <c r="D318">
        <v>1987</v>
      </c>
      <c r="E318" s="1" t="s">
        <v>72</v>
      </c>
      <c r="F318" s="2">
        <v>1</v>
      </c>
      <c r="G318" s="2">
        <v>1</v>
      </c>
      <c r="H318" s="2">
        <v>1</v>
      </c>
      <c r="I318" s="2">
        <v>2</v>
      </c>
      <c r="J318" s="2">
        <v>5</v>
      </c>
      <c r="K318" s="2">
        <v>3</v>
      </c>
      <c r="L318" s="2">
        <v>6</v>
      </c>
      <c r="M318" s="2">
        <v>3</v>
      </c>
      <c r="N318" s="2">
        <v>5</v>
      </c>
      <c r="O318" s="2">
        <v>4</v>
      </c>
      <c r="P318" s="2">
        <v>3</v>
      </c>
      <c r="Q318" s="2">
        <v>4</v>
      </c>
      <c r="R318" s="2">
        <v>4</v>
      </c>
      <c r="S318" s="2">
        <v>3</v>
      </c>
      <c r="T318" s="2">
        <v>3</v>
      </c>
      <c r="U318" s="2">
        <v>4</v>
      </c>
      <c r="V318" s="2">
        <v>8</v>
      </c>
      <c r="W318" s="2">
        <v>9</v>
      </c>
      <c r="X318" s="2">
        <v>12</v>
      </c>
      <c r="Y318" s="2">
        <v>10</v>
      </c>
      <c r="Z318" s="2">
        <v>10</v>
      </c>
      <c r="AA318" s="2">
        <v>8</v>
      </c>
      <c r="AB318" s="2">
        <v>6</v>
      </c>
      <c r="AC318" s="2">
        <v>12</v>
      </c>
      <c r="AD318" s="2">
        <v>6</v>
      </c>
      <c r="AE318" s="2">
        <v>9</v>
      </c>
      <c r="AF318" s="2">
        <v>11</v>
      </c>
      <c r="AG318" s="2">
        <v>7</v>
      </c>
      <c r="AH318" s="2">
        <v>9</v>
      </c>
      <c r="AI318" s="2">
        <v>8</v>
      </c>
      <c r="AJ318" s="2">
        <v>5</v>
      </c>
      <c r="AK318" s="2">
        <v>11</v>
      </c>
      <c r="AL318" s="2">
        <v>-17</v>
      </c>
      <c r="AM318" s="5"/>
      <c r="AN318">
        <f t="shared" si="16"/>
        <v>52</v>
      </c>
      <c r="AO318">
        <f t="shared" si="17"/>
        <v>1.4832396974191326</v>
      </c>
      <c r="AQ318">
        <f t="shared" si="18"/>
        <v>141</v>
      </c>
      <c r="AR318">
        <f t="shared" si="19"/>
        <v>2.1360009363293826</v>
      </c>
    </row>
    <row r="319" spans="1:44" ht="15" thickBot="1" x14ac:dyDescent="0.4">
      <c r="A319">
        <v>0</v>
      </c>
      <c r="B319" s="43">
        <v>4</v>
      </c>
      <c r="C319">
        <v>46</v>
      </c>
      <c r="D319">
        <v>1973</v>
      </c>
      <c r="E319" s="1" t="s">
        <v>76</v>
      </c>
      <c r="F319" s="2">
        <v>2</v>
      </c>
      <c r="G319" s="2">
        <v>4</v>
      </c>
      <c r="H319" s="2">
        <v>4</v>
      </c>
      <c r="I319" s="2">
        <v>4</v>
      </c>
      <c r="J319" s="2">
        <v>3</v>
      </c>
      <c r="K319" s="2">
        <v>4</v>
      </c>
      <c r="L319" s="2">
        <v>5</v>
      </c>
      <c r="M319" s="2">
        <v>5</v>
      </c>
      <c r="N319" s="2">
        <v>5</v>
      </c>
      <c r="O319" s="2">
        <v>6</v>
      </c>
      <c r="P319" s="2">
        <v>4</v>
      </c>
      <c r="Q319" s="2">
        <v>4</v>
      </c>
      <c r="R319" s="2">
        <v>5</v>
      </c>
      <c r="S319" s="2">
        <v>4</v>
      </c>
      <c r="T319" s="2">
        <v>5</v>
      </c>
      <c r="U319" s="2">
        <v>4</v>
      </c>
      <c r="V319" s="2">
        <v>18</v>
      </c>
      <c r="W319" s="2">
        <v>17</v>
      </c>
      <c r="X319" s="2">
        <v>9</v>
      </c>
      <c r="Y319" s="2">
        <v>7</v>
      </c>
      <c r="Z319" s="2">
        <v>9</v>
      </c>
      <c r="AA319" s="2">
        <v>6</v>
      </c>
      <c r="AB319" s="2">
        <v>8</v>
      </c>
      <c r="AC319" s="2">
        <v>6</v>
      </c>
      <c r="AD319" s="2">
        <v>10</v>
      </c>
      <c r="AE319" s="2">
        <v>12</v>
      </c>
      <c r="AF319" s="2">
        <v>7</v>
      </c>
      <c r="AG319" s="2">
        <v>7</v>
      </c>
      <c r="AH319" s="2">
        <v>11</v>
      </c>
      <c r="AI319" s="2">
        <v>8</v>
      </c>
      <c r="AJ319" s="2">
        <v>5</v>
      </c>
      <c r="AK319" s="2">
        <v>7</v>
      </c>
      <c r="AL319" s="2">
        <v>-30</v>
      </c>
      <c r="AM319" s="5"/>
      <c r="AN319">
        <f t="shared" si="16"/>
        <v>68</v>
      </c>
      <c r="AO319">
        <f t="shared" si="17"/>
        <v>0.93094933625126275</v>
      </c>
      <c r="AQ319">
        <f t="shared" si="18"/>
        <v>147</v>
      </c>
      <c r="AR319">
        <f t="shared" si="19"/>
        <v>3.7455529186845919</v>
      </c>
    </row>
    <row r="320" spans="1:44" ht="15" thickBot="1" x14ac:dyDescent="0.4">
      <c r="A320">
        <v>0</v>
      </c>
      <c r="B320" s="43" t="s">
        <v>114</v>
      </c>
      <c r="C320">
        <v>20</v>
      </c>
      <c r="D320">
        <v>1999</v>
      </c>
      <c r="E320" s="1" t="s">
        <v>72</v>
      </c>
      <c r="F320" s="2">
        <v>1</v>
      </c>
      <c r="G320" s="2">
        <v>4</v>
      </c>
      <c r="H320" s="2">
        <v>4</v>
      </c>
      <c r="I320" s="2">
        <v>2</v>
      </c>
      <c r="J320" s="2">
        <v>3</v>
      </c>
      <c r="K320" s="2">
        <v>3</v>
      </c>
      <c r="L320" s="2">
        <v>4</v>
      </c>
      <c r="M320" s="2">
        <v>4</v>
      </c>
      <c r="N320" s="2">
        <v>4</v>
      </c>
      <c r="O320" s="2">
        <v>4</v>
      </c>
      <c r="P320" s="2">
        <v>3</v>
      </c>
      <c r="Q320" s="2">
        <v>4</v>
      </c>
      <c r="R320" s="2">
        <v>3</v>
      </c>
      <c r="S320" s="2">
        <v>4</v>
      </c>
      <c r="T320" s="2">
        <v>4</v>
      </c>
      <c r="U320" s="2">
        <v>3</v>
      </c>
      <c r="V320" s="2">
        <v>14</v>
      </c>
      <c r="W320" s="2">
        <v>12</v>
      </c>
      <c r="X320" s="2">
        <v>10</v>
      </c>
      <c r="Y320" s="2">
        <v>7</v>
      </c>
      <c r="Z320" s="2">
        <v>7</v>
      </c>
      <c r="AA320" s="2">
        <v>7</v>
      </c>
      <c r="AB320" s="2">
        <v>5</v>
      </c>
      <c r="AC320" s="2">
        <v>13</v>
      </c>
      <c r="AD320" s="2">
        <v>9</v>
      </c>
      <c r="AE320" s="2">
        <v>8</v>
      </c>
      <c r="AF320" s="2">
        <v>6</v>
      </c>
      <c r="AG320" s="2">
        <v>6</v>
      </c>
      <c r="AH320" s="2">
        <v>6</v>
      </c>
      <c r="AI320" s="2">
        <v>9</v>
      </c>
      <c r="AJ320" s="2">
        <v>4</v>
      </c>
      <c r="AK320" s="2">
        <v>5</v>
      </c>
      <c r="AL320" s="2">
        <v>-25</v>
      </c>
      <c r="AM320" s="5"/>
      <c r="AN320">
        <f t="shared" si="16"/>
        <v>54</v>
      </c>
      <c r="AO320">
        <f t="shared" si="17"/>
        <v>0.8850612031567836</v>
      </c>
      <c r="AQ320">
        <f t="shared" si="18"/>
        <v>128</v>
      </c>
      <c r="AR320">
        <f t="shared" si="19"/>
        <v>2.9664793948382653</v>
      </c>
    </row>
    <row r="321" spans="1:44" ht="15" thickBot="1" x14ac:dyDescent="0.4">
      <c r="A321">
        <v>0</v>
      </c>
      <c r="B321" s="43" t="s">
        <v>114</v>
      </c>
      <c r="C321">
        <v>20</v>
      </c>
      <c r="D321">
        <v>1999</v>
      </c>
      <c r="E321" s="1" t="s">
        <v>71</v>
      </c>
      <c r="F321" s="2">
        <v>1</v>
      </c>
      <c r="G321" s="2">
        <v>2</v>
      </c>
      <c r="H321" s="2">
        <v>2</v>
      </c>
      <c r="I321" s="2">
        <v>2</v>
      </c>
      <c r="J321" s="2">
        <v>3</v>
      </c>
      <c r="K321" s="2">
        <v>3</v>
      </c>
      <c r="L321" s="2">
        <v>4</v>
      </c>
      <c r="M321" s="2">
        <v>2</v>
      </c>
      <c r="N321" s="2">
        <v>4</v>
      </c>
      <c r="O321" s="2">
        <v>3</v>
      </c>
      <c r="P321" s="2">
        <v>3</v>
      </c>
      <c r="Q321" s="2">
        <v>2</v>
      </c>
      <c r="R321" s="2">
        <v>2</v>
      </c>
      <c r="S321" s="2">
        <v>3</v>
      </c>
      <c r="T321" s="2">
        <v>1</v>
      </c>
      <c r="U321" s="2">
        <v>2</v>
      </c>
      <c r="V321" s="2">
        <v>31</v>
      </c>
      <c r="W321" s="2">
        <v>18</v>
      </c>
      <c r="X321" s="2">
        <v>17</v>
      </c>
      <c r="Y321" s="2">
        <v>8</v>
      </c>
      <c r="Z321" s="2">
        <v>7</v>
      </c>
      <c r="AA321" s="2">
        <v>8</v>
      </c>
      <c r="AB321" s="2">
        <v>9</v>
      </c>
      <c r="AC321" s="2">
        <v>8</v>
      </c>
      <c r="AD321" s="2">
        <v>7</v>
      </c>
      <c r="AE321" s="2">
        <v>7</v>
      </c>
      <c r="AF321" s="2">
        <v>23</v>
      </c>
      <c r="AG321" s="2">
        <v>10</v>
      </c>
      <c r="AH321" s="2">
        <v>10</v>
      </c>
      <c r="AI321" s="2">
        <v>6</v>
      </c>
      <c r="AJ321" s="2">
        <v>8</v>
      </c>
      <c r="AK321" s="2">
        <v>12</v>
      </c>
      <c r="AL321" s="2">
        <v>-28</v>
      </c>
      <c r="AM321" s="5"/>
      <c r="AN321">
        <f t="shared" si="16"/>
        <v>39</v>
      </c>
      <c r="AO321">
        <f t="shared" si="17"/>
        <v>0.89209491273817565</v>
      </c>
      <c r="AQ321">
        <f t="shared" si="18"/>
        <v>189</v>
      </c>
      <c r="AR321">
        <f t="shared" si="19"/>
        <v>6.9973209158934537</v>
      </c>
    </row>
    <row r="322" spans="1:44" ht="15" thickBot="1" x14ac:dyDescent="0.4">
      <c r="A322" s="6">
        <v>1</v>
      </c>
      <c r="B322" s="43">
        <v>4</v>
      </c>
      <c r="C322">
        <v>47</v>
      </c>
      <c r="D322" s="6">
        <v>1972</v>
      </c>
      <c r="E322" s="31"/>
      <c r="F322" s="10">
        <v>2</v>
      </c>
      <c r="G322" s="10">
        <v>4</v>
      </c>
      <c r="H322" s="10">
        <v>5</v>
      </c>
      <c r="I322" s="10">
        <v>4</v>
      </c>
      <c r="J322" s="10">
        <v>3</v>
      </c>
      <c r="K322" s="10">
        <v>4</v>
      </c>
      <c r="L322" s="10">
        <v>4</v>
      </c>
      <c r="M322" s="10">
        <v>6</v>
      </c>
      <c r="N322" s="10">
        <v>6</v>
      </c>
      <c r="O322" s="10">
        <v>5</v>
      </c>
      <c r="P322" s="10">
        <v>4</v>
      </c>
      <c r="Q322" s="10">
        <v>4</v>
      </c>
      <c r="R322" s="10">
        <v>4</v>
      </c>
      <c r="S322" s="10">
        <v>6</v>
      </c>
      <c r="T322" s="10">
        <v>4</v>
      </c>
      <c r="U322" s="10">
        <v>4</v>
      </c>
      <c r="V322" s="10">
        <v>10</v>
      </c>
      <c r="W322" s="10">
        <v>21</v>
      </c>
      <c r="X322" s="10">
        <v>5</v>
      </c>
      <c r="Y322" s="10">
        <v>5</v>
      </c>
      <c r="Z322" s="10">
        <v>5</v>
      </c>
      <c r="AA322" s="10">
        <v>5</v>
      </c>
      <c r="AB322" s="10">
        <v>10</v>
      </c>
      <c r="AC322" s="10">
        <v>52</v>
      </c>
      <c r="AD322" s="10">
        <v>6</v>
      </c>
      <c r="AE322" s="10">
        <v>10</v>
      </c>
      <c r="AF322" s="10">
        <v>6</v>
      </c>
      <c r="AG322" s="10">
        <v>22</v>
      </c>
      <c r="AH322" s="10">
        <v>7</v>
      </c>
      <c r="AI322" s="10">
        <v>4</v>
      </c>
      <c r="AJ322" s="10">
        <v>9</v>
      </c>
      <c r="AK322" s="10">
        <v>8</v>
      </c>
      <c r="AL322" s="10">
        <v>-12</v>
      </c>
      <c r="AM322" s="8"/>
      <c r="AN322">
        <f t="shared" si="16"/>
        <v>69</v>
      </c>
      <c r="AO322">
        <f t="shared" si="17"/>
        <v>1.0781929326423914</v>
      </c>
      <c r="AP322" s="6"/>
      <c r="AQ322">
        <f t="shared" si="18"/>
        <v>185</v>
      </c>
      <c r="AR322">
        <f t="shared" si="19"/>
        <v>12.033114033089412</v>
      </c>
    </row>
    <row r="323" spans="1:44" ht="15" thickBot="1" x14ac:dyDescent="0.4">
      <c r="A323">
        <v>1</v>
      </c>
      <c r="B323" s="43" t="s">
        <v>114</v>
      </c>
      <c r="C323">
        <v>24</v>
      </c>
      <c r="D323">
        <v>1995</v>
      </c>
      <c r="E323" s="1" t="s">
        <v>76</v>
      </c>
      <c r="F323" s="2">
        <v>1</v>
      </c>
      <c r="G323" s="2">
        <v>4</v>
      </c>
      <c r="H323" s="2">
        <v>3</v>
      </c>
      <c r="I323" s="2">
        <v>2</v>
      </c>
      <c r="J323" s="2">
        <v>3</v>
      </c>
      <c r="K323" s="2">
        <v>2</v>
      </c>
      <c r="L323" s="2">
        <v>7</v>
      </c>
      <c r="M323" s="2">
        <v>5</v>
      </c>
      <c r="N323" s="2">
        <v>4</v>
      </c>
      <c r="O323" s="2">
        <v>5</v>
      </c>
      <c r="P323" s="2">
        <v>5</v>
      </c>
      <c r="Q323" s="2">
        <v>3</v>
      </c>
      <c r="R323" s="2">
        <v>3</v>
      </c>
      <c r="S323" s="2">
        <v>4</v>
      </c>
      <c r="T323" s="2">
        <v>4</v>
      </c>
      <c r="U323" s="2">
        <v>4</v>
      </c>
      <c r="V323" s="2">
        <v>16</v>
      </c>
      <c r="W323" s="2">
        <v>18</v>
      </c>
      <c r="X323" s="2">
        <v>13</v>
      </c>
      <c r="Y323" s="2">
        <v>18</v>
      </c>
      <c r="Z323" s="2">
        <v>11</v>
      </c>
      <c r="AA323" s="2">
        <v>13</v>
      </c>
      <c r="AB323" s="2">
        <v>9</v>
      </c>
      <c r="AC323" s="2">
        <v>15</v>
      </c>
      <c r="AD323" s="2">
        <v>10</v>
      </c>
      <c r="AE323" s="2">
        <v>9</v>
      </c>
      <c r="AF323" s="2">
        <v>14</v>
      </c>
      <c r="AG323" s="2">
        <v>13</v>
      </c>
      <c r="AH323" s="2">
        <v>14</v>
      </c>
      <c r="AI323" s="2">
        <v>15</v>
      </c>
      <c r="AJ323" s="2">
        <v>9</v>
      </c>
      <c r="AK323" s="2">
        <v>11</v>
      </c>
      <c r="AL323" s="2">
        <v>-7</v>
      </c>
      <c r="AM323" s="5"/>
      <c r="AN323">
        <f t="shared" ref="AN323:AN386" si="20">SUM(F323:U323)</f>
        <v>59</v>
      </c>
      <c r="AO323">
        <f t="shared" ref="AO323:AO386" si="21">_xlfn.STDEV.S(F323:U323)</f>
        <v>1.4476993242152645</v>
      </c>
      <c r="AQ323">
        <f t="shared" ref="AQ323:AQ386" si="22">SUM(V323:AK323)</f>
        <v>208</v>
      </c>
      <c r="AR323">
        <f t="shared" ref="AR323:AR386" si="23">_xlfn.STDEV.S(V323:AK323)</f>
        <v>2.9888682361946528</v>
      </c>
    </row>
    <row r="324" spans="1:44" ht="15" thickBot="1" x14ac:dyDescent="0.4">
      <c r="A324">
        <v>0</v>
      </c>
      <c r="B324" s="43" t="s">
        <v>114</v>
      </c>
      <c r="C324">
        <v>18</v>
      </c>
      <c r="D324">
        <v>2001</v>
      </c>
      <c r="E324" s="1" t="s">
        <v>73</v>
      </c>
      <c r="F324" s="2">
        <v>2</v>
      </c>
      <c r="G324" s="2">
        <v>4</v>
      </c>
      <c r="H324" s="2">
        <v>3</v>
      </c>
      <c r="I324" s="2">
        <v>2</v>
      </c>
      <c r="J324" s="2">
        <v>4</v>
      </c>
      <c r="K324" s="2">
        <v>3</v>
      </c>
      <c r="L324" s="2">
        <v>5</v>
      </c>
      <c r="M324" s="2">
        <v>4</v>
      </c>
      <c r="N324" s="2">
        <v>4</v>
      </c>
      <c r="O324" s="2">
        <v>3</v>
      </c>
      <c r="P324" s="2">
        <v>4</v>
      </c>
      <c r="Q324" s="2">
        <v>3</v>
      </c>
      <c r="R324" s="2">
        <v>3</v>
      </c>
      <c r="S324" s="2">
        <v>3</v>
      </c>
      <c r="T324" s="2">
        <v>4</v>
      </c>
      <c r="U324" s="2">
        <v>4</v>
      </c>
      <c r="V324" s="2">
        <v>15</v>
      </c>
      <c r="W324" s="2">
        <v>8</v>
      </c>
      <c r="X324" s="2">
        <v>8</v>
      </c>
      <c r="Y324" s="2">
        <v>4</v>
      </c>
      <c r="Z324" s="2">
        <v>8</v>
      </c>
      <c r="AA324" s="2">
        <v>7</v>
      </c>
      <c r="AB324" s="2">
        <v>6</v>
      </c>
      <c r="AC324" s="2">
        <v>8</v>
      </c>
      <c r="AD324" s="2">
        <v>11</v>
      </c>
      <c r="AE324" s="2">
        <v>7</v>
      </c>
      <c r="AF324" s="2">
        <v>10</v>
      </c>
      <c r="AG324" s="2">
        <v>6</v>
      </c>
      <c r="AH324" s="2">
        <v>7</v>
      </c>
      <c r="AI324" s="2">
        <v>10</v>
      </c>
      <c r="AJ324" s="2">
        <v>8</v>
      </c>
      <c r="AK324" s="2">
        <v>12</v>
      </c>
      <c r="AL324" s="2">
        <v>-30</v>
      </c>
      <c r="AM324" s="5"/>
      <c r="AN324">
        <f t="shared" si="20"/>
        <v>55</v>
      </c>
      <c r="AO324">
        <f t="shared" si="21"/>
        <v>0.81394102980498528</v>
      </c>
      <c r="AQ324">
        <f t="shared" si="22"/>
        <v>135</v>
      </c>
      <c r="AR324">
        <f t="shared" si="23"/>
        <v>2.6575364531836625</v>
      </c>
    </row>
    <row r="325" spans="1:44" ht="15" thickBot="1" x14ac:dyDescent="0.4">
      <c r="A325" s="6">
        <v>1</v>
      </c>
      <c r="B325" s="43">
        <v>4</v>
      </c>
      <c r="C325">
        <v>49</v>
      </c>
      <c r="D325" s="6">
        <v>1970</v>
      </c>
      <c r="E325" s="31"/>
      <c r="F325" s="10">
        <v>2</v>
      </c>
      <c r="G325" s="10">
        <v>2</v>
      </c>
      <c r="H325" s="10">
        <v>1</v>
      </c>
      <c r="I325" s="10">
        <v>3</v>
      </c>
      <c r="J325" s="10">
        <v>4</v>
      </c>
      <c r="K325" s="10">
        <v>3</v>
      </c>
      <c r="L325" s="10">
        <v>3</v>
      </c>
      <c r="M325" s="10">
        <v>4</v>
      </c>
      <c r="N325" s="10">
        <v>3</v>
      </c>
      <c r="O325" s="10">
        <v>3</v>
      </c>
      <c r="P325" s="10">
        <v>2</v>
      </c>
      <c r="Q325" s="10">
        <v>4</v>
      </c>
      <c r="R325" s="10">
        <v>3</v>
      </c>
      <c r="S325" s="10">
        <v>3</v>
      </c>
      <c r="T325" s="10">
        <v>1</v>
      </c>
      <c r="U325" s="10">
        <v>2</v>
      </c>
      <c r="V325" s="10">
        <v>15</v>
      </c>
      <c r="W325" s="10">
        <v>11</v>
      </c>
      <c r="X325" s="10">
        <v>7</v>
      </c>
      <c r="Y325" s="10">
        <v>11</v>
      </c>
      <c r="Z325" s="10">
        <v>6</v>
      </c>
      <c r="AA325" s="10">
        <v>6</v>
      </c>
      <c r="AB325" s="10">
        <v>7</v>
      </c>
      <c r="AC325" s="10">
        <v>6</v>
      </c>
      <c r="AD325" s="10">
        <v>6</v>
      </c>
      <c r="AE325" s="10">
        <v>4</v>
      </c>
      <c r="AF325" s="10">
        <v>7</v>
      </c>
      <c r="AG325" s="10">
        <v>7</v>
      </c>
      <c r="AH325" s="10">
        <v>8</v>
      </c>
      <c r="AI325" s="10">
        <v>8</v>
      </c>
      <c r="AJ325" s="10">
        <v>19</v>
      </c>
      <c r="AK325" s="10">
        <v>16</v>
      </c>
      <c r="AL325" s="10">
        <v>-20</v>
      </c>
      <c r="AM325" s="8"/>
      <c r="AN325">
        <f t="shared" si="20"/>
        <v>43</v>
      </c>
      <c r="AO325">
        <f t="shared" si="21"/>
        <v>0.9464847243000456</v>
      </c>
      <c r="AP325" s="6"/>
      <c r="AQ325">
        <f t="shared" si="22"/>
        <v>144</v>
      </c>
      <c r="AR325">
        <f t="shared" si="23"/>
        <v>4.2583251793790167</v>
      </c>
    </row>
    <row r="326" spans="1:44" ht="15" thickBot="1" x14ac:dyDescent="0.4">
      <c r="A326">
        <v>0</v>
      </c>
      <c r="B326" s="43" t="s">
        <v>114</v>
      </c>
      <c r="C326">
        <v>20</v>
      </c>
      <c r="D326">
        <v>1999</v>
      </c>
      <c r="E326" s="1" t="s">
        <v>71</v>
      </c>
      <c r="F326" s="2">
        <v>1</v>
      </c>
      <c r="G326" s="2">
        <v>4</v>
      </c>
      <c r="H326" s="2">
        <v>3</v>
      </c>
      <c r="I326" s="2">
        <v>5</v>
      </c>
      <c r="J326" s="2">
        <v>6</v>
      </c>
      <c r="K326" s="2">
        <v>2</v>
      </c>
      <c r="L326" s="2">
        <v>5</v>
      </c>
      <c r="M326" s="2">
        <v>2</v>
      </c>
      <c r="N326" s="2">
        <v>6</v>
      </c>
      <c r="O326" s="2">
        <v>3</v>
      </c>
      <c r="P326" s="2">
        <v>4</v>
      </c>
      <c r="Q326" s="2">
        <v>5</v>
      </c>
      <c r="R326" s="2">
        <v>2</v>
      </c>
      <c r="S326" s="2">
        <v>3</v>
      </c>
      <c r="T326" s="2">
        <v>4</v>
      </c>
      <c r="U326" s="2">
        <v>1</v>
      </c>
      <c r="V326" s="2">
        <v>31</v>
      </c>
      <c r="W326" s="2">
        <v>11</v>
      </c>
      <c r="X326" s="2">
        <v>23</v>
      </c>
      <c r="Y326" s="2">
        <v>27</v>
      </c>
      <c r="Z326" s="2">
        <v>12</v>
      </c>
      <c r="AA326" s="2">
        <v>10</v>
      </c>
      <c r="AB326" s="2">
        <v>11</v>
      </c>
      <c r="AC326" s="2">
        <v>26</v>
      </c>
      <c r="AD326" s="2">
        <v>7</v>
      </c>
      <c r="AE326" s="2">
        <v>16</v>
      </c>
      <c r="AF326" s="2">
        <v>11</v>
      </c>
      <c r="AG326" s="2">
        <v>25</v>
      </c>
      <c r="AH326" s="2">
        <v>7</v>
      </c>
      <c r="AI326" s="2">
        <v>21</v>
      </c>
      <c r="AJ326" s="2">
        <v>10</v>
      </c>
      <c r="AK326" s="2">
        <v>28</v>
      </c>
      <c r="AL326" s="2">
        <v>14</v>
      </c>
      <c r="AM326" s="5"/>
      <c r="AN326">
        <f t="shared" si="20"/>
        <v>56</v>
      </c>
      <c r="AO326">
        <f t="shared" si="21"/>
        <v>1.6329931618554521</v>
      </c>
      <c r="AQ326">
        <f t="shared" si="22"/>
        <v>276</v>
      </c>
      <c r="AR326">
        <f t="shared" si="23"/>
        <v>8.3466560170326094</v>
      </c>
    </row>
    <row r="327" spans="1:44" ht="15" thickBot="1" x14ac:dyDescent="0.4">
      <c r="A327">
        <v>0</v>
      </c>
      <c r="B327" s="43">
        <v>4</v>
      </c>
      <c r="C327">
        <v>55</v>
      </c>
      <c r="D327">
        <v>1964</v>
      </c>
      <c r="E327" s="1" t="s">
        <v>72</v>
      </c>
      <c r="F327" s="2">
        <v>2</v>
      </c>
      <c r="G327" s="2">
        <v>4</v>
      </c>
      <c r="H327" s="2">
        <v>5</v>
      </c>
      <c r="I327" s="2">
        <v>2</v>
      </c>
      <c r="J327" s="2">
        <v>4</v>
      </c>
      <c r="K327" s="2">
        <v>4</v>
      </c>
      <c r="L327" s="2">
        <v>5</v>
      </c>
      <c r="M327" s="2">
        <v>6</v>
      </c>
      <c r="N327" s="2">
        <v>6</v>
      </c>
      <c r="O327" s="2">
        <v>3</v>
      </c>
      <c r="P327" s="2">
        <v>2</v>
      </c>
      <c r="Q327" s="2">
        <v>3</v>
      </c>
      <c r="R327" s="2">
        <v>4</v>
      </c>
      <c r="S327" s="2">
        <v>6</v>
      </c>
      <c r="T327" s="2">
        <v>3</v>
      </c>
      <c r="U327" s="2">
        <v>4</v>
      </c>
      <c r="V327" s="2">
        <v>11</v>
      </c>
      <c r="W327" s="2">
        <v>9</v>
      </c>
      <c r="X327" s="2">
        <v>7</v>
      </c>
      <c r="Y327" s="2">
        <v>4</v>
      </c>
      <c r="Z327" s="2">
        <v>5</v>
      </c>
      <c r="AA327" s="2">
        <v>7</v>
      </c>
      <c r="AB327" s="2">
        <v>5</v>
      </c>
      <c r="AC327" s="2">
        <v>5</v>
      </c>
      <c r="AD327" s="2">
        <v>9</v>
      </c>
      <c r="AE327" s="2">
        <v>4</v>
      </c>
      <c r="AF327" s="2">
        <v>8</v>
      </c>
      <c r="AG327" s="2">
        <v>5</v>
      </c>
      <c r="AH327" s="2">
        <v>5</v>
      </c>
      <c r="AI327" s="2">
        <v>7</v>
      </c>
      <c r="AJ327" s="2">
        <v>16</v>
      </c>
      <c r="AK327" s="2">
        <v>13</v>
      </c>
      <c r="AL327" s="2">
        <v>10</v>
      </c>
      <c r="AM327" s="5"/>
      <c r="AN327">
        <f t="shared" si="20"/>
        <v>63</v>
      </c>
      <c r="AO327">
        <f t="shared" si="21"/>
        <v>1.3889444433333777</v>
      </c>
      <c r="AQ327">
        <f t="shared" si="22"/>
        <v>120</v>
      </c>
      <c r="AR327">
        <f t="shared" si="23"/>
        <v>3.4253953543107007</v>
      </c>
    </row>
    <row r="328" spans="1:44" ht="15" thickBot="1" x14ac:dyDescent="0.4">
      <c r="A328">
        <v>0</v>
      </c>
      <c r="B328" s="43" t="s">
        <v>114</v>
      </c>
      <c r="C328">
        <v>23</v>
      </c>
      <c r="D328">
        <v>1996</v>
      </c>
      <c r="E328" s="1" t="s">
        <v>73</v>
      </c>
      <c r="F328" s="2">
        <v>1</v>
      </c>
      <c r="G328" s="2">
        <v>1</v>
      </c>
      <c r="H328" s="2">
        <v>1</v>
      </c>
      <c r="I328" s="2">
        <v>6</v>
      </c>
      <c r="J328" s="2">
        <v>2</v>
      </c>
      <c r="K328" s="2">
        <v>3</v>
      </c>
      <c r="L328" s="2">
        <v>7</v>
      </c>
      <c r="M328" s="2">
        <v>2</v>
      </c>
      <c r="N328" s="2">
        <v>1</v>
      </c>
      <c r="O328" s="2">
        <v>5</v>
      </c>
      <c r="P328" s="2">
        <v>3</v>
      </c>
      <c r="Q328" s="2">
        <v>4</v>
      </c>
      <c r="R328" s="2">
        <v>4</v>
      </c>
      <c r="S328" s="2">
        <v>1</v>
      </c>
      <c r="T328" s="2">
        <v>3</v>
      </c>
      <c r="U328" s="2">
        <v>6</v>
      </c>
      <c r="V328" s="2">
        <v>10</v>
      </c>
      <c r="W328" s="2">
        <v>2</v>
      </c>
      <c r="X328" s="2">
        <v>6</v>
      </c>
      <c r="Y328" s="2">
        <v>5</v>
      </c>
      <c r="Z328" s="2">
        <v>5</v>
      </c>
      <c r="AA328" s="2">
        <v>8</v>
      </c>
      <c r="AB328" s="2">
        <v>7</v>
      </c>
      <c r="AC328" s="2">
        <v>7</v>
      </c>
      <c r="AD328" s="2">
        <v>9</v>
      </c>
      <c r="AE328" s="2">
        <v>7</v>
      </c>
      <c r="AF328" s="2">
        <v>9</v>
      </c>
      <c r="AG328" s="2">
        <v>14</v>
      </c>
      <c r="AH328" s="2">
        <v>9</v>
      </c>
      <c r="AI328" s="2">
        <v>11</v>
      </c>
      <c r="AJ328" s="2">
        <v>9</v>
      </c>
      <c r="AK328" s="2">
        <v>9</v>
      </c>
      <c r="AL328" s="2">
        <v>37</v>
      </c>
      <c r="AM328" s="5"/>
      <c r="AN328">
        <f t="shared" si="20"/>
        <v>50</v>
      </c>
      <c r="AO328">
        <f t="shared" si="21"/>
        <v>2.0289570391377603</v>
      </c>
      <c r="AQ328">
        <f t="shared" si="22"/>
        <v>127</v>
      </c>
      <c r="AR328">
        <f t="shared" si="23"/>
        <v>2.7681221071332818</v>
      </c>
    </row>
    <row r="329" spans="1:44" ht="15" thickBot="1" x14ac:dyDescent="0.4">
      <c r="A329">
        <v>1</v>
      </c>
      <c r="B329" s="43">
        <v>5</v>
      </c>
      <c r="C329">
        <v>63</v>
      </c>
      <c r="D329">
        <v>1956</v>
      </c>
      <c r="E329" s="1" t="s">
        <v>72</v>
      </c>
      <c r="F329" s="2">
        <v>1</v>
      </c>
      <c r="G329" s="2">
        <v>1</v>
      </c>
      <c r="H329" s="2">
        <v>2</v>
      </c>
      <c r="I329" s="2">
        <v>2</v>
      </c>
      <c r="J329" s="2">
        <v>2</v>
      </c>
      <c r="K329" s="2">
        <v>2</v>
      </c>
      <c r="L329" s="2">
        <v>2</v>
      </c>
      <c r="M329" s="2">
        <v>3</v>
      </c>
      <c r="N329" s="2">
        <v>2</v>
      </c>
      <c r="O329" s="2">
        <v>2</v>
      </c>
      <c r="P329" s="2">
        <v>2</v>
      </c>
      <c r="Q329" s="2">
        <v>2</v>
      </c>
      <c r="R329" s="2">
        <v>1</v>
      </c>
      <c r="S329" s="2">
        <v>1</v>
      </c>
      <c r="T329" s="2">
        <v>2</v>
      </c>
      <c r="U329" s="2">
        <v>1</v>
      </c>
      <c r="V329" s="2">
        <v>8</v>
      </c>
      <c r="W329" s="2">
        <v>10</v>
      </c>
      <c r="X329" s="2">
        <v>9</v>
      </c>
      <c r="Y329" s="2">
        <v>3</v>
      </c>
      <c r="Z329" s="2">
        <v>14</v>
      </c>
      <c r="AA329" s="2">
        <v>7</v>
      </c>
      <c r="AB329" s="2">
        <v>4</v>
      </c>
      <c r="AC329" s="2">
        <v>11</v>
      </c>
      <c r="AD329" s="2">
        <v>15</v>
      </c>
      <c r="AE329" s="2">
        <v>4</v>
      </c>
      <c r="AF329" s="2">
        <v>4</v>
      </c>
      <c r="AG329" s="2">
        <v>10</v>
      </c>
      <c r="AH329" s="2">
        <v>4</v>
      </c>
      <c r="AI329" s="2">
        <v>14</v>
      </c>
      <c r="AJ329" s="2">
        <v>4</v>
      </c>
      <c r="AK329" s="2">
        <v>5</v>
      </c>
      <c r="AL329" s="2">
        <v>-21</v>
      </c>
      <c r="AM329" s="5"/>
      <c r="AN329">
        <f t="shared" si="20"/>
        <v>28</v>
      </c>
      <c r="AO329">
        <f t="shared" si="21"/>
        <v>0.57735026918962573</v>
      </c>
      <c r="AQ329">
        <f t="shared" si="22"/>
        <v>126</v>
      </c>
      <c r="AR329">
        <f t="shared" si="23"/>
        <v>4.1129875597510219</v>
      </c>
    </row>
    <row r="330" spans="1:44" ht="15" thickBot="1" x14ac:dyDescent="0.4">
      <c r="A330">
        <v>0</v>
      </c>
      <c r="B330" s="43" t="s">
        <v>114</v>
      </c>
      <c r="C330">
        <v>20</v>
      </c>
      <c r="D330">
        <v>1999</v>
      </c>
      <c r="E330" s="1" t="s">
        <v>73</v>
      </c>
      <c r="F330" s="2">
        <v>1</v>
      </c>
      <c r="G330" s="2">
        <v>2</v>
      </c>
      <c r="H330" s="2">
        <v>2</v>
      </c>
      <c r="I330" s="2">
        <v>1</v>
      </c>
      <c r="J330" s="2">
        <v>3</v>
      </c>
      <c r="K330" s="2">
        <v>3</v>
      </c>
      <c r="L330" s="2">
        <v>4</v>
      </c>
      <c r="M330" s="2">
        <v>3</v>
      </c>
      <c r="N330" s="2">
        <v>3</v>
      </c>
      <c r="O330" s="2">
        <v>3</v>
      </c>
      <c r="P330" s="2">
        <v>2</v>
      </c>
      <c r="Q330" s="2">
        <v>3</v>
      </c>
      <c r="R330" s="2">
        <v>1</v>
      </c>
      <c r="S330" s="2">
        <v>2</v>
      </c>
      <c r="T330" s="2">
        <v>2</v>
      </c>
      <c r="U330" s="2">
        <v>3</v>
      </c>
      <c r="V330" s="2">
        <v>12</v>
      </c>
      <c r="W330" s="2">
        <v>12</v>
      </c>
      <c r="X330" s="2">
        <v>12</v>
      </c>
      <c r="Y330" s="2">
        <v>5</v>
      </c>
      <c r="Z330" s="2">
        <v>7</v>
      </c>
      <c r="AA330" s="2">
        <v>13</v>
      </c>
      <c r="AB330" s="2">
        <v>7</v>
      </c>
      <c r="AC330" s="2">
        <v>9</v>
      </c>
      <c r="AD330" s="2">
        <v>6</v>
      </c>
      <c r="AE330" s="2">
        <v>9</v>
      </c>
      <c r="AF330" s="2">
        <v>15</v>
      </c>
      <c r="AG330" s="2">
        <v>9</v>
      </c>
      <c r="AH330" s="2">
        <v>5</v>
      </c>
      <c r="AI330" s="2">
        <v>6</v>
      </c>
      <c r="AJ330" s="2">
        <v>4</v>
      </c>
      <c r="AK330" s="2">
        <v>10</v>
      </c>
      <c r="AL330" s="2">
        <v>-25</v>
      </c>
      <c r="AM330" s="5"/>
      <c r="AN330">
        <f t="shared" si="20"/>
        <v>38</v>
      </c>
      <c r="AO330">
        <f t="shared" si="21"/>
        <v>0.8850612031567836</v>
      </c>
      <c r="AQ330">
        <f t="shared" si="22"/>
        <v>141</v>
      </c>
      <c r="AR330">
        <f t="shared" si="23"/>
        <v>3.2907699200440415</v>
      </c>
    </row>
    <row r="331" spans="1:44" ht="15" thickBot="1" x14ac:dyDescent="0.4">
      <c r="A331" s="6">
        <v>0</v>
      </c>
      <c r="B331" s="43">
        <v>2</v>
      </c>
      <c r="C331">
        <v>29</v>
      </c>
      <c r="D331" s="6">
        <v>1990</v>
      </c>
      <c r="E331" s="31"/>
      <c r="F331" s="10">
        <v>2</v>
      </c>
      <c r="G331" s="10">
        <v>2</v>
      </c>
      <c r="H331" s="10">
        <v>3</v>
      </c>
      <c r="I331" s="10">
        <v>3</v>
      </c>
      <c r="J331" s="10">
        <v>3</v>
      </c>
      <c r="K331" s="10">
        <v>2</v>
      </c>
      <c r="L331" s="10">
        <v>5</v>
      </c>
      <c r="M331" s="10">
        <v>5</v>
      </c>
      <c r="N331" s="10">
        <v>4</v>
      </c>
      <c r="O331" s="10">
        <v>5</v>
      </c>
      <c r="P331" s="10">
        <v>5</v>
      </c>
      <c r="Q331" s="10">
        <v>4</v>
      </c>
      <c r="R331" s="10">
        <v>4</v>
      </c>
      <c r="S331" s="10">
        <v>2</v>
      </c>
      <c r="T331" s="10">
        <v>3</v>
      </c>
      <c r="U331" s="10">
        <v>4</v>
      </c>
      <c r="V331" s="10">
        <v>12</v>
      </c>
      <c r="W331" s="10">
        <v>7</v>
      </c>
      <c r="X331" s="10">
        <v>10</v>
      </c>
      <c r="Y331" s="10">
        <v>5</v>
      </c>
      <c r="Z331" s="10">
        <v>8</v>
      </c>
      <c r="AA331" s="10">
        <v>6</v>
      </c>
      <c r="AB331" s="10">
        <v>8</v>
      </c>
      <c r="AC331" s="10">
        <v>10</v>
      </c>
      <c r="AD331" s="10">
        <v>6</v>
      </c>
      <c r="AE331" s="10">
        <v>5</v>
      </c>
      <c r="AF331" s="10">
        <v>7</v>
      </c>
      <c r="AG331" s="10">
        <v>6</v>
      </c>
      <c r="AH331" s="10">
        <v>12</v>
      </c>
      <c r="AI331" s="10">
        <v>7</v>
      </c>
      <c r="AJ331" s="10">
        <v>5</v>
      </c>
      <c r="AK331" s="10">
        <v>5</v>
      </c>
      <c r="AL331" s="10">
        <v>-16</v>
      </c>
      <c r="AM331" s="8"/>
      <c r="AN331">
        <f t="shared" si="20"/>
        <v>56</v>
      </c>
      <c r="AO331">
        <f t="shared" si="21"/>
        <v>1.1547005383792515</v>
      </c>
      <c r="AP331" s="6"/>
      <c r="AQ331">
        <f t="shared" si="22"/>
        <v>119</v>
      </c>
      <c r="AR331">
        <f t="shared" si="23"/>
        <v>2.3935677693908453</v>
      </c>
    </row>
    <row r="332" spans="1:44" ht="15" thickBot="1" x14ac:dyDescent="0.4">
      <c r="A332">
        <v>1</v>
      </c>
      <c r="B332" s="43">
        <v>2</v>
      </c>
      <c r="C332">
        <v>35</v>
      </c>
      <c r="D332">
        <v>1984</v>
      </c>
      <c r="E332" s="1" t="s">
        <v>76</v>
      </c>
      <c r="F332" s="2">
        <v>1</v>
      </c>
      <c r="G332" s="2">
        <v>1</v>
      </c>
      <c r="H332" s="2">
        <v>2</v>
      </c>
      <c r="I332" s="2">
        <v>2</v>
      </c>
      <c r="J332" s="2">
        <v>3</v>
      </c>
      <c r="K332" s="2">
        <v>3</v>
      </c>
      <c r="L332" s="2">
        <v>3</v>
      </c>
      <c r="M332" s="2">
        <v>2</v>
      </c>
      <c r="N332" s="2">
        <v>3</v>
      </c>
      <c r="O332" s="2">
        <v>5</v>
      </c>
      <c r="P332" s="2">
        <v>4</v>
      </c>
      <c r="Q332" s="2">
        <v>3</v>
      </c>
      <c r="R332" s="2">
        <v>4</v>
      </c>
      <c r="S332" s="2">
        <v>4</v>
      </c>
      <c r="T332" s="2">
        <v>3</v>
      </c>
      <c r="U332" s="2">
        <v>2</v>
      </c>
      <c r="V332" s="2">
        <v>16</v>
      </c>
      <c r="W332" s="2">
        <v>10</v>
      </c>
      <c r="X332" s="2">
        <v>26</v>
      </c>
      <c r="Y332" s="2">
        <v>8</v>
      </c>
      <c r="Z332" s="2">
        <v>19</v>
      </c>
      <c r="AA332" s="2">
        <v>16</v>
      </c>
      <c r="AB332" s="2">
        <v>20</v>
      </c>
      <c r="AC332" s="2">
        <v>30</v>
      </c>
      <c r="AD332" s="2">
        <v>20</v>
      </c>
      <c r="AE332" s="2">
        <v>17</v>
      </c>
      <c r="AF332" s="2">
        <v>16</v>
      </c>
      <c r="AG332" s="2">
        <v>17</v>
      </c>
      <c r="AH332" s="2">
        <v>17</v>
      </c>
      <c r="AI332" s="2">
        <v>21</v>
      </c>
      <c r="AJ332" s="2">
        <v>22</v>
      </c>
      <c r="AK332" s="2">
        <v>20</v>
      </c>
      <c r="AL332" s="2">
        <v>-19</v>
      </c>
      <c r="AM332" s="5"/>
      <c r="AN332">
        <f t="shared" si="20"/>
        <v>45</v>
      </c>
      <c r="AO332">
        <f t="shared" si="21"/>
        <v>1.1086778913041726</v>
      </c>
      <c r="AQ332">
        <f t="shared" si="22"/>
        <v>295</v>
      </c>
      <c r="AR332">
        <f t="shared" si="23"/>
        <v>5.3036936814513211</v>
      </c>
    </row>
    <row r="333" spans="1:44" ht="15" thickBot="1" x14ac:dyDescent="0.4">
      <c r="A333">
        <v>0</v>
      </c>
      <c r="B333" s="43" t="s">
        <v>114</v>
      </c>
      <c r="C333">
        <v>21</v>
      </c>
      <c r="D333">
        <v>1998</v>
      </c>
      <c r="E333" s="1" t="s">
        <v>71</v>
      </c>
      <c r="F333" s="2">
        <v>1</v>
      </c>
      <c r="G333" s="2">
        <v>2</v>
      </c>
      <c r="H333" s="2">
        <v>2</v>
      </c>
      <c r="I333" s="2">
        <v>4</v>
      </c>
      <c r="J333" s="2">
        <v>4</v>
      </c>
      <c r="K333" s="2">
        <v>3</v>
      </c>
      <c r="L333" s="2">
        <v>5</v>
      </c>
      <c r="M333" s="2">
        <v>2</v>
      </c>
      <c r="N333" s="2">
        <v>1</v>
      </c>
      <c r="O333" s="2">
        <v>2</v>
      </c>
      <c r="P333" s="2">
        <v>3</v>
      </c>
      <c r="Q333" s="2">
        <v>2</v>
      </c>
      <c r="R333" s="2">
        <v>2</v>
      </c>
      <c r="S333" s="2">
        <v>2</v>
      </c>
      <c r="T333" s="2">
        <v>1</v>
      </c>
      <c r="U333" s="2">
        <v>2</v>
      </c>
      <c r="V333" s="2">
        <v>12</v>
      </c>
      <c r="W333" s="2">
        <v>39</v>
      </c>
      <c r="X333" s="2">
        <v>17</v>
      </c>
      <c r="Y333" s="2">
        <v>10</v>
      </c>
      <c r="Z333" s="2">
        <v>11</v>
      </c>
      <c r="AA333" s="2">
        <v>6</v>
      </c>
      <c r="AB333" s="2">
        <v>11</v>
      </c>
      <c r="AC333" s="2">
        <v>11</v>
      </c>
      <c r="AD333" s="2">
        <v>6</v>
      </c>
      <c r="AE333" s="2">
        <v>7</v>
      </c>
      <c r="AF333" s="2">
        <v>19</v>
      </c>
      <c r="AG333" s="2">
        <v>17</v>
      </c>
      <c r="AH333" s="2">
        <v>8</v>
      </c>
      <c r="AI333" s="2">
        <v>8</v>
      </c>
      <c r="AJ333" s="2">
        <v>6</v>
      </c>
      <c r="AK333" s="2">
        <v>9</v>
      </c>
      <c r="AL333" s="2">
        <v>-17</v>
      </c>
      <c r="AM333" s="5"/>
      <c r="AN333">
        <f t="shared" si="20"/>
        <v>38</v>
      </c>
      <c r="AO333">
        <f t="shared" si="21"/>
        <v>1.1474609652039003</v>
      </c>
      <c r="AQ333">
        <f t="shared" si="22"/>
        <v>197</v>
      </c>
      <c r="AR333">
        <f t="shared" si="23"/>
        <v>8.195273027788641</v>
      </c>
    </row>
    <row r="334" spans="1:44" ht="15" thickBot="1" x14ac:dyDescent="0.4">
      <c r="A334" s="6">
        <v>0</v>
      </c>
      <c r="B334" s="43">
        <v>3</v>
      </c>
      <c r="C334">
        <v>43</v>
      </c>
      <c r="D334" s="6">
        <v>1976</v>
      </c>
      <c r="E334" s="33"/>
      <c r="F334" s="7">
        <v>1</v>
      </c>
      <c r="G334" s="7">
        <v>4</v>
      </c>
      <c r="H334" s="7">
        <v>2</v>
      </c>
      <c r="I334" s="7">
        <v>3</v>
      </c>
      <c r="J334" s="7">
        <v>2</v>
      </c>
      <c r="K334" s="7">
        <v>4</v>
      </c>
      <c r="L334" s="7">
        <v>5</v>
      </c>
      <c r="M334" s="7">
        <v>4</v>
      </c>
      <c r="N334" s="7">
        <v>4</v>
      </c>
      <c r="O334" s="7">
        <v>5</v>
      </c>
      <c r="P334" s="7">
        <v>4</v>
      </c>
      <c r="Q334" s="7">
        <v>4</v>
      </c>
      <c r="R334" s="7">
        <v>4</v>
      </c>
      <c r="S334" s="7">
        <v>4</v>
      </c>
      <c r="T334" s="7">
        <v>5</v>
      </c>
      <c r="U334" s="7">
        <v>2</v>
      </c>
      <c r="V334" s="7">
        <v>7</v>
      </c>
      <c r="W334" s="7">
        <v>16</v>
      </c>
      <c r="X334" s="7">
        <v>8</v>
      </c>
      <c r="Y334" s="7">
        <v>8</v>
      </c>
      <c r="Z334" s="7">
        <v>7</v>
      </c>
      <c r="AA334" s="7">
        <v>6</v>
      </c>
      <c r="AB334" s="7">
        <v>9</v>
      </c>
      <c r="AC334" s="7">
        <v>9</v>
      </c>
      <c r="AD334" s="7">
        <v>8</v>
      </c>
      <c r="AE334" s="7">
        <v>6</v>
      </c>
      <c r="AF334" s="7">
        <v>9</v>
      </c>
      <c r="AG334" s="7">
        <v>7</v>
      </c>
      <c r="AH334" s="7">
        <v>11</v>
      </c>
      <c r="AI334" s="7">
        <v>8</v>
      </c>
      <c r="AJ334" s="7">
        <v>5</v>
      </c>
      <c r="AK334" s="7">
        <v>9</v>
      </c>
      <c r="AL334" s="7">
        <v>-22</v>
      </c>
      <c r="AM334" s="8"/>
      <c r="AN334">
        <f t="shared" si="20"/>
        <v>57</v>
      </c>
      <c r="AO334">
        <f t="shared" si="21"/>
        <v>1.2093386622447824</v>
      </c>
      <c r="AP334" s="6"/>
      <c r="AQ334">
        <f t="shared" si="22"/>
        <v>133</v>
      </c>
      <c r="AR334">
        <f t="shared" si="23"/>
        <v>2.5223996511258875</v>
      </c>
    </row>
    <row r="335" spans="1:44" ht="15" thickBot="1" x14ac:dyDescent="0.4">
      <c r="A335">
        <v>0</v>
      </c>
      <c r="B335" s="43">
        <v>2</v>
      </c>
      <c r="C335">
        <v>28</v>
      </c>
      <c r="D335">
        <v>1991</v>
      </c>
      <c r="E335" s="1" t="s">
        <v>76</v>
      </c>
      <c r="F335" s="2">
        <v>4</v>
      </c>
      <c r="G335" s="2">
        <v>6</v>
      </c>
      <c r="H335" s="2">
        <v>4</v>
      </c>
      <c r="I335" s="2">
        <v>5</v>
      </c>
      <c r="J335" s="2">
        <v>4</v>
      </c>
      <c r="K335" s="2">
        <v>3</v>
      </c>
      <c r="L335" s="2">
        <v>5</v>
      </c>
      <c r="M335" s="2">
        <v>6</v>
      </c>
      <c r="N335" s="2">
        <v>2</v>
      </c>
      <c r="O335" s="2">
        <v>5</v>
      </c>
      <c r="P335" s="2">
        <v>3</v>
      </c>
      <c r="Q335" s="2">
        <v>3</v>
      </c>
      <c r="R335" s="2">
        <v>4</v>
      </c>
      <c r="S335" s="2">
        <v>5</v>
      </c>
      <c r="T335" s="2">
        <v>5</v>
      </c>
      <c r="U335" s="2">
        <v>2</v>
      </c>
      <c r="V335" s="2">
        <v>7</v>
      </c>
      <c r="W335" s="2">
        <v>10</v>
      </c>
      <c r="X335" s="2">
        <v>9</v>
      </c>
      <c r="Y335" s="2">
        <v>6</v>
      </c>
      <c r="Z335" s="2">
        <v>15</v>
      </c>
      <c r="AA335" s="2">
        <v>6</v>
      </c>
      <c r="AB335" s="2">
        <v>7</v>
      </c>
      <c r="AC335" s="2">
        <v>13</v>
      </c>
      <c r="AD335" s="2">
        <v>8</v>
      </c>
      <c r="AE335" s="2">
        <v>4</v>
      </c>
      <c r="AF335" s="2">
        <v>7</v>
      </c>
      <c r="AG335" s="2">
        <v>7</v>
      </c>
      <c r="AH335" s="2">
        <v>8</v>
      </c>
      <c r="AI335" s="2">
        <v>10</v>
      </c>
      <c r="AJ335" s="2">
        <v>4</v>
      </c>
      <c r="AK335" s="2">
        <v>5</v>
      </c>
      <c r="AL335" s="2">
        <v>14</v>
      </c>
      <c r="AM335" s="5"/>
      <c r="AN335">
        <f t="shared" si="20"/>
        <v>66</v>
      </c>
      <c r="AO335">
        <f t="shared" si="21"/>
        <v>1.2583057392117916</v>
      </c>
      <c r="AQ335">
        <f t="shared" si="22"/>
        <v>126</v>
      </c>
      <c r="AR335">
        <f t="shared" si="23"/>
        <v>3.0083217912982647</v>
      </c>
    </row>
    <row r="336" spans="1:44" ht="15" thickBot="1" x14ac:dyDescent="0.4">
      <c r="A336">
        <v>1</v>
      </c>
      <c r="B336" s="43">
        <v>4</v>
      </c>
      <c r="C336">
        <v>47</v>
      </c>
      <c r="D336">
        <v>1972</v>
      </c>
      <c r="E336" s="1" t="s">
        <v>72</v>
      </c>
      <c r="F336" s="2">
        <v>2</v>
      </c>
      <c r="G336" s="2">
        <v>3</v>
      </c>
      <c r="H336" s="2">
        <v>3</v>
      </c>
      <c r="I336" s="2">
        <v>4</v>
      </c>
      <c r="J336" s="2">
        <v>4</v>
      </c>
      <c r="K336" s="2">
        <v>4</v>
      </c>
      <c r="L336" s="2">
        <v>5</v>
      </c>
      <c r="M336" s="2">
        <v>2</v>
      </c>
      <c r="N336" s="2">
        <v>4</v>
      </c>
      <c r="O336" s="2">
        <v>4</v>
      </c>
      <c r="P336" s="2">
        <v>4</v>
      </c>
      <c r="Q336" s="2">
        <v>4</v>
      </c>
      <c r="R336" s="2">
        <v>6</v>
      </c>
      <c r="S336" s="2">
        <v>3</v>
      </c>
      <c r="T336" s="2">
        <v>4</v>
      </c>
      <c r="U336" s="2">
        <v>3</v>
      </c>
      <c r="V336" s="2">
        <v>31</v>
      </c>
      <c r="W336" s="2">
        <v>16</v>
      </c>
      <c r="X336" s="2">
        <v>56</v>
      </c>
      <c r="Y336" s="2">
        <v>25</v>
      </c>
      <c r="Z336" s="2">
        <v>21</v>
      </c>
      <c r="AA336" s="2">
        <v>39</v>
      </c>
      <c r="AB336" s="2">
        <v>52</v>
      </c>
      <c r="AC336" s="2">
        <v>19</v>
      </c>
      <c r="AD336" s="2">
        <v>16</v>
      </c>
      <c r="AE336" s="2">
        <v>18</v>
      </c>
      <c r="AF336" s="2">
        <v>13</v>
      </c>
      <c r="AG336" s="2">
        <v>26</v>
      </c>
      <c r="AH336" s="2">
        <v>25</v>
      </c>
      <c r="AI336" s="2">
        <v>16</v>
      </c>
      <c r="AJ336" s="2">
        <v>11</v>
      </c>
      <c r="AK336" s="2">
        <v>15</v>
      </c>
      <c r="AL336" s="2">
        <v>-25</v>
      </c>
      <c r="AM336" s="5"/>
      <c r="AN336">
        <f t="shared" si="20"/>
        <v>59</v>
      </c>
      <c r="AO336">
        <f t="shared" si="21"/>
        <v>1.0144785195688801</v>
      </c>
      <c r="AQ336">
        <f t="shared" si="22"/>
        <v>399</v>
      </c>
      <c r="AR336">
        <f t="shared" si="23"/>
        <v>13.433633164561254</v>
      </c>
    </row>
    <row r="337" spans="1:44" ht="15" thickBot="1" x14ac:dyDescent="0.4">
      <c r="A337">
        <v>0</v>
      </c>
      <c r="B337" s="43">
        <v>3</v>
      </c>
      <c r="C337">
        <v>45</v>
      </c>
      <c r="D337">
        <v>1974</v>
      </c>
      <c r="E337" s="1" t="s">
        <v>71</v>
      </c>
      <c r="F337" s="2">
        <v>2</v>
      </c>
      <c r="G337" s="2">
        <v>1</v>
      </c>
      <c r="H337" s="2">
        <v>4</v>
      </c>
      <c r="I337" s="2">
        <v>2</v>
      </c>
      <c r="J337" s="2">
        <v>2</v>
      </c>
      <c r="K337" s="2">
        <v>4</v>
      </c>
      <c r="L337" s="2">
        <v>6</v>
      </c>
      <c r="M337" s="2">
        <v>2</v>
      </c>
      <c r="N337" s="2">
        <v>2</v>
      </c>
      <c r="O337" s="2">
        <v>6</v>
      </c>
      <c r="P337" s="2">
        <v>2</v>
      </c>
      <c r="Q337" s="2">
        <v>1</v>
      </c>
      <c r="R337" s="2">
        <v>6</v>
      </c>
      <c r="S337" s="2">
        <v>1</v>
      </c>
      <c r="T337" s="2">
        <v>4</v>
      </c>
      <c r="U337" s="2">
        <v>2</v>
      </c>
      <c r="V337" s="2">
        <v>15</v>
      </c>
      <c r="W337" s="2">
        <v>10</v>
      </c>
      <c r="X337" s="2">
        <v>20</v>
      </c>
      <c r="Y337" s="2">
        <v>15</v>
      </c>
      <c r="Z337" s="2">
        <v>16</v>
      </c>
      <c r="AA337" s="2">
        <v>10</v>
      </c>
      <c r="AB337" s="2">
        <v>11</v>
      </c>
      <c r="AC337" s="2">
        <v>14</v>
      </c>
      <c r="AD337" s="2">
        <v>13</v>
      </c>
      <c r="AE337" s="2">
        <v>13</v>
      </c>
      <c r="AF337" s="2">
        <v>10</v>
      </c>
      <c r="AG337" s="2">
        <v>18</v>
      </c>
      <c r="AH337" s="2">
        <v>17</v>
      </c>
      <c r="AI337" s="2">
        <v>10</v>
      </c>
      <c r="AJ337" s="2">
        <v>9</v>
      </c>
      <c r="AK337" s="2">
        <v>12</v>
      </c>
      <c r="AL337" s="2">
        <v>39</v>
      </c>
      <c r="AM337" s="5"/>
      <c r="AN337">
        <f t="shared" si="20"/>
        <v>47</v>
      </c>
      <c r="AO337">
        <f t="shared" si="21"/>
        <v>1.8062391868188443</v>
      </c>
      <c r="AQ337">
        <f t="shared" si="22"/>
        <v>213</v>
      </c>
      <c r="AR337">
        <f t="shared" si="23"/>
        <v>3.3008837200563934</v>
      </c>
    </row>
    <row r="338" spans="1:44" ht="15" thickBot="1" x14ac:dyDescent="0.4">
      <c r="A338">
        <v>1</v>
      </c>
      <c r="B338" s="43">
        <v>4</v>
      </c>
      <c r="C338">
        <v>49</v>
      </c>
      <c r="D338">
        <v>1970</v>
      </c>
      <c r="E338" s="1" t="s">
        <v>71</v>
      </c>
      <c r="F338" s="2">
        <v>1</v>
      </c>
      <c r="G338" s="2">
        <v>2</v>
      </c>
      <c r="H338" s="2">
        <v>2</v>
      </c>
      <c r="I338" s="2">
        <v>1</v>
      </c>
      <c r="J338" s="2">
        <v>5</v>
      </c>
      <c r="K338" s="2">
        <v>3</v>
      </c>
      <c r="L338" s="2">
        <v>5</v>
      </c>
      <c r="M338" s="2">
        <v>6</v>
      </c>
      <c r="N338" s="2">
        <v>2</v>
      </c>
      <c r="O338" s="2">
        <v>3</v>
      </c>
      <c r="P338" s="2">
        <v>4</v>
      </c>
      <c r="Q338" s="2">
        <v>3</v>
      </c>
      <c r="R338" s="2">
        <v>2</v>
      </c>
      <c r="S338" s="2">
        <v>3</v>
      </c>
      <c r="T338" s="2">
        <v>5</v>
      </c>
      <c r="U338" s="2">
        <v>2</v>
      </c>
      <c r="V338" s="2">
        <v>14</v>
      </c>
      <c r="W338" s="2">
        <v>29</v>
      </c>
      <c r="X338" s="2">
        <v>30</v>
      </c>
      <c r="Y338" s="2">
        <v>7</v>
      </c>
      <c r="Z338" s="2">
        <v>39</v>
      </c>
      <c r="AA338" s="2">
        <v>31</v>
      </c>
      <c r="AB338" s="2">
        <v>50</v>
      </c>
      <c r="AC338" s="2">
        <v>42</v>
      </c>
      <c r="AD338" s="2">
        <v>12</v>
      </c>
      <c r="AE338" s="2">
        <v>10</v>
      </c>
      <c r="AF338" s="2">
        <v>21</v>
      </c>
      <c r="AG338" s="2">
        <v>33</v>
      </c>
      <c r="AH338" s="2">
        <v>35</v>
      </c>
      <c r="AI338" s="2">
        <v>14</v>
      </c>
      <c r="AJ338" s="2">
        <v>8</v>
      </c>
      <c r="AK338" s="2">
        <v>14</v>
      </c>
      <c r="AL338" s="2">
        <v>7</v>
      </c>
      <c r="AM338" s="5"/>
      <c r="AN338">
        <f t="shared" si="20"/>
        <v>49</v>
      </c>
      <c r="AO338">
        <f t="shared" si="21"/>
        <v>1.5261607604268519</v>
      </c>
      <c r="AQ338">
        <f t="shared" si="22"/>
        <v>389</v>
      </c>
      <c r="AR338">
        <f t="shared" si="23"/>
        <v>13.489347649163765</v>
      </c>
    </row>
    <row r="339" spans="1:44" ht="15" thickBot="1" x14ac:dyDescent="0.4">
      <c r="A339">
        <v>0</v>
      </c>
      <c r="B339" s="43" t="s">
        <v>114</v>
      </c>
      <c r="C339">
        <v>19</v>
      </c>
      <c r="D339">
        <v>2000</v>
      </c>
      <c r="E339" s="1" t="s">
        <v>76</v>
      </c>
      <c r="F339" s="2">
        <v>1</v>
      </c>
      <c r="G339" s="2">
        <v>4</v>
      </c>
      <c r="H339" s="2">
        <v>2</v>
      </c>
      <c r="I339" s="2">
        <v>4</v>
      </c>
      <c r="J339" s="2">
        <v>3</v>
      </c>
      <c r="K339" s="2">
        <v>3</v>
      </c>
      <c r="L339" s="2">
        <v>5</v>
      </c>
      <c r="M339" s="2">
        <v>2</v>
      </c>
      <c r="N339" s="2">
        <v>2</v>
      </c>
      <c r="O339" s="2">
        <v>5</v>
      </c>
      <c r="P339" s="2">
        <v>3</v>
      </c>
      <c r="Q339" s="2">
        <v>3</v>
      </c>
      <c r="R339" s="2">
        <v>3</v>
      </c>
      <c r="S339" s="2">
        <v>3</v>
      </c>
      <c r="T339" s="2">
        <v>5</v>
      </c>
      <c r="U339" s="2">
        <v>2</v>
      </c>
      <c r="V339" s="2">
        <v>6</v>
      </c>
      <c r="W339" s="2">
        <v>19</v>
      </c>
      <c r="X339" s="2">
        <v>12</v>
      </c>
      <c r="Y339" s="2">
        <v>7</v>
      </c>
      <c r="Z339" s="2">
        <v>8</v>
      </c>
      <c r="AA339" s="2">
        <v>8</v>
      </c>
      <c r="AB339" s="2">
        <v>7</v>
      </c>
      <c r="AC339" s="2">
        <v>6</v>
      </c>
      <c r="AD339" s="2">
        <v>9</v>
      </c>
      <c r="AE339" s="2">
        <v>6</v>
      </c>
      <c r="AF339" s="2">
        <v>8</v>
      </c>
      <c r="AG339" s="2">
        <v>6</v>
      </c>
      <c r="AH339" s="2">
        <v>53</v>
      </c>
      <c r="AI339" s="2">
        <v>6</v>
      </c>
      <c r="AJ339" s="2">
        <v>6</v>
      </c>
      <c r="AK339" s="2">
        <v>7</v>
      </c>
      <c r="AL339" s="2">
        <v>-22</v>
      </c>
      <c r="AM339" s="5"/>
      <c r="AN339">
        <f t="shared" si="20"/>
        <v>50</v>
      </c>
      <c r="AO339">
        <f t="shared" si="21"/>
        <v>1.2041594578792296</v>
      </c>
      <c r="AQ339">
        <f t="shared" si="22"/>
        <v>174</v>
      </c>
      <c r="AR339">
        <f t="shared" si="23"/>
        <v>11.712528904268853</v>
      </c>
    </row>
    <row r="340" spans="1:44" ht="15" thickBot="1" x14ac:dyDescent="0.4">
      <c r="A340">
        <v>0</v>
      </c>
      <c r="B340" s="43">
        <v>3</v>
      </c>
      <c r="C340">
        <v>45</v>
      </c>
      <c r="D340">
        <v>1974</v>
      </c>
      <c r="E340" s="1" t="s">
        <v>76</v>
      </c>
      <c r="F340" s="2">
        <v>1</v>
      </c>
      <c r="G340" s="2">
        <v>4</v>
      </c>
      <c r="H340" s="2">
        <v>1</v>
      </c>
      <c r="I340" s="2">
        <v>5</v>
      </c>
      <c r="J340" s="2">
        <v>4</v>
      </c>
      <c r="K340" s="2">
        <v>2</v>
      </c>
      <c r="L340" s="2">
        <v>5</v>
      </c>
      <c r="M340" s="2">
        <v>4</v>
      </c>
      <c r="N340" s="2">
        <v>3</v>
      </c>
      <c r="O340" s="2">
        <v>4</v>
      </c>
      <c r="P340" s="2">
        <v>2</v>
      </c>
      <c r="Q340" s="2">
        <v>4</v>
      </c>
      <c r="R340" s="2">
        <v>4</v>
      </c>
      <c r="S340" s="2">
        <v>4</v>
      </c>
      <c r="T340" s="2">
        <v>5</v>
      </c>
      <c r="U340" s="2">
        <v>2</v>
      </c>
      <c r="V340" s="2">
        <v>13</v>
      </c>
      <c r="W340" s="2">
        <v>15</v>
      </c>
      <c r="X340" s="2">
        <v>9</v>
      </c>
      <c r="Y340" s="2">
        <v>14</v>
      </c>
      <c r="Z340" s="2">
        <v>14</v>
      </c>
      <c r="AA340" s="2">
        <v>10</v>
      </c>
      <c r="AB340" s="2">
        <v>8</v>
      </c>
      <c r="AC340" s="2">
        <v>24</v>
      </c>
      <c r="AD340" s="2">
        <v>84</v>
      </c>
      <c r="AE340" s="2">
        <v>12</v>
      </c>
      <c r="AF340" s="2">
        <v>16</v>
      </c>
      <c r="AG340" s="2">
        <v>31</v>
      </c>
      <c r="AH340" s="2">
        <v>8</v>
      </c>
      <c r="AI340" s="2">
        <v>15</v>
      </c>
      <c r="AJ340" s="2">
        <v>17</v>
      </c>
      <c r="AK340" s="2">
        <v>9</v>
      </c>
      <c r="AL340" s="2">
        <v>-9</v>
      </c>
      <c r="AM340" s="5"/>
      <c r="AN340">
        <f t="shared" si="20"/>
        <v>54</v>
      </c>
      <c r="AO340">
        <f t="shared" si="21"/>
        <v>1.3601470508735443</v>
      </c>
      <c r="AQ340">
        <f t="shared" si="22"/>
        <v>299</v>
      </c>
      <c r="AR340">
        <f t="shared" si="23"/>
        <v>18.430839192324729</v>
      </c>
    </row>
    <row r="341" spans="1:44" ht="15" thickBot="1" x14ac:dyDescent="0.4">
      <c r="A341">
        <v>0</v>
      </c>
      <c r="B341" s="43">
        <v>4</v>
      </c>
      <c r="C341">
        <v>49</v>
      </c>
      <c r="D341">
        <v>1970</v>
      </c>
      <c r="E341" s="1" t="s">
        <v>76</v>
      </c>
      <c r="F341" s="2">
        <v>2</v>
      </c>
      <c r="G341" s="2">
        <v>4</v>
      </c>
      <c r="H341" s="2">
        <v>3</v>
      </c>
      <c r="I341" s="2">
        <v>5</v>
      </c>
      <c r="J341" s="2">
        <v>3</v>
      </c>
      <c r="K341" s="2">
        <v>4</v>
      </c>
      <c r="L341" s="2">
        <v>5</v>
      </c>
      <c r="M341" s="2">
        <v>5</v>
      </c>
      <c r="N341" s="2">
        <v>6</v>
      </c>
      <c r="O341" s="2">
        <v>5</v>
      </c>
      <c r="P341" s="2">
        <v>2</v>
      </c>
      <c r="Q341" s="2">
        <v>5</v>
      </c>
      <c r="R341" s="2">
        <v>4</v>
      </c>
      <c r="S341" s="2">
        <v>6</v>
      </c>
      <c r="T341" s="2">
        <v>5</v>
      </c>
      <c r="U341" s="2">
        <v>6</v>
      </c>
      <c r="V341" s="2">
        <v>21</v>
      </c>
      <c r="W341" s="2">
        <v>27</v>
      </c>
      <c r="X341" s="2">
        <v>9</v>
      </c>
      <c r="Y341" s="2">
        <v>6</v>
      </c>
      <c r="Z341" s="2">
        <v>10</v>
      </c>
      <c r="AA341" s="2">
        <v>8</v>
      </c>
      <c r="AB341" s="2">
        <v>7</v>
      </c>
      <c r="AC341" s="2">
        <v>10</v>
      </c>
      <c r="AD341" s="2">
        <v>5</v>
      </c>
      <c r="AE341" s="2">
        <v>8</v>
      </c>
      <c r="AF341" s="2">
        <v>8</v>
      </c>
      <c r="AG341" s="2">
        <v>6</v>
      </c>
      <c r="AH341" s="2">
        <v>5</v>
      </c>
      <c r="AI341" s="2">
        <v>9</v>
      </c>
      <c r="AJ341" s="2">
        <v>5</v>
      </c>
      <c r="AK341" s="2">
        <v>9</v>
      </c>
      <c r="AL341" s="2">
        <v>-3</v>
      </c>
      <c r="AM341" s="5"/>
      <c r="AN341">
        <f t="shared" si="20"/>
        <v>70</v>
      </c>
      <c r="AO341">
        <f t="shared" si="21"/>
        <v>1.3102162671355697</v>
      </c>
      <c r="AQ341">
        <f t="shared" si="22"/>
        <v>153</v>
      </c>
      <c r="AR341">
        <f t="shared" si="23"/>
        <v>5.988530704605262</v>
      </c>
    </row>
    <row r="342" spans="1:44" ht="15" thickBot="1" x14ac:dyDescent="0.4">
      <c r="A342">
        <v>0</v>
      </c>
      <c r="B342" s="43">
        <v>3</v>
      </c>
      <c r="C342">
        <v>40</v>
      </c>
      <c r="D342">
        <v>1979</v>
      </c>
      <c r="E342" s="1" t="s">
        <v>72</v>
      </c>
      <c r="F342" s="2">
        <v>1</v>
      </c>
      <c r="G342" s="2">
        <v>1</v>
      </c>
      <c r="H342" s="2">
        <v>1</v>
      </c>
      <c r="I342" s="2">
        <v>3</v>
      </c>
      <c r="J342" s="2">
        <v>3</v>
      </c>
      <c r="K342" s="2">
        <v>2</v>
      </c>
      <c r="L342" s="2">
        <v>5</v>
      </c>
      <c r="M342" s="2">
        <v>2</v>
      </c>
      <c r="N342" s="2">
        <v>4</v>
      </c>
      <c r="O342" s="2">
        <v>2</v>
      </c>
      <c r="P342" s="2">
        <v>3</v>
      </c>
      <c r="Q342" s="2">
        <v>3</v>
      </c>
      <c r="R342" s="2">
        <v>4</v>
      </c>
      <c r="S342" s="2">
        <v>2</v>
      </c>
      <c r="T342" s="2">
        <v>3</v>
      </c>
      <c r="U342" s="2">
        <v>3</v>
      </c>
      <c r="V342" s="2">
        <v>15</v>
      </c>
      <c r="W342" s="2">
        <v>13</v>
      </c>
      <c r="X342" s="2">
        <v>26</v>
      </c>
      <c r="Y342" s="2">
        <v>10</v>
      </c>
      <c r="Z342" s="2">
        <v>6</v>
      </c>
      <c r="AA342" s="2">
        <v>9</v>
      </c>
      <c r="AB342" s="2">
        <v>17</v>
      </c>
      <c r="AC342" s="2">
        <v>9</v>
      </c>
      <c r="AD342" s="2">
        <v>18</v>
      </c>
      <c r="AE342" s="2">
        <v>5</v>
      </c>
      <c r="AF342" s="2">
        <v>11</v>
      </c>
      <c r="AG342" s="2">
        <v>8</v>
      </c>
      <c r="AH342" s="2">
        <v>26</v>
      </c>
      <c r="AI342" s="2">
        <v>10</v>
      </c>
      <c r="AJ342" s="2">
        <v>6</v>
      </c>
      <c r="AK342" s="2">
        <v>7</v>
      </c>
      <c r="AL342" s="2">
        <v>-29</v>
      </c>
      <c r="AM342" s="5"/>
      <c r="AN342">
        <f t="shared" si="20"/>
        <v>42</v>
      </c>
      <c r="AO342">
        <f t="shared" si="21"/>
        <v>1.1474609652039003</v>
      </c>
      <c r="AQ342">
        <f t="shared" si="22"/>
        <v>196</v>
      </c>
      <c r="AR342">
        <f t="shared" si="23"/>
        <v>6.5878676368002411</v>
      </c>
    </row>
    <row r="343" spans="1:44" ht="15" thickBot="1" x14ac:dyDescent="0.4">
      <c r="A343">
        <v>0</v>
      </c>
      <c r="B343" s="43" t="s">
        <v>114</v>
      </c>
      <c r="C343">
        <v>21</v>
      </c>
      <c r="D343">
        <v>1998</v>
      </c>
      <c r="E343" s="1" t="s">
        <v>72</v>
      </c>
      <c r="F343" s="2">
        <v>2</v>
      </c>
      <c r="G343" s="2">
        <v>1</v>
      </c>
      <c r="H343" s="2">
        <v>4</v>
      </c>
      <c r="I343" s="2">
        <v>3</v>
      </c>
      <c r="J343" s="2">
        <v>6</v>
      </c>
      <c r="K343" s="2">
        <v>4</v>
      </c>
      <c r="L343" s="2">
        <v>5</v>
      </c>
      <c r="M343" s="2">
        <v>2</v>
      </c>
      <c r="N343" s="2">
        <v>6</v>
      </c>
      <c r="O343" s="2">
        <v>5</v>
      </c>
      <c r="P343" s="2">
        <v>6</v>
      </c>
      <c r="Q343" s="2">
        <v>4</v>
      </c>
      <c r="R343" s="2">
        <v>6</v>
      </c>
      <c r="S343" s="2">
        <v>6</v>
      </c>
      <c r="T343" s="2">
        <v>3</v>
      </c>
      <c r="U343" s="2">
        <v>6</v>
      </c>
      <c r="V343" s="2">
        <v>23</v>
      </c>
      <c r="W343" s="2">
        <v>7</v>
      </c>
      <c r="X343" s="2">
        <v>18</v>
      </c>
      <c r="Y343" s="2">
        <v>13</v>
      </c>
      <c r="Z343" s="2">
        <v>10</v>
      </c>
      <c r="AA343" s="2">
        <v>14</v>
      </c>
      <c r="AB343" s="2">
        <v>6</v>
      </c>
      <c r="AC343" s="2">
        <v>15</v>
      </c>
      <c r="AD343" s="2">
        <v>5</v>
      </c>
      <c r="AE343" s="2">
        <v>12</v>
      </c>
      <c r="AF343" s="2">
        <v>14</v>
      </c>
      <c r="AG343" s="2">
        <v>11</v>
      </c>
      <c r="AH343" s="2">
        <v>7</v>
      </c>
      <c r="AI343" s="2">
        <v>7</v>
      </c>
      <c r="AJ343" s="2">
        <v>7</v>
      </c>
      <c r="AK343" s="2">
        <v>5</v>
      </c>
      <c r="AL343" s="2">
        <v>18</v>
      </c>
      <c r="AM343" s="5"/>
      <c r="AN343">
        <f t="shared" si="20"/>
        <v>69</v>
      </c>
      <c r="AO343">
        <f t="shared" si="21"/>
        <v>1.7017148213885114</v>
      </c>
      <c r="AQ343">
        <f t="shared" si="22"/>
        <v>174</v>
      </c>
      <c r="AR343">
        <f t="shared" si="23"/>
        <v>5.123475382979799</v>
      </c>
    </row>
    <row r="344" spans="1:44" ht="15" thickBot="1" x14ac:dyDescent="0.4">
      <c r="A344">
        <v>0</v>
      </c>
      <c r="B344" s="43">
        <v>3</v>
      </c>
      <c r="C344">
        <v>43</v>
      </c>
      <c r="D344">
        <v>1976</v>
      </c>
      <c r="E344" s="1" t="s">
        <v>72</v>
      </c>
      <c r="F344" s="2">
        <v>2</v>
      </c>
      <c r="G344" s="2">
        <v>3</v>
      </c>
      <c r="H344" s="2">
        <v>3</v>
      </c>
      <c r="I344" s="2">
        <v>5</v>
      </c>
      <c r="J344" s="2">
        <v>4</v>
      </c>
      <c r="K344" s="2">
        <v>5</v>
      </c>
      <c r="L344" s="2">
        <v>5</v>
      </c>
      <c r="M344" s="2">
        <v>2</v>
      </c>
      <c r="N344" s="2">
        <v>2</v>
      </c>
      <c r="O344" s="2">
        <v>5</v>
      </c>
      <c r="P344" s="2">
        <v>4</v>
      </c>
      <c r="Q344" s="2">
        <v>6</v>
      </c>
      <c r="R344" s="2">
        <v>4</v>
      </c>
      <c r="S344" s="2">
        <v>4</v>
      </c>
      <c r="T344" s="2">
        <v>5</v>
      </c>
      <c r="U344" s="2">
        <v>2</v>
      </c>
      <c r="V344" s="2">
        <v>19</v>
      </c>
      <c r="W344" s="2">
        <v>14</v>
      </c>
      <c r="X344" s="2">
        <v>7</v>
      </c>
      <c r="Y344" s="2">
        <v>7</v>
      </c>
      <c r="Z344" s="2">
        <v>12</v>
      </c>
      <c r="AA344" s="2">
        <v>21</v>
      </c>
      <c r="AB344" s="2">
        <v>7</v>
      </c>
      <c r="AC344" s="2">
        <v>9</v>
      </c>
      <c r="AD344" s="2">
        <v>89</v>
      </c>
      <c r="AE344" s="2">
        <v>11</v>
      </c>
      <c r="AF344" s="2">
        <v>11</v>
      </c>
      <c r="AG344" s="2">
        <v>9</v>
      </c>
      <c r="AH344" s="2">
        <v>19</v>
      </c>
      <c r="AI344" s="2">
        <v>27</v>
      </c>
      <c r="AJ344" s="2">
        <v>9</v>
      </c>
      <c r="AK344" s="2">
        <v>9</v>
      </c>
      <c r="AL344" s="2">
        <v>-7</v>
      </c>
      <c r="AM344" s="5"/>
      <c r="AN344">
        <f t="shared" si="20"/>
        <v>61</v>
      </c>
      <c r="AO344">
        <f t="shared" si="21"/>
        <v>1.3275918047351754</v>
      </c>
      <c r="AQ344">
        <f t="shared" si="22"/>
        <v>280</v>
      </c>
      <c r="AR344">
        <f t="shared" si="23"/>
        <v>19.94325282729308</v>
      </c>
    </row>
    <row r="345" spans="1:44" ht="15" thickBot="1" x14ac:dyDescent="0.4">
      <c r="A345">
        <v>0</v>
      </c>
      <c r="B345" s="43">
        <v>3</v>
      </c>
      <c r="C345">
        <v>45</v>
      </c>
      <c r="D345">
        <v>1974</v>
      </c>
      <c r="E345" s="1" t="s">
        <v>73</v>
      </c>
      <c r="F345" s="2">
        <v>1</v>
      </c>
      <c r="G345" s="2">
        <v>1</v>
      </c>
      <c r="H345" s="2">
        <v>5</v>
      </c>
      <c r="I345" s="2">
        <v>5</v>
      </c>
      <c r="J345" s="2">
        <v>4</v>
      </c>
      <c r="K345" s="2">
        <v>4</v>
      </c>
      <c r="L345" s="2">
        <v>5</v>
      </c>
      <c r="M345" s="2">
        <v>2</v>
      </c>
      <c r="N345" s="2">
        <v>2</v>
      </c>
      <c r="O345" s="2">
        <v>4</v>
      </c>
      <c r="P345" s="2">
        <v>2</v>
      </c>
      <c r="Q345" s="2">
        <v>4</v>
      </c>
      <c r="R345" s="2">
        <v>2</v>
      </c>
      <c r="S345" s="2">
        <v>2</v>
      </c>
      <c r="T345" s="2">
        <v>4</v>
      </c>
      <c r="U345" s="2">
        <v>3</v>
      </c>
      <c r="V345" s="2">
        <v>21</v>
      </c>
      <c r="W345" s="2">
        <v>13</v>
      </c>
      <c r="X345" s="2">
        <v>11</v>
      </c>
      <c r="Y345" s="2">
        <v>16</v>
      </c>
      <c r="Z345" s="2">
        <v>12</v>
      </c>
      <c r="AA345" s="2">
        <v>8</v>
      </c>
      <c r="AB345" s="2">
        <v>7</v>
      </c>
      <c r="AC345" s="2">
        <v>10</v>
      </c>
      <c r="AD345" s="2">
        <v>16</v>
      </c>
      <c r="AE345" s="2">
        <v>13</v>
      </c>
      <c r="AF345" s="2">
        <v>17</v>
      </c>
      <c r="AG345" s="2">
        <v>8</v>
      </c>
      <c r="AH345" s="2">
        <v>8</v>
      </c>
      <c r="AI345" s="2">
        <v>9</v>
      </c>
      <c r="AJ345" s="2">
        <v>8</v>
      </c>
      <c r="AK345" s="2">
        <v>12</v>
      </c>
      <c r="AL345" s="2">
        <v>0</v>
      </c>
      <c r="AM345" s="5"/>
      <c r="AN345">
        <f t="shared" si="20"/>
        <v>50</v>
      </c>
      <c r="AO345">
        <f t="shared" si="21"/>
        <v>1.4083086782851739</v>
      </c>
      <c r="AQ345">
        <f t="shared" si="22"/>
        <v>189</v>
      </c>
      <c r="AR345">
        <f t="shared" si="23"/>
        <v>4.0202611855450385</v>
      </c>
    </row>
    <row r="346" spans="1:44" ht="15" thickBot="1" x14ac:dyDescent="0.4">
      <c r="A346">
        <v>0</v>
      </c>
      <c r="B346" s="43">
        <v>5</v>
      </c>
      <c r="C346">
        <v>58</v>
      </c>
      <c r="D346">
        <v>1961</v>
      </c>
      <c r="E346" s="1" t="s">
        <v>72</v>
      </c>
      <c r="F346" s="2">
        <v>1</v>
      </c>
      <c r="G346" s="2">
        <v>1</v>
      </c>
      <c r="H346" s="2">
        <v>2</v>
      </c>
      <c r="I346" s="2">
        <v>1</v>
      </c>
      <c r="J346" s="2">
        <v>6</v>
      </c>
      <c r="K346" s="2">
        <v>2</v>
      </c>
      <c r="L346" s="2">
        <v>7</v>
      </c>
      <c r="M346" s="2">
        <v>6</v>
      </c>
      <c r="N346" s="2">
        <v>6</v>
      </c>
      <c r="O346" s="2">
        <v>1</v>
      </c>
      <c r="P346" s="2">
        <v>4</v>
      </c>
      <c r="Q346" s="2">
        <v>2</v>
      </c>
      <c r="R346" s="2">
        <v>6</v>
      </c>
      <c r="S346" s="2">
        <v>3</v>
      </c>
      <c r="T346" s="2">
        <v>1</v>
      </c>
      <c r="U346" s="2">
        <v>6</v>
      </c>
      <c r="V346" s="2">
        <v>8</v>
      </c>
      <c r="W346" s="2">
        <v>4</v>
      </c>
      <c r="X346" s="2">
        <v>6</v>
      </c>
      <c r="Y346" s="2">
        <v>6</v>
      </c>
      <c r="Z346" s="2">
        <v>9</v>
      </c>
      <c r="AA346" s="2">
        <v>5</v>
      </c>
      <c r="AB346" s="2">
        <v>7</v>
      </c>
      <c r="AC346" s="2">
        <v>11</v>
      </c>
      <c r="AD346" s="2">
        <v>7</v>
      </c>
      <c r="AE346" s="2">
        <v>5</v>
      </c>
      <c r="AF346" s="2">
        <v>10</v>
      </c>
      <c r="AG346" s="2">
        <v>7</v>
      </c>
      <c r="AH346" s="2">
        <v>6</v>
      </c>
      <c r="AI346" s="2">
        <v>8</v>
      </c>
      <c r="AJ346" s="2">
        <v>3</v>
      </c>
      <c r="AK346" s="2">
        <v>5</v>
      </c>
      <c r="AL346" s="2">
        <v>48</v>
      </c>
      <c r="AM346" s="5"/>
      <c r="AN346">
        <f t="shared" si="20"/>
        <v>55</v>
      </c>
      <c r="AO346">
        <f t="shared" si="21"/>
        <v>2.3371991785040489</v>
      </c>
      <c r="AQ346">
        <f t="shared" si="22"/>
        <v>107</v>
      </c>
      <c r="AR346">
        <f t="shared" si="23"/>
        <v>2.1515498289992419</v>
      </c>
    </row>
    <row r="347" spans="1:44" ht="15" thickBot="1" x14ac:dyDescent="0.4">
      <c r="A347">
        <v>0</v>
      </c>
      <c r="B347" s="43">
        <v>4</v>
      </c>
      <c r="C347">
        <v>47</v>
      </c>
      <c r="D347">
        <v>1972</v>
      </c>
      <c r="E347" s="1" t="s">
        <v>72</v>
      </c>
      <c r="F347" s="2">
        <v>1</v>
      </c>
      <c r="G347" s="2">
        <v>4</v>
      </c>
      <c r="H347" s="2">
        <v>2</v>
      </c>
      <c r="I347" s="2">
        <v>5</v>
      </c>
      <c r="J347" s="2">
        <v>4</v>
      </c>
      <c r="K347" s="2">
        <v>2</v>
      </c>
      <c r="L347" s="2">
        <v>5</v>
      </c>
      <c r="M347" s="2">
        <v>4</v>
      </c>
      <c r="N347" s="2">
        <v>3</v>
      </c>
      <c r="O347" s="2">
        <v>4</v>
      </c>
      <c r="P347" s="2">
        <v>4</v>
      </c>
      <c r="Q347" s="2">
        <v>3</v>
      </c>
      <c r="R347" s="2">
        <v>6</v>
      </c>
      <c r="S347" s="2">
        <v>3</v>
      </c>
      <c r="T347" s="2">
        <v>5</v>
      </c>
      <c r="U347" s="2">
        <v>4</v>
      </c>
      <c r="V347" s="2">
        <v>13</v>
      </c>
      <c r="W347" s="2">
        <v>15</v>
      </c>
      <c r="X347" s="2">
        <v>13</v>
      </c>
      <c r="Y347" s="2">
        <v>8</v>
      </c>
      <c r="Z347" s="2">
        <v>8</v>
      </c>
      <c r="AA347" s="2">
        <v>7</v>
      </c>
      <c r="AB347" s="2">
        <v>10</v>
      </c>
      <c r="AC347" s="2">
        <v>16</v>
      </c>
      <c r="AD347" s="2">
        <v>92</v>
      </c>
      <c r="AE347" s="2">
        <v>7</v>
      </c>
      <c r="AF347" s="2">
        <v>10</v>
      </c>
      <c r="AG347" s="2">
        <v>6</v>
      </c>
      <c r="AH347" s="2">
        <v>9</v>
      </c>
      <c r="AI347" s="2">
        <v>42</v>
      </c>
      <c r="AJ347" s="2">
        <v>6</v>
      </c>
      <c r="AK347" s="2">
        <v>10</v>
      </c>
      <c r="AL347" s="2">
        <v>-10</v>
      </c>
      <c r="AM347" s="5"/>
      <c r="AN347">
        <f t="shared" si="20"/>
        <v>59</v>
      </c>
      <c r="AO347">
        <f t="shared" si="21"/>
        <v>1.3022416570411703</v>
      </c>
      <c r="AQ347">
        <f t="shared" si="22"/>
        <v>272</v>
      </c>
      <c r="AR347">
        <f t="shared" si="23"/>
        <v>21.75928920407711</v>
      </c>
    </row>
    <row r="348" spans="1:44" ht="15" thickBot="1" x14ac:dyDescent="0.4">
      <c r="A348" s="6">
        <v>0</v>
      </c>
      <c r="B348" s="43" t="s">
        <v>114</v>
      </c>
      <c r="C348">
        <v>22</v>
      </c>
      <c r="D348" s="6">
        <v>1997</v>
      </c>
      <c r="E348" s="31"/>
      <c r="F348" s="10">
        <v>2</v>
      </c>
      <c r="G348" s="10">
        <v>4</v>
      </c>
      <c r="H348" s="10">
        <v>6</v>
      </c>
      <c r="I348" s="10">
        <v>3</v>
      </c>
      <c r="J348" s="10">
        <v>4</v>
      </c>
      <c r="K348" s="10">
        <v>3</v>
      </c>
      <c r="L348" s="10">
        <v>5</v>
      </c>
      <c r="M348" s="10">
        <v>3</v>
      </c>
      <c r="N348" s="10">
        <v>6</v>
      </c>
      <c r="O348" s="10">
        <v>3</v>
      </c>
      <c r="P348" s="10">
        <v>6</v>
      </c>
      <c r="Q348" s="10">
        <v>6</v>
      </c>
      <c r="R348" s="10">
        <v>6</v>
      </c>
      <c r="S348" s="10">
        <v>4</v>
      </c>
      <c r="T348" s="10">
        <v>6</v>
      </c>
      <c r="U348" s="10">
        <v>6</v>
      </c>
      <c r="V348" s="10">
        <v>17</v>
      </c>
      <c r="W348" s="10">
        <v>9</v>
      </c>
      <c r="X348" s="10">
        <v>6</v>
      </c>
      <c r="Y348" s="10">
        <v>6</v>
      </c>
      <c r="Z348" s="10">
        <v>8</v>
      </c>
      <c r="AA348" s="10">
        <v>9</v>
      </c>
      <c r="AB348" s="10">
        <v>7</v>
      </c>
      <c r="AC348" s="10">
        <v>7</v>
      </c>
      <c r="AD348" s="10">
        <v>9</v>
      </c>
      <c r="AE348" s="10">
        <v>8</v>
      </c>
      <c r="AF348" s="10">
        <v>10</v>
      </c>
      <c r="AG348" s="10">
        <v>5</v>
      </c>
      <c r="AH348" s="10">
        <v>10</v>
      </c>
      <c r="AI348" s="10">
        <v>10</v>
      </c>
      <c r="AJ348" s="10">
        <v>4</v>
      </c>
      <c r="AK348" s="10">
        <v>9</v>
      </c>
      <c r="AL348" s="10">
        <v>21</v>
      </c>
      <c r="AM348" s="8"/>
      <c r="AN348">
        <f t="shared" si="20"/>
        <v>73</v>
      </c>
      <c r="AO348">
        <f t="shared" si="21"/>
        <v>1.459166428707386</v>
      </c>
      <c r="AP348" s="6"/>
      <c r="AQ348">
        <f t="shared" si="22"/>
        <v>134</v>
      </c>
      <c r="AR348">
        <f t="shared" si="23"/>
        <v>2.9410882339705484</v>
      </c>
    </row>
    <row r="349" spans="1:44" ht="15" thickBot="1" x14ac:dyDescent="0.4">
      <c r="A349">
        <v>1</v>
      </c>
      <c r="B349" s="43">
        <v>2</v>
      </c>
      <c r="C349">
        <v>32</v>
      </c>
      <c r="D349">
        <v>1987</v>
      </c>
      <c r="E349" s="1" t="s">
        <v>79</v>
      </c>
      <c r="F349" s="2">
        <v>1</v>
      </c>
      <c r="G349" s="2">
        <v>2</v>
      </c>
      <c r="H349" s="2">
        <v>4</v>
      </c>
      <c r="I349" s="2">
        <v>4</v>
      </c>
      <c r="J349" s="2">
        <v>2</v>
      </c>
      <c r="K349" s="2">
        <v>4</v>
      </c>
      <c r="L349" s="2">
        <v>5</v>
      </c>
      <c r="M349" s="2">
        <v>2</v>
      </c>
      <c r="N349" s="2">
        <v>4</v>
      </c>
      <c r="O349" s="2">
        <v>2</v>
      </c>
      <c r="P349" s="2">
        <v>3</v>
      </c>
      <c r="Q349" s="2">
        <v>2</v>
      </c>
      <c r="R349" s="2">
        <v>5</v>
      </c>
      <c r="S349" s="2">
        <v>2</v>
      </c>
      <c r="T349" s="2">
        <v>4</v>
      </c>
      <c r="U349" s="2">
        <v>2</v>
      </c>
      <c r="V349" s="2">
        <v>57</v>
      </c>
      <c r="W349" s="2">
        <v>8</v>
      </c>
      <c r="X349" s="2">
        <v>10</v>
      </c>
      <c r="Y349" s="2">
        <v>14</v>
      </c>
      <c r="Z349" s="2">
        <v>57</v>
      </c>
      <c r="AA349" s="2">
        <v>5</v>
      </c>
      <c r="AB349" s="2">
        <v>8</v>
      </c>
      <c r="AC349" s="2">
        <v>5</v>
      </c>
      <c r="AD349" s="2">
        <v>9</v>
      </c>
      <c r="AE349" s="2">
        <v>13</v>
      </c>
      <c r="AF349" s="2">
        <v>9</v>
      </c>
      <c r="AG349" s="2">
        <v>5</v>
      </c>
      <c r="AH349" s="2">
        <v>4</v>
      </c>
      <c r="AI349" s="2">
        <v>6</v>
      </c>
      <c r="AJ349" s="2">
        <v>4</v>
      </c>
      <c r="AK349" s="2">
        <v>12</v>
      </c>
      <c r="AL349" s="2">
        <v>-4</v>
      </c>
      <c r="AM349" s="5"/>
      <c r="AN349">
        <f t="shared" si="20"/>
        <v>48</v>
      </c>
      <c r="AO349">
        <f t="shared" si="21"/>
        <v>1.2649110640673518</v>
      </c>
      <c r="AQ349">
        <f t="shared" si="22"/>
        <v>226</v>
      </c>
      <c r="AR349">
        <f t="shared" si="23"/>
        <v>17.024981644630341</v>
      </c>
    </row>
    <row r="350" spans="1:44" ht="15" thickBot="1" x14ac:dyDescent="0.4">
      <c r="A350">
        <v>0</v>
      </c>
      <c r="B350" s="43" t="s">
        <v>114</v>
      </c>
      <c r="C350">
        <v>20</v>
      </c>
      <c r="D350">
        <v>1999</v>
      </c>
      <c r="E350" s="1" t="s">
        <v>72</v>
      </c>
      <c r="F350" s="2">
        <v>1</v>
      </c>
      <c r="G350" s="2">
        <v>2</v>
      </c>
      <c r="H350" s="2">
        <v>3</v>
      </c>
      <c r="I350" s="2">
        <v>2</v>
      </c>
      <c r="J350" s="2">
        <v>4</v>
      </c>
      <c r="K350" s="2">
        <v>4</v>
      </c>
      <c r="L350" s="2">
        <v>5</v>
      </c>
      <c r="M350" s="2">
        <v>1</v>
      </c>
      <c r="N350" s="2">
        <v>4</v>
      </c>
      <c r="O350" s="2">
        <v>3</v>
      </c>
      <c r="P350" s="2">
        <v>3</v>
      </c>
      <c r="Q350" s="2">
        <v>3</v>
      </c>
      <c r="R350" s="2">
        <v>4</v>
      </c>
      <c r="S350" s="2">
        <v>4</v>
      </c>
      <c r="T350" s="2">
        <v>1</v>
      </c>
      <c r="U350" s="2">
        <v>2</v>
      </c>
      <c r="V350" s="2">
        <v>19</v>
      </c>
      <c r="W350" s="2">
        <v>8</v>
      </c>
      <c r="X350" s="2">
        <v>10</v>
      </c>
      <c r="Y350" s="2">
        <v>8</v>
      </c>
      <c r="Z350" s="2">
        <v>6</v>
      </c>
      <c r="AA350" s="2">
        <v>8</v>
      </c>
      <c r="AB350" s="2">
        <v>8</v>
      </c>
      <c r="AC350" s="2">
        <v>7</v>
      </c>
      <c r="AD350" s="2">
        <v>7</v>
      </c>
      <c r="AE350" s="2">
        <v>11</v>
      </c>
      <c r="AF350" s="2">
        <v>11</v>
      </c>
      <c r="AG350" s="2">
        <v>10</v>
      </c>
      <c r="AH350" s="2">
        <v>9</v>
      </c>
      <c r="AI350" s="2">
        <v>9</v>
      </c>
      <c r="AJ350" s="2">
        <v>6</v>
      </c>
      <c r="AK350" s="2">
        <v>6</v>
      </c>
      <c r="AL350" s="2">
        <v>-9</v>
      </c>
      <c r="AM350" s="5"/>
      <c r="AN350">
        <f t="shared" si="20"/>
        <v>46</v>
      </c>
      <c r="AO350">
        <f t="shared" si="21"/>
        <v>1.2583057392117916</v>
      </c>
      <c r="AQ350">
        <f t="shared" si="22"/>
        <v>143</v>
      </c>
      <c r="AR350">
        <f t="shared" si="23"/>
        <v>3.1510580233735253</v>
      </c>
    </row>
    <row r="351" spans="1:44" ht="15" thickBot="1" x14ac:dyDescent="0.4">
      <c r="A351">
        <v>1</v>
      </c>
      <c r="B351" s="43">
        <v>3</v>
      </c>
      <c r="C351">
        <v>39</v>
      </c>
      <c r="D351">
        <v>1980</v>
      </c>
      <c r="E351" s="1" t="s">
        <v>72</v>
      </c>
      <c r="F351" s="2">
        <v>1</v>
      </c>
      <c r="G351" s="2">
        <v>4</v>
      </c>
      <c r="H351" s="2">
        <v>1</v>
      </c>
      <c r="I351" s="2">
        <v>3</v>
      </c>
      <c r="J351" s="2">
        <v>4</v>
      </c>
      <c r="K351" s="2">
        <v>1</v>
      </c>
      <c r="L351" s="2">
        <v>5</v>
      </c>
      <c r="M351" s="2">
        <v>4</v>
      </c>
      <c r="N351" s="2">
        <v>4</v>
      </c>
      <c r="O351" s="2">
        <v>4</v>
      </c>
      <c r="P351" s="2">
        <v>4</v>
      </c>
      <c r="Q351" s="2">
        <v>4</v>
      </c>
      <c r="R351" s="2">
        <v>1</v>
      </c>
      <c r="S351" s="2">
        <v>4</v>
      </c>
      <c r="T351" s="2">
        <v>4</v>
      </c>
      <c r="U351" s="2">
        <v>1</v>
      </c>
      <c r="V351" s="2">
        <v>12</v>
      </c>
      <c r="W351" s="2">
        <v>8</v>
      </c>
      <c r="X351" s="2">
        <v>6</v>
      </c>
      <c r="Y351" s="2">
        <v>9</v>
      </c>
      <c r="Z351" s="2">
        <v>6</v>
      </c>
      <c r="AA351" s="2">
        <v>9</v>
      </c>
      <c r="AB351" s="2">
        <v>8</v>
      </c>
      <c r="AC351" s="2">
        <v>7</v>
      </c>
      <c r="AD351" s="2">
        <v>5</v>
      </c>
      <c r="AE351" s="2">
        <v>4</v>
      </c>
      <c r="AF351" s="2">
        <v>7</v>
      </c>
      <c r="AG351" s="2">
        <v>9</v>
      </c>
      <c r="AH351" s="2">
        <v>6</v>
      </c>
      <c r="AI351" s="2">
        <v>9</v>
      </c>
      <c r="AJ351" s="2">
        <v>5</v>
      </c>
      <c r="AK351" s="2">
        <v>6</v>
      </c>
      <c r="AL351" s="2">
        <v>1</v>
      </c>
      <c r="AM351" s="5"/>
      <c r="AN351">
        <f t="shared" si="20"/>
        <v>49</v>
      </c>
      <c r="AO351">
        <f t="shared" si="21"/>
        <v>1.4818344486930155</v>
      </c>
      <c r="AQ351">
        <f t="shared" si="22"/>
        <v>116</v>
      </c>
      <c r="AR351">
        <f t="shared" si="23"/>
        <v>2.0493901531919199</v>
      </c>
    </row>
    <row r="352" spans="1:44" ht="15" thickBot="1" x14ac:dyDescent="0.4">
      <c r="A352">
        <v>1</v>
      </c>
      <c r="B352" s="43" t="s">
        <v>114</v>
      </c>
      <c r="C352">
        <v>23</v>
      </c>
      <c r="D352">
        <v>1996</v>
      </c>
      <c r="E352" s="1" t="s">
        <v>71</v>
      </c>
      <c r="F352" s="2">
        <v>2</v>
      </c>
      <c r="G352" s="2">
        <v>2</v>
      </c>
      <c r="H352" s="2">
        <v>1</v>
      </c>
      <c r="I352" s="2">
        <v>1</v>
      </c>
      <c r="J352" s="2">
        <v>3</v>
      </c>
      <c r="K352" s="2">
        <v>3</v>
      </c>
      <c r="L352" s="2">
        <v>5</v>
      </c>
      <c r="M352" s="2">
        <v>4</v>
      </c>
      <c r="N352" s="2">
        <v>4</v>
      </c>
      <c r="O352" s="2">
        <v>4</v>
      </c>
      <c r="P352" s="2">
        <v>4</v>
      </c>
      <c r="Q352" s="2">
        <v>2</v>
      </c>
      <c r="R352" s="2">
        <v>3</v>
      </c>
      <c r="S352" s="2">
        <v>3</v>
      </c>
      <c r="T352" s="2">
        <v>4</v>
      </c>
      <c r="U352" s="2">
        <v>4</v>
      </c>
      <c r="V352" s="2">
        <v>35</v>
      </c>
      <c r="W352" s="2">
        <v>14</v>
      </c>
      <c r="X352" s="2">
        <v>10</v>
      </c>
      <c r="Y352" s="2">
        <v>12</v>
      </c>
      <c r="Z352" s="2">
        <v>13</v>
      </c>
      <c r="AA352" s="2">
        <v>15</v>
      </c>
      <c r="AB352" s="2">
        <v>14</v>
      </c>
      <c r="AC352" s="2">
        <v>15</v>
      </c>
      <c r="AD352" s="2">
        <v>15</v>
      </c>
      <c r="AE352" s="2">
        <v>15</v>
      </c>
      <c r="AF352" s="2">
        <v>16</v>
      </c>
      <c r="AG352" s="2">
        <v>32</v>
      </c>
      <c r="AH352" s="2">
        <v>11</v>
      </c>
      <c r="AI352" s="2">
        <v>19</v>
      </c>
      <c r="AJ352" s="2">
        <v>9</v>
      </c>
      <c r="AK352" s="2">
        <v>15</v>
      </c>
      <c r="AL352" s="2">
        <v>-20</v>
      </c>
      <c r="AM352" s="5"/>
      <c r="AN352">
        <f t="shared" si="20"/>
        <v>49</v>
      </c>
      <c r="AO352">
        <f t="shared" si="21"/>
        <v>1.181453906563152</v>
      </c>
      <c r="AQ352">
        <f t="shared" si="22"/>
        <v>260</v>
      </c>
      <c r="AR352">
        <f t="shared" si="23"/>
        <v>7.1786721149063029</v>
      </c>
    </row>
    <row r="353" spans="1:44" ht="15" thickBot="1" x14ac:dyDescent="0.4">
      <c r="A353">
        <v>0</v>
      </c>
      <c r="B353" s="43" t="s">
        <v>114</v>
      </c>
      <c r="C353">
        <v>21</v>
      </c>
      <c r="D353">
        <v>1998</v>
      </c>
      <c r="E353" s="1" t="s">
        <v>72</v>
      </c>
      <c r="F353" s="2">
        <v>1</v>
      </c>
      <c r="G353" s="2">
        <v>2</v>
      </c>
      <c r="H353" s="2">
        <v>1</v>
      </c>
      <c r="I353" s="2">
        <v>2</v>
      </c>
      <c r="J353" s="2">
        <v>3</v>
      </c>
      <c r="K353" s="2">
        <v>2</v>
      </c>
      <c r="L353" s="2">
        <v>3</v>
      </c>
      <c r="M353" s="2">
        <v>2</v>
      </c>
      <c r="N353" s="2">
        <v>2</v>
      </c>
      <c r="O353" s="2">
        <v>3</v>
      </c>
      <c r="P353" s="2">
        <v>2</v>
      </c>
      <c r="Q353" s="2">
        <v>2</v>
      </c>
      <c r="R353" s="2">
        <v>2</v>
      </c>
      <c r="S353" s="2">
        <v>2</v>
      </c>
      <c r="T353" s="2">
        <v>3</v>
      </c>
      <c r="U353" s="2">
        <v>2</v>
      </c>
      <c r="V353" s="2">
        <v>32</v>
      </c>
      <c r="W353" s="2">
        <v>15</v>
      </c>
      <c r="X353" s="2">
        <v>13</v>
      </c>
      <c r="Y353" s="2">
        <v>8</v>
      </c>
      <c r="Z353" s="2">
        <v>7</v>
      </c>
      <c r="AA353" s="2">
        <v>13</v>
      </c>
      <c r="AB353" s="2">
        <v>13</v>
      </c>
      <c r="AC353" s="2">
        <v>14</v>
      </c>
      <c r="AD353" s="2">
        <v>10</v>
      </c>
      <c r="AE353" s="2">
        <v>12</v>
      </c>
      <c r="AF353" s="2">
        <v>16</v>
      </c>
      <c r="AG353" s="2">
        <v>13</v>
      </c>
      <c r="AH353" s="2">
        <v>13</v>
      </c>
      <c r="AI353" s="2">
        <v>11</v>
      </c>
      <c r="AJ353" s="2">
        <v>7</v>
      </c>
      <c r="AK353" s="2">
        <v>8</v>
      </c>
      <c r="AL353" s="2">
        <v>-33</v>
      </c>
      <c r="AM353" s="5"/>
      <c r="AN353">
        <f t="shared" si="20"/>
        <v>34</v>
      </c>
      <c r="AO353">
        <f t="shared" si="21"/>
        <v>0.61913918736689033</v>
      </c>
      <c r="AQ353">
        <f t="shared" si="22"/>
        <v>205</v>
      </c>
      <c r="AR353">
        <f t="shared" si="23"/>
        <v>5.8334523797376345</v>
      </c>
    </row>
    <row r="354" spans="1:44" ht="15" thickBot="1" x14ac:dyDescent="0.4">
      <c r="A354">
        <v>0</v>
      </c>
      <c r="B354" s="43">
        <v>4</v>
      </c>
      <c r="C354">
        <v>47</v>
      </c>
      <c r="D354">
        <v>1972</v>
      </c>
      <c r="E354" s="1" t="s">
        <v>76</v>
      </c>
      <c r="F354" s="2">
        <v>1</v>
      </c>
      <c r="G354" s="2">
        <v>2</v>
      </c>
      <c r="H354" s="2">
        <v>3</v>
      </c>
      <c r="I354" s="2">
        <v>4</v>
      </c>
      <c r="J354" s="2">
        <v>4</v>
      </c>
      <c r="K354" s="2">
        <v>2</v>
      </c>
      <c r="L354" s="2">
        <v>5</v>
      </c>
      <c r="M354" s="2">
        <v>6</v>
      </c>
      <c r="N354" s="2">
        <v>6</v>
      </c>
      <c r="O354" s="2">
        <v>5</v>
      </c>
      <c r="P354" s="2">
        <v>6</v>
      </c>
      <c r="Q354" s="2">
        <v>6</v>
      </c>
      <c r="R354" s="2">
        <v>3</v>
      </c>
      <c r="S354" s="2">
        <v>4</v>
      </c>
      <c r="T354" s="2">
        <v>5</v>
      </c>
      <c r="U354" s="2">
        <v>1</v>
      </c>
      <c r="V354" s="2">
        <v>12</v>
      </c>
      <c r="W354" s="2">
        <v>10</v>
      </c>
      <c r="X354" s="2">
        <v>14</v>
      </c>
      <c r="Y354" s="2">
        <v>14</v>
      </c>
      <c r="Z354" s="2">
        <v>17</v>
      </c>
      <c r="AA354" s="2">
        <v>10</v>
      </c>
      <c r="AB354" s="2">
        <v>7</v>
      </c>
      <c r="AC354" s="2">
        <v>7</v>
      </c>
      <c r="AD354" s="2">
        <v>6</v>
      </c>
      <c r="AE354" s="2">
        <v>6</v>
      </c>
      <c r="AF354" s="2">
        <v>7</v>
      </c>
      <c r="AG354" s="2">
        <v>9</v>
      </c>
      <c r="AH354" s="2">
        <v>8</v>
      </c>
      <c r="AI354" s="2">
        <v>73</v>
      </c>
      <c r="AJ354" s="2">
        <v>8</v>
      </c>
      <c r="AK354" s="2">
        <v>10</v>
      </c>
      <c r="AL354" s="2">
        <v>11</v>
      </c>
      <c r="AM354" s="5"/>
      <c r="AN354">
        <f t="shared" si="20"/>
        <v>63</v>
      </c>
      <c r="AO354">
        <f t="shared" si="21"/>
        <v>1.7689450716929191</v>
      </c>
      <c r="AQ354">
        <f t="shared" si="22"/>
        <v>218</v>
      </c>
      <c r="AR354">
        <f t="shared" si="23"/>
        <v>16.148787364174851</v>
      </c>
    </row>
    <row r="355" spans="1:44" ht="15" thickBot="1" x14ac:dyDescent="0.4">
      <c r="A355">
        <v>0</v>
      </c>
      <c r="B355" s="43">
        <v>2</v>
      </c>
      <c r="C355">
        <v>35</v>
      </c>
      <c r="D355">
        <v>1984</v>
      </c>
      <c r="E355" s="1" t="s">
        <v>72</v>
      </c>
      <c r="F355" s="2">
        <v>3</v>
      </c>
      <c r="G355" s="2">
        <v>1</v>
      </c>
      <c r="H355" s="2">
        <v>2</v>
      </c>
      <c r="I355" s="2">
        <v>2</v>
      </c>
      <c r="J355" s="2">
        <v>3</v>
      </c>
      <c r="K355" s="2">
        <v>2</v>
      </c>
      <c r="L355" s="2">
        <v>5</v>
      </c>
      <c r="M355" s="2">
        <v>3</v>
      </c>
      <c r="N355" s="2">
        <v>4</v>
      </c>
      <c r="O355" s="2">
        <v>2</v>
      </c>
      <c r="P355" s="2">
        <v>3</v>
      </c>
      <c r="Q355" s="2">
        <v>3</v>
      </c>
      <c r="R355" s="2">
        <v>4</v>
      </c>
      <c r="S355" s="2">
        <v>3</v>
      </c>
      <c r="T355" s="2">
        <v>3</v>
      </c>
      <c r="U355" s="2">
        <v>4</v>
      </c>
      <c r="V355" s="2">
        <v>20</v>
      </c>
      <c r="W355" s="2">
        <v>12</v>
      </c>
      <c r="X355" s="2">
        <v>9</v>
      </c>
      <c r="Y355" s="2">
        <v>9</v>
      </c>
      <c r="Z355" s="2">
        <v>8</v>
      </c>
      <c r="AA355" s="2">
        <v>6</v>
      </c>
      <c r="AB355" s="2">
        <v>9</v>
      </c>
      <c r="AC355" s="2">
        <v>7</v>
      </c>
      <c r="AD355" s="2">
        <v>4</v>
      </c>
      <c r="AE355" s="2">
        <v>7</v>
      </c>
      <c r="AF355" s="2">
        <v>9</v>
      </c>
      <c r="AG355" s="2">
        <v>7</v>
      </c>
      <c r="AH355" s="2">
        <v>6</v>
      </c>
      <c r="AI355" s="2">
        <v>8</v>
      </c>
      <c r="AJ355" s="2">
        <v>5</v>
      </c>
      <c r="AK355" s="2">
        <v>10</v>
      </c>
      <c r="AL355" s="2">
        <v>-17</v>
      </c>
      <c r="AM355" s="5"/>
      <c r="AN355">
        <f t="shared" si="20"/>
        <v>47</v>
      </c>
      <c r="AO355">
        <f t="shared" si="21"/>
        <v>0.99791449199484694</v>
      </c>
      <c r="AQ355">
        <f t="shared" si="22"/>
        <v>136</v>
      </c>
      <c r="AR355">
        <f t="shared" si="23"/>
        <v>3.6514837167011076</v>
      </c>
    </row>
    <row r="356" spans="1:44" ht="15" thickBot="1" x14ac:dyDescent="0.4">
      <c r="A356" s="6">
        <v>0</v>
      </c>
      <c r="B356" s="43">
        <v>2</v>
      </c>
      <c r="C356">
        <v>27</v>
      </c>
      <c r="D356" s="6">
        <v>1992</v>
      </c>
      <c r="E356" s="32"/>
      <c r="F356" s="10">
        <v>2</v>
      </c>
      <c r="G356" s="10">
        <v>4</v>
      </c>
      <c r="H356" s="10">
        <v>3</v>
      </c>
      <c r="I356" s="10">
        <v>2</v>
      </c>
      <c r="J356" s="10">
        <v>1</v>
      </c>
      <c r="K356" s="10">
        <v>3</v>
      </c>
      <c r="L356" s="10">
        <v>4</v>
      </c>
      <c r="M356" s="10">
        <v>5</v>
      </c>
      <c r="N356" s="10">
        <v>4</v>
      </c>
      <c r="O356" s="10">
        <v>4</v>
      </c>
      <c r="P356" s="10">
        <v>4</v>
      </c>
      <c r="Q356" s="10">
        <v>2</v>
      </c>
      <c r="R356" s="10">
        <v>2</v>
      </c>
      <c r="S356" s="10">
        <v>2</v>
      </c>
      <c r="T356" s="10">
        <v>2</v>
      </c>
      <c r="U356" s="10">
        <v>1</v>
      </c>
      <c r="V356" s="10">
        <v>22</v>
      </c>
      <c r="W356" s="10">
        <v>17</v>
      </c>
      <c r="X356" s="10">
        <v>12</v>
      </c>
      <c r="Y356" s="10">
        <v>5</v>
      </c>
      <c r="Z356" s="10">
        <v>9</v>
      </c>
      <c r="AA356" s="10">
        <v>9</v>
      </c>
      <c r="AB356" s="10">
        <v>10</v>
      </c>
      <c r="AC356" s="10">
        <v>14</v>
      </c>
      <c r="AD356" s="10">
        <v>14</v>
      </c>
      <c r="AE356" s="10">
        <v>7</v>
      </c>
      <c r="AF356" s="10">
        <v>17</v>
      </c>
      <c r="AG356" s="10">
        <v>12</v>
      </c>
      <c r="AH356" s="10">
        <v>7</v>
      </c>
      <c r="AI356" s="10">
        <v>10</v>
      </c>
      <c r="AJ356" s="10">
        <v>5</v>
      </c>
      <c r="AK356" s="10">
        <v>9</v>
      </c>
      <c r="AL356" s="10">
        <v>5</v>
      </c>
      <c r="AM356" s="8"/>
      <c r="AN356">
        <f t="shared" si="20"/>
        <v>45</v>
      </c>
      <c r="AO356">
        <f t="shared" si="21"/>
        <v>1.2230426539304888</v>
      </c>
      <c r="AP356" s="6"/>
      <c r="AQ356">
        <f t="shared" si="22"/>
        <v>179</v>
      </c>
      <c r="AR356">
        <f t="shared" si="23"/>
        <v>4.6935239071157042</v>
      </c>
    </row>
    <row r="357" spans="1:44" ht="15" thickBot="1" x14ac:dyDescent="0.4">
      <c r="A357">
        <v>0</v>
      </c>
      <c r="B357" s="43" t="s">
        <v>114</v>
      </c>
      <c r="C357">
        <v>20</v>
      </c>
      <c r="D357">
        <v>1999</v>
      </c>
      <c r="E357" s="1" t="s">
        <v>72</v>
      </c>
      <c r="F357" s="2">
        <v>2</v>
      </c>
      <c r="G357" s="2">
        <v>4</v>
      </c>
      <c r="H357" s="2">
        <v>3</v>
      </c>
      <c r="I357" s="2">
        <v>3</v>
      </c>
      <c r="J357" s="2">
        <v>4</v>
      </c>
      <c r="K357" s="2">
        <v>3</v>
      </c>
      <c r="L357" s="2">
        <v>5</v>
      </c>
      <c r="M357" s="2">
        <v>3</v>
      </c>
      <c r="N357" s="2">
        <v>4</v>
      </c>
      <c r="O357" s="2">
        <v>4</v>
      </c>
      <c r="P357" s="2">
        <v>5</v>
      </c>
      <c r="Q357" s="2">
        <v>3</v>
      </c>
      <c r="R357" s="2">
        <v>4</v>
      </c>
      <c r="S357" s="2">
        <v>5</v>
      </c>
      <c r="T357" s="2">
        <v>4</v>
      </c>
      <c r="U357" s="2">
        <v>3</v>
      </c>
      <c r="V357" s="2">
        <v>32</v>
      </c>
      <c r="W357" s="2">
        <v>17</v>
      </c>
      <c r="X357" s="2">
        <v>55</v>
      </c>
      <c r="Y357" s="2">
        <v>7</v>
      </c>
      <c r="Z357" s="2">
        <v>10</v>
      </c>
      <c r="AA357" s="2">
        <v>8</v>
      </c>
      <c r="AB357" s="2">
        <v>12</v>
      </c>
      <c r="AC357" s="2">
        <v>25</v>
      </c>
      <c r="AD357" s="2">
        <v>69</v>
      </c>
      <c r="AE357" s="2">
        <v>15</v>
      </c>
      <c r="AF357" s="2">
        <v>8</v>
      </c>
      <c r="AG357" s="2">
        <v>47</v>
      </c>
      <c r="AH357" s="2">
        <v>8</v>
      </c>
      <c r="AI357" s="2">
        <v>37</v>
      </c>
      <c r="AJ357" s="2">
        <v>10</v>
      </c>
      <c r="AK357" s="2">
        <v>93</v>
      </c>
      <c r="AL357" s="2">
        <v>-25</v>
      </c>
      <c r="AM357" s="5"/>
      <c r="AN357">
        <f t="shared" si="20"/>
        <v>59</v>
      </c>
      <c r="AO357">
        <f t="shared" si="21"/>
        <v>0.87321245982864903</v>
      </c>
      <c r="AQ357">
        <f t="shared" si="22"/>
        <v>453</v>
      </c>
      <c r="AR357">
        <f t="shared" si="23"/>
        <v>25.736404177740138</v>
      </c>
    </row>
    <row r="358" spans="1:44" ht="15" thickBot="1" x14ac:dyDescent="0.4">
      <c r="A358">
        <v>0</v>
      </c>
      <c r="B358" s="43">
        <v>2</v>
      </c>
      <c r="C358">
        <v>26</v>
      </c>
      <c r="D358">
        <v>1993</v>
      </c>
      <c r="E358" s="1" t="s">
        <v>72</v>
      </c>
      <c r="F358" s="2">
        <v>1</v>
      </c>
      <c r="G358" s="2">
        <v>2</v>
      </c>
      <c r="H358" s="2">
        <v>1</v>
      </c>
      <c r="I358" s="2">
        <v>2</v>
      </c>
      <c r="J358" s="2">
        <v>3</v>
      </c>
      <c r="K358" s="2">
        <v>2</v>
      </c>
      <c r="L358" s="2">
        <v>4</v>
      </c>
      <c r="M358" s="2">
        <v>2</v>
      </c>
      <c r="N358" s="2">
        <v>4</v>
      </c>
      <c r="O358" s="2">
        <v>1</v>
      </c>
      <c r="P358" s="2">
        <v>2</v>
      </c>
      <c r="Q358" s="2">
        <v>1</v>
      </c>
      <c r="R358" s="2">
        <v>2</v>
      </c>
      <c r="S358" s="2">
        <v>3</v>
      </c>
      <c r="T358" s="2">
        <v>2</v>
      </c>
      <c r="U358" s="2">
        <v>2</v>
      </c>
      <c r="V358" s="2">
        <v>10</v>
      </c>
      <c r="W358" s="2">
        <v>6</v>
      </c>
      <c r="X358" s="2">
        <v>7</v>
      </c>
      <c r="Y358" s="2">
        <v>4</v>
      </c>
      <c r="Z358" s="2">
        <v>4</v>
      </c>
      <c r="AA358" s="2">
        <v>5</v>
      </c>
      <c r="AB358" s="2">
        <v>11</v>
      </c>
      <c r="AC358" s="2">
        <v>4</v>
      </c>
      <c r="AD358" s="2">
        <v>7</v>
      </c>
      <c r="AE358" s="2">
        <v>6</v>
      </c>
      <c r="AF358" s="2">
        <v>5</v>
      </c>
      <c r="AG358" s="2">
        <v>5</v>
      </c>
      <c r="AH358" s="2">
        <v>5</v>
      </c>
      <c r="AI358" s="2">
        <v>6</v>
      </c>
      <c r="AJ358" s="2">
        <v>4</v>
      </c>
      <c r="AK358" s="2">
        <v>8</v>
      </c>
      <c r="AL358" s="2">
        <v>-20</v>
      </c>
      <c r="AM358" s="5"/>
      <c r="AN358">
        <f t="shared" si="20"/>
        <v>34</v>
      </c>
      <c r="AO358">
        <f t="shared" si="21"/>
        <v>0.9574271077563381</v>
      </c>
      <c r="AQ358">
        <f t="shared" si="22"/>
        <v>97</v>
      </c>
      <c r="AR358">
        <f t="shared" si="23"/>
        <v>2.112463017427761</v>
      </c>
    </row>
    <row r="359" spans="1:44" ht="15" thickBot="1" x14ac:dyDescent="0.4">
      <c r="A359">
        <v>0</v>
      </c>
      <c r="B359" s="43" t="s">
        <v>114</v>
      </c>
      <c r="C359">
        <v>21</v>
      </c>
      <c r="D359">
        <v>1998</v>
      </c>
      <c r="E359" s="1" t="s">
        <v>76</v>
      </c>
      <c r="F359" s="2">
        <v>1</v>
      </c>
      <c r="G359" s="2">
        <v>3</v>
      </c>
      <c r="H359" s="2">
        <v>4</v>
      </c>
      <c r="I359" s="2">
        <v>4</v>
      </c>
      <c r="J359" s="2">
        <v>3</v>
      </c>
      <c r="K359" s="2">
        <v>4</v>
      </c>
      <c r="L359" s="2">
        <v>5</v>
      </c>
      <c r="M359" s="2">
        <v>5</v>
      </c>
      <c r="N359" s="2">
        <v>4</v>
      </c>
      <c r="O359" s="2">
        <v>4</v>
      </c>
      <c r="P359" s="2">
        <v>4</v>
      </c>
      <c r="Q359" s="2">
        <v>3</v>
      </c>
      <c r="R359" s="2">
        <v>3</v>
      </c>
      <c r="S359" s="2">
        <v>3</v>
      </c>
      <c r="T359" s="2">
        <v>2</v>
      </c>
      <c r="U359" s="2">
        <v>4</v>
      </c>
      <c r="V359" s="2">
        <v>19</v>
      </c>
      <c r="W359" s="2">
        <v>17</v>
      </c>
      <c r="X359" s="2">
        <v>8</v>
      </c>
      <c r="Y359" s="2">
        <v>6</v>
      </c>
      <c r="Z359" s="2">
        <v>10</v>
      </c>
      <c r="AA359" s="2">
        <v>7</v>
      </c>
      <c r="AB359" s="2">
        <v>5</v>
      </c>
      <c r="AC359" s="2">
        <v>6</v>
      </c>
      <c r="AD359" s="2">
        <v>6</v>
      </c>
      <c r="AE359" s="2">
        <v>8</v>
      </c>
      <c r="AF359" s="2">
        <v>4</v>
      </c>
      <c r="AG359" s="2">
        <v>7</v>
      </c>
      <c r="AH359" s="2">
        <v>4</v>
      </c>
      <c r="AI359" s="2">
        <v>8</v>
      </c>
      <c r="AJ359" s="2">
        <v>3</v>
      </c>
      <c r="AK359" s="2">
        <v>6</v>
      </c>
      <c r="AL359" s="2">
        <v>-21</v>
      </c>
      <c r="AM359" s="5"/>
      <c r="AN359">
        <f t="shared" si="20"/>
        <v>56</v>
      </c>
      <c r="AO359">
        <f t="shared" si="21"/>
        <v>1.0327955589886444</v>
      </c>
      <c r="AQ359">
        <f t="shared" si="22"/>
        <v>124</v>
      </c>
      <c r="AR359">
        <f t="shared" si="23"/>
        <v>4.389381125701739</v>
      </c>
    </row>
    <row r="360" spans="1:44" ht="15" thickBot="1" x14ac:dyDescent="0.4">
      <c r="A360">
        <v>1</v>
      </c>
      <c r="B360" s="43" t="s">
        <v>114</v>
      </c>
      <c r="C360">
        <v>23</v>
      </c>
      <c r="D360">
        <v>1996</v>
      </c>
      <c r="E360" s="1" t="s">
        <v>72</v>
      </c>
      <c r="F360" s="2">
        <v>2</v>
      </c>
      <c r="G360" s="2">
        <v>1</v>
      </c>
      <c r="H360" s="2">
        <v>2</v>
      </c>
      <c r="I360" s="2">
        <v>3</v>
      </c>
      <c r="J360" s="2">
        <v>4</v>
      </c>
      <c r="K360" s="2">
        <v>2</v>
      </c>
      <c r="L360" s="2">
        <v>5</v>
      </c>
      <c r="M360" s="2">
        <v>2</v>
      </c>
      <c r="N360" s="2">
        <v>6</v>
      </c>
      <c r="O360" s="2">
        <v>3</v>
      </c>
      <c r="P360" s="2">
        <v>4</v>
      </c>
      <c r="Q360" s="2">
        <v>3</v>
      </c>
      <c r="R360" s="2">
        <v>5</v>
      </c>
      <c r="S360" s="2">
        <v>2</v>
      </c>
      <c r="T360" s="2">
        <v>6</v>
      </c>
      <c r="U360" s="2">
        <v>4</v>
      </c>
      <c r="V360" s="2">
        <v>79</v>
      </c>
      <c r="W360" s="2">
        <v>9</v>
      </c>
      <c r="X360" s="2">
        <v>15</v>
      </c>
      <c r="Y360" s="2">
        <v>5</v>
      </c>
      <c r="Z360" s="2">
        <v>6</v>
      </c>
      <c r="AA360" s="2">
        <v>12</v>
      </c>
      <c r="AB360" s="2">
        <v>6</v>
      </c>
      <c r="AC360" s="2">
        <v>7</v>
      </c>
      <c r="AD360" s="2">
        <v>8</v>
      </c>
      <c r="AE360" s="2">
        <v>6</v>
      </c>
      <c r="AF360" s="2">
        <v>8</v>
      </c>
      <c r="AG360" s="2">
        <v>29</v>
      </c>
      <c r="AH360" s="2">
        <v>7</v>
      </c>
      <c r="AI360" s="2">
        <v>8</v>
      </c>
      <c r="AJ360" s="2">
        <v>6</v>
      </c>
      <c r="AK360" s="2">
        <v>9</v>
      </c>
      <c r="AL360" s="2">
        <v>-2</v>
      </c>
      <c r="AM360" s="5"/>
      <c r="AN360">
        <f t="shared" si="20"/>
        <v>54</v>
      </c>
      <c r="AO360">
        <f t="shared" si="21"/>
        <v>1.5438048235879214</v>
      </c>
      <c r="AQ360">
        <f t="shared" si="22"/>
        <v>220</v>
      </c>
      <c r="AR360">
        <f t="shared" si="23"/>
        <v>18.343027739897977</v>
      </c>
    </row>
    <row r="361" spans="1:44" ht="15" thickBot="1" x14ac:dyDescent="0.4">
      <c r="A361">
        <v>0</v>
      </c>
      <c r="B361" s="43">
        <v>2</v>
      </c>
      <c r="C361">
        <v>26</v>
      </c>
      <c r="D361">
        <v>1993</v>
      </c>
      <c r="E361" s="1" t="s">
        <v>72</v>
      </c>
      <c r="F361" s="2">
        <v>2</v>
      </c>
      <c r="G361" s="2">
        <v>2</v>
      </c>
      <c r="H361" s="2">
        <v>1</v>
      </c>
      <c r="I361" s="2">
        <v>3</v>
      </c>
      <c r="J361" s="2">
        <v>3</v>
      </c>
      <c r="K361" s="2">
        <v>3</v>
      </c>
      <c r="L361" s="2">
        <v>4</v>
      </c>
      <c r="M361" s="2">
        <v>5</v>
      </c>
      <c r="N361" s="2">
        <v>3</v>
      </c>
      <c r="O361" s="2">
        <v>4</v>
      </c>
      <c r="P361" s="2">
        <v>4</v>
      </c>
      <c r="Q361" s="2">
        <v>3</v>
      </c>
      <c r="R361" s="2">
        <v>4</v>
      </c>
      <c r="S361" s="2">
        <v>4</v>
      </c>
      <c r="T361" s="2">
        <v>4</v>
      </c>
      <c r="U361" s="2">
        <v>4</v>
      </c>
      <c r="V361" s="2">
        <v>26</v>
      </c>
      <c r="W361" s="2">
        <v>9</v>
      </c>
      <c r="X361" s="2">
        <v>13</v>
      </c>
      <c r="Y361" s="2">
        <v>4</v>
      </c>
      <c r="Z361" s="2">
        <v>6</v>
      </c>
      <c r="AA361" s="2">
        <v>9</v>
      </c>
      <c r="AB361" s="2">
        <v>6</v>
      </c>
      <c r="AC361" s="2">
        <v>9</v>
      </c>
      <c r="AD361" s="2">
        <v>9</v>
      </c>
      <c r="AE361" s="2">
        <v>12</v>
      </c>
      <c r="AF361" s="2">
        <v>8</v>
      </c>
      <c r="AG361" s="2">
        <v>11</v>
      </c>
      <c r="AH361" s="2">
        <v>9</v>
      </c>
      <c r="AI361" s="2">
        <v>10</v>
      </c>
      <c r="AJ361" s="2">
        <v>4</v>
      </c>
      <c r="AK361" s="2">
        <v>6</v>
      </c>
      <c r="AL361" s="2">
        <v>-32</v>
      </c>
      <c r="AM361" s="5"/>
      <c r="AN361">
        <f t="shared" si="20"/>
        <v>53</v>
      </c>
      <c r="AO361">
        <f t="shared" si="21"/>
        <v>1.0144785195688801</v>
      </c>
      <c r="AQ361">
        <f t="shared" si="22"/>
        <v>151</v>
      </c>
      <c r="AR361">
        <f t="shared" si="23"/>
        <v>5.1246951128823266</v>
      </c>
    </row>
    <row r="362" spans="1:44" ht="15" thickBot="1" x14ac:dyDescent="0.4">
      <c r="A362">
        <v>0</v>
      </c>
      <c r="B362" s="43">
        <v>3</v>
      </c>
      <c r="C362">
        <v>36</v>
      </c>
      <c r="D362">
        <v>1983</v>
      </c>
      <c r="E362" s="1" t="s">
        <v>73</v>
      </c>
      <c r="F362" s="2">
        <v>1</v>
      </c>
      <c r="G362" s="2">
        <v>4</v>
      </c>
      <c r="H362" s="2">
        <v>5</v>
      </c>
      <c r="I362" s="2">
        <v>5</v>
      </c>
      <c r="J362" s="2">
        <v>4</v>
      </c>
      <c r="K362" s="2">
        <v>5</v>
      </c>
      <c r="L362" s="2">
        <v>7</v>
      </c>
      <c r="M362" s="2">
        <v>2</v>
      </c>
      <c r="N362" s="2">
        <v>6</v>
      </c>
      <c r="O362" s="2">
        <v>5</v>
      </c>
      <c r="P362" s="2">
        <v>5</v>
      </c>
      <c r="Q362" s="2">
        <v>6</v>
      </c>
      <c r="R362" s="2">
        <v>6</v>
      </c>
      <c r="S362" s="2">
        <v>3</v>
      </c>
      <c r="T362" s="2">
        <v>6</v>
      </c>
      <c r="U362" s="2">
        <v>5</v>
      </c>
      <c r="V362" s="2">
        <v>26</v>
      </c>
      <c r="W362" s="2">
        <v>12</v>
      </c>
      <c r="X362" s="2">
        <v>9</v>
      </c>
      <c r="Y362" s="2">
        <v>7</v>
      </c>
      <c r="Z362" s="2">
        <v>10</v>
      </c>
      <c r="AA362" s="2">
        <v>8</v>
      </c>
      <c r="AB362" s="2">
        <v>8</v>
      </c>
      <c r="AC362" s="2">
        <v>11</v>
      </c>
      <c r="AD362" s="2">
        <v>6</v>
      </c>
      <c r="AE362" s="2">
        <v>5</v>
      </c>
      <c r="AF362" s="2">
        <v>13</v>
      </c>
      <c r="AG362" s="2">
        <v>7</v>
      </c>
      <c r="AH362" s="2">
        <v>6</v>
      </c>
      <c r="AI362" s="2">
        <v>10</v>
      </c>
      <c r="AJ362" s="2">
        <v>6</v>
      </c>
      <c r="AK362" s="2">
        <v>10</v>
      </c>
      <c r="AL362" s="2">
        <v>7</v>
      </c>
      <c r="AM362" s="5"/>
      <c r="AN362">
        <f t="shared" si="20"/>
        <v>75</v>
      </c>
      <c r="AO362">
        <f t="shared" si="21"/>
        <v>1.5798206649279321</v>
      </c>
      <c r="AQ362">
        <f t="shared" si="22"/>
        <v>154</v>
      </c>
      <c r="AR362">
        <f t="shared" si="23"/>
        <v>4.9514307696530171</v>
      </c>
    </row>
    <row r="363" spans="1:44" ht="15" thickBot="1" x14ac:dyDescent="0.4">
      <c r="A363">
        <v>0</v>
      </c>
      <c r="B363" s="43" t="s">
        <v>114</v>
      </c>
      <c r="C363">
        <v>23</v>
      </c>
      <c r="D363">
        <v>1996</v>
      </c>
      <c r="E363" s="1" t="s">
        <v>72</v>
      </c>
      <c r="F363" s="2">
        <v>2</v>
      </c>
      <c r="G363" s="2">
        <v>4</v>
      </c>
      <c r="H363" s="2">
        <v>5</v>
      </c>
      <c r="I363" s="2">
        <v>5</v>
      </c>
      <c r="J363" s="2">
        <v>5</v>
      </c>
      <c r="K363" s="2">
        <v>3</v>
      </c>
      <c r="L363" s="2">
        <v>5</v>
      </c>
      <c r="M363" s="2">
        <v>3</v>
      </c>
      <c r="N363" s="2">
        <v>1</v>
      </c>
      <c r="O363" s="2">
        <v>2</v>
      </c>
      <c r="P363" s="2">
        <v>2</v>
      </c>
      <c r="Q363" s="2">
        <v>4</v>
      </c>
      <c r="R363" s="2">
        <v>5</v>
      </c>
      <c r="S363" s="2">
        <v>3</v>
      </c>
      <c r="T363" s="2">
        <v>3</v>
      </c>
      <c r="U363" s="2">
        <v>1</v>
      </c>
      <c r="V363" s="2">
        <v>18</v>
      </c>
      <c r="W363" s="2">
        <v>10</v>
      </c>
      <c r="X363" s="2">
        <v>10</v>
      </c>
      <c r="Y363" s="2">
        <v>5</v>
      </c>
      <c r="Z363" s="2">
        <v>7</v>
      </c>
      <c r="AA363" s="2">
        <v>10</v>
      </c>
      <c r="AB363" s="2">
        <v>7</v>
      </c>
      <c r="AC363" s="2">
        <v>8</v>
      </c>
      <c r="AD363" s="2">
        <v>8</v>
      </c>
      <c r="AE363" s="2">
        <v>4</v>
      </c>
      <c r="AF363" s="2">
        <v>2</v>
      </c>
      <c r="AG363" s="2">
        <v>2</v>
      </c>
      <c r="AH363" s="2">
        <v>2</v>
      </c>
      <c r="AI363" s="2">
        <v>3</v>
      </c>
      <c r="AJ363" s="2">
        <v>2</v>
      </c>
      <c r="AK363" s="2">
        <v>2</v>
      </c>
      <c r="AL363" s="2">
        <v>13</v>
      </c>
      <c r="AM363" s="5"/>
      <c r="AN363">
        <f t="shared" si="20"/>
        <v>53</v>
      </c>
      <c r="AO363">
        <f t="shared" si="21"/>
        <v>1.4476993242152645</v>
      </c>
      <c r="AQ363">
        <f t="shared" si="22"/>
        <v>100</v>
      </c>
      <c r="AR363">
        <f t="shared" si="23"/>
        <v>4.4347115652166904</v>
      </c>
    </row>
    <row r="364" spans="1:44" ht="15" thickBot="1" x14ac:dyDescent="0.4">
      <c r="A364">
        <v>0</v>
      </c>
      <c r="B364" s="43">
        <v>4</v>
      </c>
      <c r="C364">
        <v>55</v>
      </c>
      <c r="D364">
        <v>1964</v>
      </c>
      <c r="E364" s="1" t="s">
        <v>71</v>
      </c>
      <c r="F364" s="2">
        <v>2</v>
      </c>
      <c r="G364" s="2">
        <v>1</v>
      </c>
      <c r="H364" s="2">
        <v>1</v>
      </c>
      <c r="I364" s="2">
        <v>2</v>
      </c>
      <c r="J364" s="2">
        <v>2</v>
      </c>
      <c r="K364" s="2">
        <v>2</v>
      </c>
      <c r="L364" s="2">
        <v>3</v>
      </c>
      <c r="M364" s="2">
        <v>3</v>
      </c>
      <c r="N364" s="2">
        <v>4</v>
      </c>
      <c r="O364" s="2">
        <v>3</v>
      </c>
      <c r="P364" s="2">
        <v>3</v>
      </c>
      <c r="Q364" s="2">
        <v>4</v>
      </c>
      <c r="R364" s="2">
        <v>4</v>
      </c>
      <c r="S364" s="2">
        <v>4</v>
      </c>
      <c r="T364" s="2">
        <v>3</v>
      </c>
      <c r="U364" s="2">
        <v>3</v>
      </c>
      <c r="V364" s="2">
        <v>13</v>
      </c>
      <c r="W364" s="2">
        <v>9</v>
      </c>
      <c r="X364" s="2">
        <v>5</v>
      </c>
      <c r="Y364" s="2">
        <v>4</v>
      </c>
      <c r="Z364" s="2">
        <v>8</v>
      </c>
      <c r="AA364" s="2">
        <v>6</v>
      </c>
      <c r="AB364" s="2">
        <v>6</v>
      </c>
      <c r="AC364" s="2">
        <v>9</v>
      </c>
      <c r="AD364" s="2">
        <v>11</v>
      </c>
      <c r="AE364" s="2">
        <v>5</v>
      </c>
      <c r="AF364" s="2">
        <v>6</v>
      </c>
      <c r="AG364" s="2">
        <v>6</v>
      </c>
      <c r="AH364" s="2">
        <v>5</v>
      </c>
      <c r="AI364" s="2">
        <v>5</v>
      </c>
      <c r="AJ364" s="2">
        <v>5</v>
      </c>
      <c r="AK364" s="2">
        <v>5</v>
      </c>
      <c r="AL364" s="2">
        <v>-23</v>
      </c>
      <c r="AM364" s="5"/>
      <c r="AN364">
        <f t="shared" si="20"/>
        <v>44</v>
      </c>
      <c r="AO364">
        <f t="shared" si="21"/>
        <v>1</v>
      </c>
      <c r="AQ364">
        <f t="shared" si="22"/>
        <v>108</v>
      </c>
      <c r="AR364">
        <f t="shared" si="23"/>
        <v>2.5429641497014202</v>
      </c>
    </row>
    <row r="365" spans="1:44" ht="15" thickBot="1" x14ac:dyDescent="0.4">
      <c r="A365">
        <v>0</v>
      </c>
      <c r="B365" s="43">
        <v>3</v>
      </c>
      <c r="C365">
        <v>42</v>
      </c>
      <c r="D365">
        <v>1977</v>
      </c>
      <c r="E365" s="1" t="s">
        <v>72</v>
      </c>
      <c r="F365" s="2">
        <v>1</v>
      </c>
      <c r="G365" s="2">
        <v>2</v>
      </c>
      <c r="H365" s="2">
        <v>1</v>
      </c>
      <c r="I365" s="2">
        <v>2</v>
      </c>
      <c r="J365" s="2">
        <v>2</v>
      </c>
      <c r="K365" s="2">
        <v>2</v>
      </c>
      <c r="L365" s="2">
        <v>4</v>
      </c>
      <c r="M365" s="2">
        <v>3</v>
      </c>
      <c r="N365" s="2">
        <v>2</v>
      </c>
      <c r="O365" s="2">
        <v>4</v>
      </c>
      <c r="P365" s="2">
        <v>3</v>
      </c>
      <c r="Q365" s="2">
        <v>3</v>
      </c>
      <c r="R365" s="2">
        <v>4</v>
      </c>
      <c r="S365" s="2">
        <v>4</v>
      </c>
      <c r="T365" s="2">
        <v>4</v>
      </c>
      <c r="U365" s="2">
        <v>4</v>
      </c>
      <c r="V365" s="2">
        <v>21</v>
      </c>
      <c r="W365" s="2">
        <v>15</v>
      </c>
      <c r="X365" s="2">
        <v>11</v>
      </c>
      <c r="Y365" s="2">
        <v>8</v>
      </c>
      <c r="Z365" s="2">
        <v>17</v>
      </c>
      <c r="AA365" s="2">
        <v>8</v>
      </c>
      <c r="AB365" s="2">
        <v>11</v>
      </c>
      <c r="AC365" s="2">
        <v>17</v>
      </c>
      <c r="AD365" s="2">
        <v>23</v>
      </c>
      <c r="AE365" s="2">
        <v>9</v>
      </c>
      <c r="AF365" s="2">
        <v>12</v>
      </c>
      <c r="AG365" s="2">
        <v>13</v>
      </c>
      <c r="AH365" s="2">
        <v>8</v>
      </c>
      <c r="AI365" s="2">
        <v>10</v>
      </c>
      <c r="AJ365" s="2">
        <v>6</v>
      </c>
      <c r="AK365" s="2">
        <v>12</v>
      </c>
      <c r="AL365" s="2">
        <v>-29</v>
      </c>
      <c r="AM365" s="5"/>
      <c r="AN365">
        <f t="shared" si="20"/>
        <v>45</v>
      </c>
      <c r="AO365">
        <f t="shared" si="21"/>
        <v>1.1086778913041726</v>
      </c>
      <c r="AQ365">
        <f t="shared" si="22"/>
        <v>201</v>
      </c>
      <c r="AR365">
        <f t="shared" si="23"/>
        <v>4.871259248558494</v>
      </c>
    </row>
    <row r="366" spans="1:44" ht="15" thickBot="1" x14ac:dyDescent="0.4">
      <c r="A366">
        <v>0</v>
      </c>
      <c r="B366" s="43" t="s">
        <v>114</v>
      </c>
      <c r="C366">
        <v>24</v>
      </c>
      <c r="D366">
        <v>1995</v>
      </c>
      <c r="E366" s="1" t="s">
        <v>72</v>
      </c>
      <c r="F366" s="2">
        <v>1</v>
      </c>
      <c r="G366" s="2">
        <v>4</v>
      </c>
      <c r="H366" s="2">
        <v>3</v>
      </c>
      <c r="I366" s="2">
        <v>2</v>
      </c>
      <c r="J366" s="2">
        <v>2</v>
      </c>
      <c r="K366" s="2">
        <v>3</v>
      </c>
      <c r="L366" s="2">
        <v>4</v>
      </c>
      <c r="M366" s="2">
        <v>2</v>
      </c>
      <c r="N366" s="2">
        <v>2</v>
      </c>
      <c r="O366" s="2">
        <v>4</v>
      </c>
      <c r="P366" s="2">
        <v>4</v>
      </c>
      <c r="Q366" s="2">
        <v>2</v>
      </c>
      <c r="R366" s="2">
        <v>4</v>
      </c>
      <c r="S366" s="2">
        <v>2</v>
      </c>
      <c r="T366" s="2">
        <v>4</v>
      </c>
      <c r="U366" s="2">
        <v>4</v>
      </c>
      <c r="V366" s="2">
        <v>16</v>
      </c>
      <c r="W366" s="2">
        <v>23</v>
      </c>
      <c r="X366" s="2">
        <v>31</v>
      </c>
      <c r="Y366" s="2">
        <v>6</v>
      </c>
      <c r="Z366" s="2">
        <v>12</v>
      </c>
      <c r="AA366" s="2">
        <v>18</v>
      </c>
      <c r="AB366" s="2">
        <v>12</v>
      </c>
      <c r="AC366" s="2">
        <v>7</v>
      </c>
      <c r="AD366" s="2">
        <v>10</v>
      </c>
      <c r="AE366" s="2">
        <v>12</v>
      </c>
      <c r="AF366" s="2">
        <v>8</v>
      </c>
      <c r="AG366" s="2">
        <v>7</v>
      </c>
      <c r="AH366" s="2">
        <v>7</v>
      </c>
      <c r="AI366" s="2">
        <v>6</v>
      </c>
      <c r="AJ366" s="2">
        <v>6</v>
      </c>
      <c r="AK366" s="2">
        <v>51</v>
      </c>
      <c r="AL366" s="2">
        <v>-14</v>
      </c>
      <c r="AM366" s="5"/>
      <c r="AN366">
        <f t="shared" si="20"/>
        <v>47</v>
      </c>
      <c r="AO366">
        <f t="shared" si="21"/>
        <v>1.0626225419530053</v>
      </c>
      <c r="AQ366">
        <f t="shared" si="22"/>
        <v>232</v>
      </c>
      <c r="AR366">
        <f t="shared" si="23"/>
        <v>11.994443157840495</v>
      </c>
    </row>
    <row r="367" spans="1:44" ht="15" thickBot="1" x14ac:dyDescent="0.4">
      <c r="A367">
        <v>0</v>
      </c>
      <c r="B367" s="43" t="s">
        <v>114</v>
      </c>
      <c r="C367">
        <v>22</v>
      </c>
      <c r="D367">
        <v>1997</v>
      </c>
      <c r="E367" s="1" t="s">
        <v>73</v>
      </c>
      <c r="F367" s="2">
        <v>1</v>
      </c>
      <c r="G367" s="2">
        <v>1</v>
      </c>
      <c r="H367" s="2">
        <v>2</v>
      </c>
      <c r="I367" s="2">
        <v>3</v>
      </c>
      <c r="J367" s="2">
        <v>4</v>
      </c>
      <c r="K367" s="2">
        <v>3</v>
      </c>
      <c r="L367" s="2">
        <v>5</v>
      </c>
      <c r="M367" s="2">
        <v>5</v>
      </c>
      <c r="N367" s="2">
        <v>5</v>
      </c>
      <c r="O367" s="2">
        <v>4</v>
      </c>
      <c r="P367" s="2">
        <v>5</v>
      </c>
      <c r="Q367" s="2">
        <v>5</v>
      </c>
      <c r="R367" s="2">
        <v>6</v>
      </c>
      <c r="S367" s="2">
        <v>4</v>
      </c>
      <c r="T367" s="2">
        <v>3</v>
      </c>
      <c r="U367" s="2">
        <v>2</v>
      </c>
      <c r="V367" s="2">
        <v>22</v>
      </c>
      <c r="W367" s="2">
        <v>7</v>
      </c>
      <c r="X367" s="2">
        <v>7</v>
      </c>
      <c r="Y367" s="2">
        <v>4</v>
      </c>
      <c r="Z367" s="2">
        <v>8</v>
      </c>
      <c r="AA367" s="2">
        <v>8</v>
      </c>
      <c r="AB367" s="2">
        <v>6</v>
      </c>
      <c r="AC367" s="2">
        <v>9</v>
      </c>
      <c r="AD367" s="2">
        <v>11</v>
      </c>
      <c r="AE367" s="2">
        <v>7</v>
      </c>
      <c r="AF367" s="2">
        <v>11</v>
      </c>
      <c r="AG367" s="2">
        <v>12</v>
      </c>
      <c r="AH367" s="2">
        <v>13</v>
      </c>
      <c r="AI367" s="2">
        <v>9</v>
      </c>
      <c r="AJ367" s="2">
        <v>7</v>
      </c>
      <c r="AK367" s="2">
        <v>7</v>
      </c>
      <c r="AL367" s="2">
        <v>-18</v>
      </c>
      <c r="AM367" s="5"/>
      <c r="AN367">
        <f t="shared" si="20"/>
        <v>58</v>
      </c>
      <c r="AO367">
        <f t="shared" si="21"/>
        <v>1.5438048235879214</v>
      </c>
      <c r="AQ367">
        <f t="shared" si="22"/>
        <v>148</v>
      </c>
      <c r="AR367">
        <f t="shared" si="23"/>
        <v>4.1392430870067694</v>
      </c>
    </row>
    <row r="368" spans="1:44" ht="15" thickBot="1" x14ac:dyDescent="0.4">
      <c r="A368">
        <v>1</v>
      </c>
      <c r="B368" s="43" t="s">
        <v>114</v>
      </c>
      <c r="C368">
        <v>19</v>
      </c>
      <c r="D368">
        <v>2000</v>
      </c>
      <c r="E368" s="1" t="s">
        <v>72</v>
      </c>
      <c r="F368" s="2">
        <v>1</v>
      </c>
      <c r="G368" s="2">
        <v>4</v>
      </c>
      <c r="H368" s="2">
        <v>2</v>
      </c>
      <c r="I368" s="2">
        <v>1</v>
      </c>
      <c r="J368" s="2">
        <v>2</v>
      </c>
      <c r="K368" s="2">
        <v>3</v>
      </c>
      <c r="L368" s="2">
        <v>5</v>
      </c>
      <c r="M368" s="2">
        <v>1</v>
      </c>
      <c r="N368" s="2">
        <v>2</v>
      </c>
      <c r="O368" s="2">
        <v>5</v>
      </c>
      <c r="P368" s="2">
        <v>3</v>
      </c>
      <c r="Q368" s="2">
        <v>3</v>
      </c>
      <c r="R368" s="2">
        <v>2</v>
      </c>
      <c r="S368" s="2">
        <v>3</v>
      </c>
      <c r="T368" s="2">
        <v>2</v>
      </c>
      <c r="U368" s="2">
        <v>2</v>
      </c>
      <c r="V368" s="2">
        <v>15</v>
      </c>
      <c r="W368" s="2">
        <v>17</v>
      </c>
      <c r="X368" s="2">
        <v>10</v>
      </c>
      <c r="Y368" s="2">
        <v>9</v>
      </c>
      <c r="Z368" s="2">
        <v>8</v>
      </c>
      <c r="AA368" s="2">
        <v>15</v>
      </c>
      <c r="AB368" s="2">
        <v>21</v>
      </c>
      <c r="AC368" s="2">
        <v>8</v>
      </c>
      <c r="AD368" s="2">
        <v>10</v>
      </c>
      <c r="AE368" s="2">
        <v>10</v>
      </c>
      <c r="AF368" s="2">
        <v>14</v>
      </c>
      <c r="AG368" s="2">
        <v>9</v>
      </c>
      <c r="AH368" s="2">
        <v>16</v>
      </c>
      <c r="AI368" s="2">
        <v>11</v>
      </c>
      <c r="AJ368" s="2">
        <v>9</v>
      </c>
      <c r="AK368" s="2">
        <v>11</v>
      </c>
      <c r="AL368" s="2">
        <v>-5</v>
      </c>
      <c r="AM368" s="5"/>
      <c r="AN368">
        <f t="shared" si="20"/>
        <v>41</v>
      </c>
      <c r="AO368">
        <f t="shared" si="21"/>
        <v>1.2632629707758134</v>
      </c>
      <c r="AQ368">
        <f t="shared" si="22"/>
        <v>193</v>
      </c>
      <c r="AR368">
        <f t="shared" si="23"/>
        <v>3.8029593739612837</v>
      </c>
    </row>
    <row r="369" spans="1:44" ht="15" thickBot="1" x14ac:dyDescent="0.4">
      <c r="A369">
        <v>0</v>
      </c>
      <c r="B369" s="43" t="s">
        <v>114</v>
      </c>
      <c r="C369">
        <v>22</v>
      </c>
      <c r="D369">
        <v>1997</v>
      </c>
      <c r="E369" s="1" t="s">
        <v>72</v>
      </c>
      <c r="F369" s="2">
        <v>1</v>
      </c>
      <c r="G369" s="2">
        <v>4</v>
      </c>
      <c r="H369" s="2">
        <v>3</v>
      </c>
      <c r="I369" s="2">
        <v>5</v>
      </c>
      <c r="J369" s="2">
        <v>4</v>
      </c>
      <c r="K369" s="2">
        <v>3</v>
      </c>
      <c r="L369" s="2">
        <v>7</v>
      </c>
      <c r="M369" s="2">
        <v>5</v>
      </c>
      <c r="N369" s="2">
        <v>4</v>
      </c>
      <c r="O369" s="2">
        <v>4</v>
      </c>
      <c r="P369" s="2">
        <v>4</v>
      </c>
      <c r="Q369" s="2">
        <v>4</v>
      </c>
      <c r="R369" s="2">
        <v>4</v>
      </c>
      <c r="S369" s="2">
        <v>5</v>
      </c>
      <c r="T369" s="2">
        <v>4</v>
      </c>
      <c r="U369" s="2">
        <v>3</v>
      </c>
      <c r="V369" s="2">
        <v>10</v>
      </c>
      <c r="W369" s="2">
        <v>17</v>
      </c>
      <c r="X369" s="2">
        <v>11</v>
      </c>
      <c r="Y369" s="2">
        <v>11</v>
      </c>
      <c r="Z369" s="2">
        <v>8</v>
      </c>
      <c r="AA369" s="2">
        <v>13</v>
      </c>
      <c r="AB369" s="2">
        <v>11</v>
      </c>
      <c r="AC369" s="2">
        <v>19</v>
      </c>
      <c r="AD369" s="2">
        <v>10</v>
      </c>
      <c r="AE369" s="2">
        <v>9</v>
      </c>
      <c r="AF369" s="2">
        <v>12</v>
      </c>
      <c r="AG369" s="2">
        <v>11</v>
      </c>
      <c r="AH369" s="2">
        <v>11</v>
      </c>
      <c r="AI369" s="2">
        <v>13</v>
      </c>
      <c r="AJ369" s="2">
        <v>7</v>
      </c>
      <c r="AK369" s="2">
        <v>10</v>
      </c>
      <c r="AL369" s="2">
        <v>-20</v>
      </c>
      <c r="AM369" s="5"/>
      <c r="AN369">
        <f t="shared" si="20"/>
        <v>64</v>
      </c>
      <c r="AO369">
        <f t="shared" si="21"/>
        <v>1.2649110640673518</v>
      </c>
      <c r="AQ369">
        <f t="shared" si="22"/>
        <v>183</v>
      </c>
      <c r="AR369">
        <f t="shared" si="23"/>
        <v>3.0324632451743474</v>
      </c>
    </row>
    <row r="370" spans="1:44" ht="15" thickBot="1" x14ac:dyDescent="0.4">
      <c r="A370">
        <v>1</v>
      </c>
      <c r="B370" s="43" t="s">
        <v>114</v>
      </c>
      <c r="C370">
        <v>24</v>
      </c>
      <c r="D370">
        <v>1995</v>
      </c>
      <c r="E370" s="1" t="s">
        <v>71</v>
      </c>
      <c r="F370" s="2">
        <v>1</v>
      </c>
      <c r="G370" s="2">
        <v>2</v>
      </c>
      <c r="H370" s="2">
        <v>5</v>
      </c>
      <c r="I370" s="2">
        <v>4</v>
      </c>
      <c r="J370" s="2">
        <v>5</v>
      </c>
      <c r="K370" s="2">
        <v>2</v>
      </c>
      <c r="L370" s="2">
        <v>5</v>
      </c>
      <c r="M370" s="2">
        <v>3</v>
      </c>
      <c r="N370" s="2">
        <v>1</v>
      </c>
      <c r="O370" s="2">
        <v>5</v>
      </c>
      <c r="P370" s="2">
        <v>3</v>
      </c>
      <c r="Q370" s="2">
        <v>2</v>
      </c>
      <c r="R370" s="2">
        <v>4</v>
      </c>
      <c r="S370" s="2">
        <v>3</v>
      </c>
      <c r="T370" s="2">
        <v>5</v>
      </c>
      <c r="U370" s="2">
        <v>3</v>
      </c>
      <c r="V370" s="2">
        <v>20</v>
      </c>
      <c r="W370" s="2">
        <v>12</v>
      </c>
      <c r="X370" s="2">
        <v>68</v>
      </c>
      <c r="Y370" s="2">
        <v>6</v>
      </c>
      <c r="Z370" s="2">
        <v>12</v>
      </c>
      <c r="AA370" s="2">
        <v>6</v>
      </c>
      <c r="AB370" s="2">
        <v>6</v>
      </c>
      <c r="AC370" s="2">
        <v>6</v>
      </c>
      <c r="AD370" s="2">
        <v>11</v>
      </c>
      <c r="AE370" s="2">
        <v>7</v>
      </c>
      <c r="AF370" s="2">
        <v>10</v>
      </c>
      <c r="AG370" s="2">
        <v>8</v>
      </c>
      <c r="AH370" s="2">
        <v>8</v>
      </c>
      <c r="AI370" s="2">
        <v>9</v>
      </c>
      <c r="AJ370" s="2">
        <v>5</v>
      </c>
      <c r="AK370" s="2">
        <v>10</v>
      </c>
      <c r="AL370" s="2">
        <v>7</v>
      </c>
      <c r="AM370" s="5"/>
      <c r="AN370">
        <f t="shared" si="20"/>
        <v>53</v>
      </c>
      <c r="AO370">
        <f t="shared" si="21"/>
        <v>1.4476993242152645</v>
      </c>
      <c r="AQ370">
        <f t="shared" si="22"/>
        <v>204</v>
      </c>
      <c r="AR370">
        <f t="shared" si="23"/>
        <v>15.185519418182572</v>
      </c>
    </row>
    <row r="371" spans="1:44" ht="15" thickBot="1" x14ac:dyDescent="0.4">
      <c r="A371">
        <v>0</v>
      </c>
      <c r="B371" s="43">
        <v>4</v>
      </c>
      <c r="C371">
        <v>46</v>
      </c>
      <c r="D371">
        <v>1973</v>
      </c>
      <c r="E371" s="1" t="s">
        <v>73</v>
      </c>
      <c r="F371" s="2">
        <v>1</v>
      </c>
      <c r="G371" s="2">
        <v>2</v>
      </c>
      <c r="H371" s="2">
        <v>2</v>
      </c>
      <c r="I371" s="2">
        <v>2</v>
      </c>
      <c r="J371" s="2">
        <v>2</v>
      </c>
      <c r="K371" s="2">
        <v>2</v>
      </c>
      <c r="L371" s="2">
        <v>3</v>
      </c>
      <c r="M371" s="2">
        <v>4</v>
      </c>
      <c r="N371" s="2">
        <v>4</v>
      </c>
      <c r="O371" s="2">
        <v>4</v>
      </c>
      <c r="P371" s="2">
        <v>4</v>
      </c>
      <c r="Q371" s="2">
        <v>4</v>
      </c>
      <c r="R371" s="2">
        <v>4</v>
      </c>
      <c r="S371" s="2">
        <v>3</v>
      </c>
      <c r="T371" s="2">
        <v>5</v>
      </c>
      <c r="U371" s="2">
        <v>4</v>
      </c>
      <c r="V371" s="2">
        <v>6</v>
      </c>
      <c r="W371" s="2">
        <v>15</v>
      </c>
      <c r="X371" s="2">
        <v>12</v>
      </c>
      <c r="Y371" s="2">
        <v>3</v>
      </c>
      <c r="Z371" s="2">
        <v>3</v>
      </c>
      <c r="AA371" s="2">
        <v>6</v>
      </c>
      <c r="AB371" s="2">
        <v>9</v>
      </c>
      <c r="AC371" s="2">
        <v>6</v>
      </c>
      <c r="AD371" s="2">
        <v>7</v>
      </c>
      <c r="AE371" s="2">
        <v>9</v>
      </c>
      <c r="AF371" s="2">
        <v>14</v>
      </c>
      <c r="AG371" s="2">
        <v>14</v>
      </c>
      <c r="AH371" s="2">
        <v>14</v>
      </c>
      <c r="AI371" s="2">
        <v>11</v>
      </c>
      <c r="AJ371" s="2">
        <v>6</v>
      </c>
      <c r="AK371" s="2">
        <v>9</v>
      </c>
      <c r="AL371" s="2">
        <v>-22</v>
      </c>
      <c r="AM371" s="5"/>
      <c r="AN371">
        <f t="shared" si="20"/>
        <v>50</v>
      </c>
      <c r="AO371">
        <f t="shared" si="21"/>
        <v>1.1474609652039003</v>
      </c>
      <c r="AQ371">
        <f t="shared" si="22"/>
        <v>144</v>
      </c>
      <c r="AR371">
        <f t="shared" si="23"/>
        <v>3.9665266081716042</v>
      </c>
    </row>
    <row r="372" spans="1:44" ht="15" thickBot="1" x14ac:dyDescent="0.4">
      <c r="A372">
        <v>0</v>
      </c>
      <c r="B372" s="43" t="s">
        <v>114</v>
      </c>
      <c r="C372">
        <v>25</v>
      </c>
      <c r="D372">
        <v>1994</v>
      </c>
      <c r="E372" s="1" t="s">
        <v>72</v>
      </c>
      <c r="F372" s="2">
        <v>1</v>
      </c>
      <c r="G372" s="2">
        <v>1</v>
      </c>
      <c r="H372" s="2">
        <v>5</v>
      </c>
      <c r="I372" s="2">
        <v>5</v>
      </c>
      <c r="J372" s="2">
        <v>5</v>
      </c>
      <c r="K372" s="2">
        <v>4</v>
      </c>
      <c r="L372" s="2">
        <v>7</v>
      </c>
      <c r="M372" s="2">
        <v>5</v>
      </c>
      <c r="N372" s="2">
        <v>4</v>
      </c>
      <c r="O372" s="2">
        <v>6</v>
      </c>
      <c r="P372" s="2">
        <v>4</v>
      </c>
      <c r="Q372" s="2">
        <v>4</v>
      </c>
      <c r="R372" s="2">
        <v>4</v>
      </c>
      <c r="S372" s="2">
        <v>4</v>
      </c>
      <c r="T372" s="2">
        <v>6</v>
      </c>
      <c r="U372" s="2">
        <v>4</v>
      </c>
      <c r="V372" s="2">
        <v>14</v>
      </c>
      <c r="W372" s="2">
        <v>13</v>
      </c>
      <c r="X372" s="2">
        <v>17</v>
      </c>
      <c r="Y372" s="2">
        <v>8</v>
      </c>
      <c r="Z372" s="2">
        <v>4</v>
      </c>
      <c r="AA372" s="2">
        <v>6</v>
      </c>
      <c r="AB372" s="2">
        <v>6</v>
      </c>
      <c r="AC372" s="2">
        <v>7</v>
      </c>
      <c r="AD372" s="2">
        <v>6</v>
      </c>
      <c r="AE372" s="2">
        <v>4</v>
      </c>
      <c r="AF372" s="2">
        <v>8</v>
      </c>
      <c r="AG372" s="2">
        <v>8</v>
      </c>
      <c r="AH372" s="2">
        <v>6</v>
      </c>
      <c r="AI372" s="2">
        <v>7</v>
      </c>
      <c r="AJ372" s="2">
        <v>4</v>
      </c>
      <c r="AK372" s="2">
        <v>11</v>
      </c>
      <c r="AL372" s="2">
        <v>1</v>
      </c>
      <c r="AM372" s="5"/>
      <c r="AN372">
        <f t="shared" si="20"/>
        <v>69</v>
      </c>
      <c r="AO372">
        <f t="shared" si="21"/>
        <v>1.5798206649279321</v>
      </c>
      <c r="AQ372">
        <f t="shared" si="22"/>
        <v>129</v>
      </c>
      <c r="AR372">
        <f t="shared" si="23"/>
        <v>3.8029593739612837</v>
      </c>
    </row>
    <row r="373" spans="1:44" ht="15" thickBot="1" x14ac:dyDescent="0.4">
      <c r="A373">
        <v>0</v>
      </c>
      <c r="B373" s="43" t="s">
        <v>114</v>
      </c>
      <c r="C373">
        <v>21</v>
      </c>
      <c r="D373">
        <v>1998</v>
      </c>
      <c r="E373" s="1" t="s">
        <v>72</v>
      </c>
      <c r="F373" s="2">
        <v>1</v>
      </c>
      <c r="G373" s="2">
        <v>1</v>
      </c>
      <c r="H373" s="2">
        <v>3</v>
      </c>
      <c r="I373" s="2">
        <v>2</v>
      </c>
      <c r="J373" s="2">
        <v>4</v>
      </c>
      <c r="K373" s="2">
        <v>4</v>
      </c>
      <c r="L373" s="2">
        <v>5</v>
      </c>
      <c r="M373" s="2">
        <v>4</v>
      </c>
      <c r="N373" s="2">
        <v>2</v>
      </c>
      <c r="O373" s="2">
        <v>3</v>
      </c>
      <c r="P373" s="2">
        <v>3</v>
      </c>
      <c r="Q373" s="2">
        <v>3</v>
      </c>
      <c r="R373" s="2">
        <v>4</v>
      </c>
      <c r="S373" s="2">
        <v>4</v>
      </c>
      <c r="T373" s="2">
        <v>4</v>
      </c>
      <c r="U373" s="2">
        <v>3</v>
      </c>
      <c r="V373" s="2">
        <v>6</v>
      </c>
      <c r="W373" s="2">
        <v>11</v>
      </c>
      <c r="X373" s="2">
        <v>10</v>
      </c>
      <c r="Y373" s="2">
        <v>12</v>
      </c>
      <c r="Z373" s="2">
        <v>7</v>
      </c>
      <c r="AA373" s="2">
        <v>9</v>
      </c>
      <c r="AB373" s="2">
        <v>10</v>
      </c>
      <c r="AC373" s="2">
        <v>15</v>
      </c>
      <c r="AD373" s="2">
        <v>10</v>
      </c>
      <c r="AE373" s="2">
        <v>10</v>
      </c>
      <c r="AF373" s="2">
        <v>13</v>
      </c>
      <c r="AG373" s="2">
        <v>34</v>
      </c>
      <c r="AH373" s="2">
        <v>8</v>
      </c>
      <c r="AI373" s="2">
        <v>9</v>
      </c>
      <c r="AJ373" s="2">
        <v>5</v>
      </c>
      <c r="AK373" s="2">
        <v>8</v>
      </c>
      <c r="AL373" s="2">
        <v>-25</v>
      </c>
      <c r="AM373" s="5"/>
      <c r="AN373">
        <f t="shared" si="20"/>
        <v>50</v>
      </c>
      <c r="AO373">
        <f t="shared" si="21"/>
        <v>1.1474609652039003</v>
      </c>
      <c r="AQ373">
        <f t="shared" si="22"/>
        <v>177</v>
      </c>
      <c r="AR373">
        <f t="shared" si="23"/>
        <v>6.6178420450576887</v>
      </c>
    </row>
    <row r="374" spans="1:44" ht="15" thickBot="1" x14ac:dyDescent="0.4">
      <c r="A374" s="6">
        <v>1</v>
      </c>
      <c r="B374" s="43" t="s">
        <v>114</v>
      </c>
      <c r="C374">
        <v>22</v>
      </c>
      <c r="D374" s="6">
        <v>1997</v>
      </c>
      <c r="E374" s="33"/>
      <c r="F374" s="7">
        <v>1</v>
      </c>
      <c r="G374" s="7">
        <v>2</v>
      </c>
      <c r="H374" s="7">
        <v>3</v>
      </c>
      <c r="I374" s="7">
        <v>3</v>
      </c>
      <c r="J374" s="7">
        <v>2</v>
      </c>
      <c r="K374" s="7">
        <v>2</v>
      </c>
      <c r="L374" s="7">
        <v>5</v>
      </c>
      <c r="M374" s="7">
        <v>2</v>
      </c>
      <c r="N374" s="7">
        <v>4</v>
      </c>
      <c r="O374" s="7">
        <v>2</v>
      </c>
      <c r="P374" s="7">
        <v>3</v>
      </c>
      <c r="Q374" s="7">
        <v>2</v>
      </c>
      <c r="R374" s="7">
        <v>1</v>
      </c>
      <c r="S374" s="7">
        <v>1</v>
      </c>
      <c r="T374" s="7">
        <v>1</v>
      </c>
      <c r="U374" s="7">
        <v>3</v>
      </c>
      <c r="V374" s="7">
        <v>48</v>
      </c>
      <c r="W374" s="7">
        <v>7</v>
      </c>
      <c r="X374" s="7">
        <v>4</v>
      </c>
      <c r="Y374" s="7">
        <v>3</v>
      </c>
      <c r="Z374" s="7">
        <v>3</v>
      </c>
      <c r="AA374" s="7">
        <v>6</v>
      </c>
      <c r="AB374" s="7">
        <v>5</v>
      </c>
      <c r="AC374" s="7">
        <v>7</v>
      </c>
      <c r="AD374" s="7">
        <v>5</v>
      </c>
      <c r="AE374" s="7">
        <v>13</v>
      </c>
      <c r="AF374" s="7">
        <v>7</v>
      </c>
      <c r="AG374" s="7">
        <v>7</v>
      </c>
      <c r="AH374" s="7">
        <v>3</v>
      </c>
      <c r="AI374" s="7">
        <v>5</v>
      </c>
      <c r="AJ374" s="7">
        <v>4</v>
      </c>
      <c r="AK374" s="7">
        <v>5</v>
      </c>
      <c r="AL374" s="7">
        <v>-13</v>
      </c>
      <c r="AM374" s="8"/>
      <c r="AN374">
        <f t="shared" si="20"/>
        <v>37</v>
      </c>
      <c r="AO374">
        <f t="shared" si="21"/>
        <v>1.138346754435279</v>
      </c>
      <c r="AP374" s="6"/>
      <c r="AQ374">
        <f t="shared" si="22"/>
        <v>132</v>
      </c>
      <c r="AR374">
        <f t="shared" si="23"/>
        <v>10.878112581387146</v>
      </c>
    </row>
    <row r="375" spans="1:44" ht="15" thickBot="1" x14ac:dyDescent="0.4">
      <c r="A375">
        <v>1</v>
      </c>
      <c r="B375" s="43">
        <v>2</v>
      </c>
      <c r="C375">
        <v>31</v>
      </c>
      <c r="D375">
        <v>1988</v>
      </c>
      <c r="E375" s="1" t="s">
        <v>72</v>
      </c>
      <c r="F375" s="2">
        <v>1</v>
      </c>
      <c r="G375" s="2">
        <v>2</v>
      </c>
      <c r="H375" s="2">
        <v>3</v>
      </c>
      <c r="I375" s="2">
        <v>3</v>
      </c>
      <c r="J375" s="2">
        <v>4</v>
      </c>
      <c r="K375" s="2">
        <v>3</v>
      </c>
      <c r="L375" s="2">
        <v>6</v>
      </c>
      <c r="M375" s="2">
        <v>4</v>
      </c>
      <c r="N375" s="2">
        <v>4</v>
      </c>
      <c r="O375" s="2">
        <v>4</v>
      </c>
      <c r="P375" s="2">
        <v>5</v>
      </c>
      <c r="Q375" s="2">
        <v>3</v>
      </c>
      <c r="R375" s="2">
        <v>4</v>
      </c>
      <c r="S375" s="2">
        <v>3</v>
      </c>
      <c r="T375" s="2">
        <v>3</v>
      </c>
      <c r="U375" s="2">
        <v>4</v>
      </c>
      <c r="V375" s="2">
        <v>15</v>
      </c>
      <c r="W375" s="2">
        <v>28</v>
      </c>
      <c r="X375" s="2">
        <v>32</v>
      </c>
      <c r="Y375" s="2">
        <v>21</v>
      </c>
      <c r="Z375" s="2">
        <v>22</v>
      </c>
      <c r="AA375" s="2">
        <v>19</v>
      </c>
      <c r="AB375" s="2">
        <v>21</v>
      </c>
      <c r="AC375" s="2">
        <v>16</v>
      </c>
      <c r="AD375" s="2">
        <v>31</v>
      </c>
      <c r="AE375" s="2">
        <v>19</v>
      </c>
      <c r="AF375" s="2">
        <v>29</v>
      </c>
      <c r="AG375" s="2">
        <v>32</v>
      </c>
      <c r="AH375" s="2">
        <v>18</v>
      </c>
      <c r="AI375" s="2">
        <v>24</v>
      </c>
      <c r="AJ375" s="2">
        <v>9</v>
      </c>
      <c r="AK375" s="2">
        <v>19</v>
      </c>
      <c r="AL375" s="2">
        <v>-32</v>
      </c>
      <c r="AM375" s="5"/>
      <c r="AN375">
        <f t="shared" si="20"/>
        <v>56</v>
      </c>
      <c r="AO375">
        <f t="shared" si="21"/>
        <v>1.1547005383792515</v>
      </c>
      <c r="AQ375">
        <f t="shared" si="22"/>
        <v>355</v>
      </c>
      <c r="AR375">
        <f t="shared" si="23"/>
        <v>6.6755149614093447</v>
      </c>
    </row>
    <row r="376" spans="1:44" ht="15" thickBot="1" x14ac:dyDescent="0.4">
      <c r="A376">
        <v>0</v>
      </c>
      <c r="B376" s="43">
        <v>3</v>
      </c>
      <c r="C376">
        <v>41</v>
      </c>
      <c r="D376">
        <v>1978</v>
      </c>
      <c r="E376" s="1" t="s">
        <v>73</v>
      </c>
      <c r="F376" s="2">
        <v>1</v>
      </c>
      <c r="G376" s="2">
        <v>2</v>
      </c>
      <c r="H376" s="2">
        <v>4</v>
      </c>
      <c r="I376" s="2">
        <v>2</v>
      </c>
      <c r="J376" s="2">
        <v>4</v>
      </c>
      <c r="K376" s="2">
        <v>4</v>
      </c>
      <c r="L376" s="2">
        <v>5</v>
      </c>
      <c r="M376" s="2">
        <v>5</v>
      </c>
      <c r="N376" s="2">
        <v>4</v>
      </c>
      <c r="O376" s="2">
        <v>5</v>
      </c>
      <c r="P376" s="2">
        <v>3</v>
      </c>
      <c r="Q376" s="2">
        <v>3</v>
      </c>
      <c r="R376" s="2">
        <v>4</v>
      </c>
      <c r="S376" s="2">
        <v>5</v>
      </c>
      <c r="T376" s="2">
        <v>5</v>
      </c>
      <c r="U376" s="2">
        <v>2</v>
      </c>
      <c r="V376" s="2">
        <v>8</v>
      </c>
      <c r="W376" s="2">
        <v>7</v>
      </c>
      <c r="X376" s="2">
        <v>6</v>
      </c>
      <c r="Y376" s="2">
        <v>8</v>
      </c>
      <c r="Z376" s="2">
        <v>5</v>
      </c>
      <c r="AA376" s="2">
        <v>3</v>
      </c>
      <c r="AB376" s="2">
        <v>6</v>
      </c>
      <c r="AC376" s="2">
        <v>11</v>
      </c>
      <c r="AD376" s="2">
        <v>6</v>
      </c>
      <c r="AE376" s="2">
        <v>9</v>
      </c>
      <c r="AF376" s="2">
        <v>6</v>
      </c>
      <c r="AG376" s="2">
        <v>9</v>
      </c>
      <c r="AH376" s="2">
        <v>9</v>
      </c>
      <c r="AI376" s="2">
        <v>9</v>
      </c>
      <c r="AJ376" s="2">
        <v>4</v>
      </c>
      <c r="AK376" s="2">
        <v>6</v>
      </c>
      <c r="AL376" s="2">
        <v>-13</v>
      </c>
      <c r="AM376" s="5"/>
      <c r="AN376">
        <f t="shared" si="20"/>
        <v>58</v>
      </c>
      <c r="AO376">
        <f t="shared" si="21"/>
        <v>1.3102162671355697</v>
      </c>
      <c r="AQ376">
        <f t="shared" si="22"/>
        <v>112</v>
      </c>
      <c r="AR376">
        <f t="shared" si="23"/>
        <v>2.1291625896895083</v>
      </c>
    </row>
    <row r="377" spans="1:44" ht="15" thickBot="1" x14ac:dyDescent="0.4">
      <c r="A377">
        <v>0</v>
      </c>
      <c r="B377" s="43" t="s">
        <v>114</v>
      </c>
      <c r="C377">
        <v>21</v>
      </c>
      <c r="D377">
        <v>1998</v>
      </c>
      <c r="E377" s="1" t="s">
        <v>76</v>
      </c>
      <c r="F377" s="2">
        <v>2</v>
      </c>
      <c r="G377" s="2">
        <v>2</v>
      </c>
      <c r="H377" s="2">
        <v>4</v>
      </c>
      <c r="I377" s="2">
        <v>4</v>
      </c>
      <c r="J377" s="2">
        <v>4</v>
      </c>
      <c r="K377" s="2">
        <v>3</v>
      </c>
      <c r="L377" s="2">
        <v>5</v>
      </c>
      <c r="M377" s="2">
        <v>3</v>
      </c>
      <c r="N377" s="2">
        <v>4</v>
      </c>
      <c r="O377" s="2">
        <v>3</v>
      </c>
      <c r="P377" s="2">
        <v>3</v>
      </c>
      <c r="Q377" s="2">
        <v>3</v>
      </c>
      <c r="R377" s="2">
        <v>2</v>
      </c>
      <c r="S377" s="2">
        <v>3</v>
      </c>
      <c r="T377" s="2">
        <v>2</v>
      </c>
      <c r="U377" s="2">
        <v>4</v>
      </c>
      <c r="V377" s="2">
        <v>25</v>
      </c>
      <c r="W377" s="2">
        <v>25</v>
      </c>
      <c r="X377" s="2">
        <v>9</v>
      </c>
      <c r="Y377" s="2">
        <v>17</v>
      </c>
      <c r="Z377" s="2">
        <v>7</v>
      </c>
      <c r="AA377" s="2">
        <v>7</v>
      </c>
      <c r="AB377" s="2">
        <v>26</v>
      </c>
      <c r="AC377" s="2">
        <v>6</v>
      </c>
      <c r="AD377" s="2">
        <v>24</v>
      </c>
      <c r="AE377" s="2">
        <v>6</v>
      </c>
      <c r="AF377" s="2">
        <v>8</v>
      </c>
      <c r="AG377" s="2">
        <v>9</v>
      </c>
      <c r="AH377" s="2">
        <v>5</v>
      </c>
      <c r="AI377" s="2">
        <v>29</v>
      </c>
      <c r="AJ377" s="2">
        <v>4</v>
      </c>
      <c r="AK377" s="2">
        <v>6</v>
      </c>
      <c r="AL377" s="2">
        <v>-27</v>
      </c>
      <c r="AM377" s="5"/>
      <c r="AN377">
        <f t="shared" si="20"/>
        <v>51</v>
      </c>
      <c r="AO377">
        <f t="shared" si="21"/>
        <v>0.91058589197651574</v>
      </c>
      <c r="AQ377">
        <f t="shared" si="22"/>
        <v>213</v>
      </c>
      <c r="AR377">
        <f t="shared" si="23"/>
        <v>9.1994112130432928</v>
      </c>
    </row>
    <row r="378" spans="1:44" ht="15" thickBot="1" x14ac:dyDescent="0.4">
      <c r="A378">
        <v>0</v>
      </c>
      <c r="B378" s="43" t="s">
        <v>114</v>
      </c>
      <c r="C378">
        <v>20</v>
      </c>
      <c r="D378">
        <v>1999</v>
      </c>
      <c r="E378" s="1" t="s">
        <v>72</v>
      </c>
      <c r="F378" s="2">
        <v>1</v>
      </c>
      <c r="G378" s="2">
        <v>2</v>
      </c>
      <c r="H378" s="2">
        <v>2</v>
      </c>
      <c r="I378" s="2">
        <v>3</v>
      </c>
      <c r="J378" s="2">
        <v>2</v>
      </c>
      <c r="K378" s="2">
        <v>3</v>
      </c>
      <c r="L378" s="2">
        <v>4</v>
      </c>
      <c r="M378" s="2">
        <v>3</v>
      </c>
      <c r="N378" s="2">
        <v>4</v>
      </c>
      <c r="O378" s="2">
        <v>4</v>
      </c>
      <c r="P378" s="2">
        <v>4</v>
      </c>
      <c r="Q378" s="2">
        <v>4</v>
      </c>
      <c r="R378" s="2">
        <v>3</v>
      </c>
      <c r="S378" s="2">
        <v>3</v>
      </c>
      <c r="T378" s="2">
        <v>3</v>
      </c>
      <c r="U378" s="2">
        <v>3</v>
      </c>
      <c r="V378" s="2">
        <v>20</v>
      </c>
      <c r="W378" s="2">
        <v>14</v>
      </c>
      <c r="X378" s="2">
        <v>7</v>
      </c>
      <c r="Y378" s="2">
        <v>9</v>
      </c>
      <c r="Z378" s="2">
        <v>8</v>
      </c>
      <c r="AA378" s="2">
        <v>14</v>
      </c>
      <c r="AB378" s="2">
        <v>14</v>
      </c>
      <c r="AC378" s="2">
        <v>16</v>
      </c>
      <c r="AD378" s="2">
        <v>7</v>
      </c>
      <c r="AE378" s="2">
        <v>12</v>
      </c>
      <c r="AF378" s="2">
        <v>9</v>
      </c>
      <c r="AG378" s="2">
        <v>7</v>
      </c>
      <c r="AH378" s="2">
        <v>7</v>
      </c>
      <c r="AI378" s="2">
        <v>8</v>
      </c>
      <c r="AJ378" s="2">
        <v>5</v>
      </c>
      <c r="AK378" s="2">
        <v>11</v>
      </c>
      <c r="AL378" s="2">
        <v>-36</v>
      </c>
      <c r="AM378" s="5"/>
      <c r="AN378">
        <f t="shared" si="20"/>
        <v>48</v>
      </c>
      <c r="AO378">
        <f t="shared" si="21"/>
        <v>0.89442719099991586</v>
      </c>
      <c r="AQ378">
        <f t="shared" si="22"/>
        <v>168</v>
      </c>
      <c r="AR378">
        <f t="shared" si="23"/>
        <v>4.1311822359545776</v>
      </c>
    </row>
    <row r="379" spans="1:44" ht="15" thickBot="1" x14ac:dyDescent="0.4">
      <c r="A379">
        <v>1</v>
      </c>
      <c r="B379" s="43" t="s">
        <v>114</v>
      </c>
      <c r="C379">
        <v>23</v>
      </c>
      <c r="D379">
        <v>1996</v>
      </c>
      <c r="E379" s="1" t="s">
        <v>72</v>
      </c>
      <c r="F379" s="2">
        <v>1</v>
      </c>
      <c r="G379" s="2">
        <v>1</v>
      </c>
      <c r="H379" s="2">
        <v>2</v>
      </c>
      <c r="I379" s="2">
        <v>2</v>
      </c>
      <c r="J379" s="2">
        <v>3</v>
      </c>
      <c r="K379" s="2">
        <v>2</v>
      </c>
      <c r="L379" s="2">
        <v>5</v>
      </c>
      <c r="M379" s="2">
        <v>1</v>
      </c>
      <c r="N379" s="2">
        <v>2</v>
      </c>
      <c r="O379" s="2">
        <v>7</v>
      </c>
      <c r="P379" s="2">
        <v>4</v>
      </c>
      <c r="Q379" s="2">
        <v>3</v>
      </c>
      <c r="R379" s="2">
        <v>3</v>
      </c>
      <c r="S379" s="2">
        <v>3</v>
      </c>
      <c r="T379" s="2">
        <v>2</v>
      </c>
      <c r="U379" s="2">
        <v>3</v>
      </c>
      <c r="V379" s="2">
        <v>32</v>
      </c>
      <c r="W379" s="2">
        <v>13</v>
      </c>
      <c r="X379" s="2">
        <v>20</v>
      </c>
      <c r="Y379" s="2">
        <v>18</v>
      </c>
      <c r="Z379" s="2">
        <v>10</v>
      </c>
      <c r="AA379" s="2">
        <v>9</v>
      </c>
      <c r="AB379" s="2">
        <v>15</v>
      </c>
      <c r="AC379" s="2">
        <v>10</v>
      </c>
      <c r="AD379" s="2">
        <v>14</v>
      </c>
      <c r="AE379" s="2">
        <v>52</v>
      </c>
      <c r="AF379" s="2">
        <v>35</v>
      </c>
      <c r="AG379" s="2">
        <v>12</v>
      </c>
      <c r="AH379" s="2">
        <v>11</v>
      </c>
      <c r="AI379" s="2">
        <v>16</v>
      </c>
      <c r="AJ379" s="2">
        <v>13</v>
      </c>
      <c r="AK379" s="2">
        <v>15</v>
      </c>
      <c r="AL379" s="2">
        <v>10</v>
      </c>
      <c r="AM379" s="5"/>
      <c r="AN379">
        <f t="shared" si="20"/>
        <v>44</v>
      </c>
      <c r="AO379">
        <f t="shared" si="21"/>
        <v>1.5705625319186329</v>
      </c>
      <c r="AQ379">
        <f t="shared" si="22"/>
        <v>295</v>
      </c>
      <c r="AR379">
        <f t="shared" si="23"/>
        <v>11.615901457341426</v>
      </c>
    </row>
    <row r="380" spans="1:44" ht="15" thickBot="1" x14ac:dyDescent="0.4">
      <c r="A380">
        <v>0</v>
      </c>
      <c r="B380" s="43" t="s">
        <v>114</v>
      </c>
      <c r="C380">
        <v>24</v>
      </c>
      <c r="D380">
        <v>1995</v>
      </c>
      <c r="E380" s="1" t="s">
        <v>71</v>
      </c>
      <c r="F380" s="2">
        <v>2</v>
      </c>
      <c r="G380" s="2">
        <v>2</v>
      </c>
      <c r="H380" s="2">
        <v>3</v>
      </c>
      <c r="I380" s="2">
        <v>2</v>
      </c>
      <c r="J380" s="2">
        <v>4</v>
      </c>
      <c r="K380" s="2">
        <v>3</v>
      </c>
      <c r="L380" s="2">
        <v>5</v>
      </c>
      <c r="M380" s="2">
        <v>3</v>
      </c>
      <c r="N380" s="2">
        <v>2</v>
      </c>
      <c r="O380" s="2">
        <v>3</v>
      </c>
      <c r="P380" s="2">
        <v>3</v>
      </c>
      <c r="Q380" s="2">
        <v>3</v>
      </c>
      <c r="R380" s="2">
        <v>2</v>
      </c>
      <c r="S380" s="2">
        <v>3</v>
      </c>
      <c r="T380" s="2">
        <v>2</v>
      </c>
      <c r="U380" s="2">
        <v>1</v>
      </c>
      <c r="V380" s="2">
        <v>18</v>
      </c>
      <c r="W380" s="2">
        <v>9</v>
      </c>
      <c r="X380" s="2">
        <v>14</v>
      </c>
      <c r="Y380" s="2">
        <v>6</v>
      </c>
      <c r="Z380" s="2">
        <v>12</v>
      </c>
      <c r="AA380" s="2">
        <v>10</v>
      </c>
      <c r="AB380" s="2">
        <v>9</v>
      </c>
      <c r="AC380" s="2">
        <v>7</v>
      </c>
      <c r="AD380" s="2">
        <v>16</v>
      </c>
      <c r="AE380" s="2">
        <v>10</v>
      </c>
      <c r="AF380" s="2">
        <v>9</v>
      </c>
      <c r="AG380" s="2">
        <v>13</v>
      </c>
      <c r="AH380" s="2">
        <v>8</v>
      </c>
      <c r="AI380" s="2">
        <v>8</v>
      </c>
      <c r="AJ380" s="2">
        <v>8</v>
      </c>
      <c r="AK380" s="2">
        <v>8</v>
      </c>
      <c r="AL380" s="2">
        <v>-26</v>
      </c>
      <c r="AM380" s="5"/>
      <c r="AN380">
        <f t="shared" si="20"/>
        <v>43</v>
      </c>
      <c r="AO380">
        <f t="shared" si="21"/>
        <v>0.9464847243000456</v>
      </c>
      <c r="AQ380">
        <f t="shared" si="22"/>
        <v>165</v>
      </c>
      <c r="AR380">
        <f t="shared" si="23"/>
        <v>3.3807050546693165</v>
      </c>
    </row>
    <row r="381" spans="1:44" ht="15" thickBot="1" x14ac:dyDescent="0.4">
      <c r="A381">
        <v>1</v>
      </c>
      <c r="B381" s="43" t="s">
        <v>114</v>
      </c>
      <c r="C381">
        <v>21</v>
      </c>
      <c r="D381">
        <v>1998</v>
      </c>
      <c r="E381" s="1" t="s">
        <v>76</v>
      </c>
      <c r="F381" s="2">
        <v>2</v>
      </c>
      <c r="G381" s="2">
        <v>2</v>
      </c>
      <c r="H381" s="2">
        <v>3</v>
      </c>
      <c r="I381" s="2">
        <v>5</v>
      </c>
      <c r="J381" s="2">
        <v>4</v>
      </c>
      <c r="K381" s="2">
        <v>4</v>
      </c>
      <c r="L381" s="2">
        <v>5</v>
      </c>
      <c r="M381" s="2">
        <v>3</v>
      </c>
      <c r="N381" s="2">
        <v>4</v>
      </c>
      <c r="O381" s="2">
        <v>5</v>
      </c>
      <c r="P381" s="2">
        <v>4</v>
      </c>
      <c r="Q381" s="2">
        <v>4</v>
      </c>
      <c r="R381" s="2">
        <v>4</v>
      </c>
      <c r="S381" s="2">
        <v>5</v>
      </c>
      <c r="T381" s="2">
        <v>5</v>
      </c>
      <c r="U381" s="2">
        <v>5</v>
      </c>
      <c r="V381" s="2">
        <v>6</v>
      </c>
      <c r="W381" s="2">
        <v>7</v>
      </c>
      <c r="X381" s="2">
        <v>7</v>
      </c>
      <c r="Y381" s="2">
        <v>11</v>
      </c>
      <c r="Z381" s="2">
        <v>40</v>
      </c>
      <c r="AA381" s="2">
        <v>6</v>
      </c>
      <c r="AB381" s="2">
        <v>5</v>
      </c>
      <c r="AC381" s="2">
        <v>14</v>
      </c>
      <c r="AD381" s="2">
        <v>4</v>
      </c>
      <c r="AE381" s="2">
        <v>4</v>
      </c>
      <c r="AF381" s="2">
        <v>9</v>
      </c>
      <c r="AG381" s="2">
        <v>84</v>
      </c>
      <c r="AH381" s="2">
        <v>4</v>
      </c>
      <c r="AI381" s="2">
        <v>9</v>
      </c>
      <c r="AJ381" s="2">
        <v>4</v>
      </c>
      <c r="AK381" s="2">
        <v>5</v>
      </c>
      <c r="AL381" s="2">
        <v>-30</v>
      </c>
      <c r="AM381" s="5"/>
      <c r="AN381">
        <f t="shared" si="20"/>
        <v>64</v>
      </c>
      <c r="AO381">
        <f t="shared" si="21"/>
        <v>1.0327955589886444</v>
      </c>
      <c r="AQ381">
        <f t="shared" si="22"/>
        <v>219</v>
      </c>
      <c r="AR381">
        <f t="shared" si="23"/>
        <v>20.690476875445221</v>
      </c>
    </row>
    <row r="382" spans="1:44" ht="15" thickBot="1" x14ac:dyDescent="0.4">
      <c r="A382">
        <v>0</v>
      </c>
      <c r="B382" s="43" t="s">
        <v>114</v>
      </c>
      <c r="C382">
        <v>24</v>
      </c>
      <c r="D382">
        <v>1995</v>
      </c>
      <c r="E382" s="1" t="s">
        <v>72</v>
      </c>
      <c r="F382" s="2">
        <v>2</v>
      </c>
      <c r="G382" s="2">
        <v>1</v>
      </c>
      <c r="H382" s="2">
        <v>3</v>
      </c>
      <c r="I382" s="2">
        <v>2</v>
      </c>
      <c r="J382" s="2">
        <v>4</v>
      </c>
      <c r="K382" s="2">
        <v>4</v>
      </c>
      <c r="L382" s="2">
        <v>6</v>
      </c>
      <c r="M382" s="2">
        <v>6</v>
      </c>
      <c r="N382" s="2">
        <v>2</v>
      </c>
      <c r="O382" s="2">
        <v>3</v>
      </c>
      <c r="P382" s="2">
        <v>2</v>
      </c>
      <c r="Q382" s="2">
        <v>2</v>
      </c>
      <c r="R382" s="2">
        <v>1</v>
      </c>
      <c r="S382" s="2">
        <v>3</v>
      </c>
      <c r="T382" s="2">
        <v>1</v>
      </c>
      <c r="U382" s="2">
        <v>6</v>
      </c>
      <c r="V382" s="2">
        <v>13</v>
      </c>
      <c r="W382" s="2">
        <v>6</v>
      </c>
      <c r="X382" s="2">
        <v>5</v>
      </c>
      <c r="Y382" s="2">
        <v>14</v>
      </c>
      <c r="Z382" s="2">
        <v>10</v>
      </c>
      <c r="AA382" s="2">
        <v>9</v>
      </c>
      <c r="AB382" s="2">
        <v>11</v>
      </c>
      <c r="AC382" s="2">
        <v>10</v>
      </c>
      <c r="AD382" s="2">
        <v>12</v>
      </c>
      <c r="AE382" s="2">
        <v>7</v>
      </c>
      <c r="AF382" s="2">
        <v>9</v>
      </c>
      <c r="AG382" s="2">
        <v>7</v>
      </c>
      <c r="AH382" s="2">
        <v>6</v>
      </c>
      <c r="AI382" s="2">
        <v>10</v>
      </c>
      <c r="AJ382" s="2">
        <v>8</v>
      </c>
      <c r="AK382" s="2">
        <v>10</v>
      </c>
      <c r="AL382" s="2">
        <v>30</v>
      </c>
      <c r="AM382" s="5"/>
      <c r="AN382">
        <f t="shared" si="20"/>
        <v>48</v>
      </c>
      <c r="AO382">
        <f t="shared" si="21"/>
        <v>1.7511900715418263</v>
      </c>
      <c r="AQ382">
        <f t="shared" si="22"/>
        <v>147</v>
      </c>
      <c r="AR382">
        <f t="shared" si="23"/>
        <v>2.5876308340513594</v>
      </c>
    </row>
    <row r="383" spans="1:44" ht="15" thickBot="1" x14ac:dyDescent="0.4">
      <c r="A383">
        <v>0</v>
      </c>
      <c r="B383" s="43">
        <v>5</v>
      </c>
      <c r="C383">
        <v>56</v>
      </c>
      <c r="D383">
        <v>1963</v>
      </c>
      <c r="E383" s="1" t="s">
        <v>72</v>
      </c>
      <c r="F383" s="2">
        <v>2</v>
      </c>
      <c r="G383" s="2">
        <v>1</v>
      </c>
      <c r="H383" s="2">
        <v>1</v>
      </c>
      <c r="I383" s="2">
        <v>2</v>
      </c>
      <c r="J383" s="2">
        <v>3</v>
      </c>
      <c r="K383" s="2">
        <v>2</v>
      </c>
      <c r="L383" s="2">
        <v>5</v>
      </c>
      <c r="M383" s="2">
        <v>4</v>
      </c>
      <c r="N383" s="2">
        <v>3</v>
      </c>
      <c r="O383" s="2">
        <v>4</v>
      </c>
      <c r="P383" s="2">
        <v>6</v>
      </c>
      <c r="Q383" s="2">
        <v>6</v>
      </c>
      <c r="R383" s="2">
        <v>4</v>
      </c>
      <c r="S383" s="2">
        <v>6</v>
      </c>
      <c r="T383" s="2">
        <v>6</v>
      </c>
      <c r="U383" s="2">
        <v>2</v>
      </c>
      <c r="V383" s="2">
        <v>689</v>
      </c>
      <c r="W383" s="2">
        <v>14</v>
      </c>
      <c r="X383" s="2">
        <v>13</v>
      </c>
      <c r="Y383" s="2">
        <v>11</v>
      </c>
      <c r="Z383" s="2">
        <v>20</v>
      </c>
      <c r="AA383" s="2">
        <v>20</v>
      </c>
      <c r="AB383" s="2">
        <v>17</v>
      </c>
      <c r="AC383" s="2">
        <v>19</v>
      </c>
      <c r="AD383" s="2">
        <v>14</v>
      </c>
      <c r="AE383" s="2">
        <v>18</v>
      </c>
      <c r="AF383" s="2">
        <v>23</v>
      </c>
      <c r="AG383" s="2">
        <v>15</v>
      </c>
      <c r="AH383" s="2">
        <v>13</v>
      </c>
      <c r="AI383" s="2">
        <v>14</v>
      </c>
      <c r="AJ383" s="2">
        <v>8</v>
      </c>
      <c r="AK383" s="2">
        <v>15</v>
      </c>
      <c r="AL383" s="2">
        <v>25</v>
      </c>
      <c r="AM383" s="5"/>
      <c r="AN383">
        <f t="shared" si="20"/>
        <v>57</v>
      </c>
      <c r="AO383">
        <f t="shared" si="21"/>
        <v>1.8246004128758346</v>
      </c>
      <c r="AQ383">
        <f t="shared" si="22"/>
        <v>923</v>
      </c>
      <c r="AR383">
        <f t="shared" si="23"/>
        <v>168.3922875312287</v>
      </c>
    </row>
    <row r="384" spans="1:44" ht="15" thickBot="1" x14ac:dyDescent="0.4">
      <c r="A384">
        <v>0</v>
      </c>
      <c r="B384" s="43">
        <v>3</v>
      </c>
      <c r="C384">
        <v>40</v>
      </c>
      <c r="D384">
        <v>1979</v>
      </c>
      <c r="E384" s="1" t="s">
        <v>72</v>
      </c>
      <c r="F384" s="2">
        <v>1</v>
      </c>
      <c r="G384" s="2">
        <v>1</v>
      </c>
      <c r="H384" s="2">
        <v>2</v>
      </c>
      <c r="I384" s="2">
        <v>3</v>
      </c>
      <c r="J384" s="2">
        <v>4</v>
      </c>
      <c r="K384" s="2">
        <v>3</v>
      </c>
      <c r="L384" s="2">
        <v>5</v>
      </c>
      <c r="M384" s="2">
        <v>5</v>
      </c>
      <c r="N384" s="2">
        <v>2</v>
      </c>
      <c r="O384" s="2">
        <v>2</v>
      </c>
      <c r="P384" s="2">
        <v>4</v>
      </c>
      <c r="Q384" s="2">
        <v>3</v>
      </c>
      <c r="R384" s="2">
        <v>6</v>
      </c>
      <c r="S384" s="2">
        <v>3</v>
      </c>
      <c r="T384" s="2">
        <v>5</v>
      </c>
      <c r="U384" s="2">
        <v>6</v>
      </c>
      <c r="V384" s="2">
        <v>39</v>
      </c>
      <c r="W384" s="2">
        <v>15</v>
      </c>
      <c r="X384" s="2">
        <v>6</v>
      </c>
      <c r="Y384" s="2">
        <v>8</v>
      </c>
      <c r="Z384" s="2">
        <v>16</v>
      </c>
      <c r="AA384" s="2">
        <v>15</v>
      </c>
      <c r="AB384" s="2">
        <v>7</v>
      </c>
      <c r="AC384" s="2">
        <v>15</v>
      </c>
      <c r="AD384" s="2">
        <v>9</v>
      </c>
      <c r="AE384" s="2">
        <v>12</v>
      </c>
      <c r="AF384" s="2">
        <v>10</v>
      </c>
      <c r="AG384" s="2">
        <v>9</v>
      </c>
      <c r="AH384" s="2">
        <v>14</v>
      </c>
      <c r="AI384" s="2">
        <v>10</v>
      </c>
      <c r="AJ384" s="2">
        <v>7</v>
      </c>
      <c r="AK384" s="2">
        <v>12</v>
      </c>
      <c r="AL384" s="2">
        <v>-1</v>
      </c>
      <c r="AM384" s="5"/>
      <c r="AN384">
        <f t="shared" si="20"/>
        <v>55</v>
      </c>
      <c r="AO384">
        <f t="shared" si="21"/>
        <v>1.6317168872080721</v>
      </c>
      <c r="AQ384">
        <f t="shared" si="22"/>
        <v>204</v>
      </c>
      <c r="AR384">
        <f t="shared" si="23"/>
        <v>7.7244201508376449</v>
      </c>
    </row>
    <row r="385" spans="1:44" ht="15" thickBot="1" x14ac:dyDescent="0.4">
      <c r="A385">
        <v>1</v>
      </c>
      <c r="B385" s="43">
        <v>3</v>
      </c>
      <c r="C385">
        <v>44</v>
      </c>
      <c r="D385">
        <v>1975</v>
      </c>
      <c r="E385" s="1" t="s">
        <v>73</v>
      </c>
      <c r="F385" s="2">
        <v>1</v>
      </c>
      <c r="G385" s="2">
        <v>3</v>
      </c>
      <c r="H385" s="2">
        <v>3</v>
      </c>
      <c r="I385" s="2">
        <v>3</v>
      </c>
      <c r="J385" s="2">
        <v>1</v>
      </c>
      <c r="K385" s="2">
        <v>3</v>
      </c>
      <c r="L385" s="2">
        <v>1</v>
      </c>
      <c r="M385" s="2">
        <v>3</v>
      </c>
      <c r="N385" s="2">
        <v>6</v>
      </c>
      <c r="O385" s="2">
        <v>3</v>
      </c>
      <c r="P385" s="2">
        <v>3</v>
      </c>
      <c r="Q385" s="2">
        <v>3</v>
      </c>
      <c r="R385" s="2">
        <v>3</v>
      </c>
      <c r="S385" s="2">
        <v>3</v>
      </c>
      <c r="T385" s="2">
        <v>3</v>
      </c>
      <c r="U385" s="2">
        <v>2</v>
      </c>
      <c r="V385" s="2">
        <v>14</v>
      </c>
      <c r="W385" s="2">
        <v>22</v>
      </c>
      <c r="X385" s="2">
        <v>3</v>
      </c>
      <c r="Y385" s="2">
        <v>14</v>
      </c>
      <c r="Z385" s="2">
        <v>12</v>
      </c>
      <c r="AA385" s="2">
        <v>12</v>
      </c>
      <c r="AB385" s="2">
        <v>12</v>
      </c>
      <c r="AC385" s="2">
        <v>24</v>
      </c>
      <c r="AD385" s="2">
        <v>15</v>
      </c>
      <c r="AE385" s="2">
        <v>13</v>
      </c>
      <c r="AF385" s="2">
        <v>14</v>
      </c>
      <c r="AG385" s="2">
        <v>13</v>
      </c>
      <c r="AH385" s="2">
        <v>11</v>
      </c>
      <c r="AI385" s="2">
        <v>16</v>
      </c>
      <c r="AJ385" s="2">
        <v>11</v>
      </c>
      <c r="AK385" s="2">
        <v>25</v>
      </c>
      <c r="AL385" s="2">
        <v>8</v>
      </c>
      <c r="AM385" s="5"/>
      <c r="AN385">
        <f t="shared" si="20"/>
        <v>44</v>
      </c>
      <c r="AO385">
        <f t="shared" si="21"/>
        <v>1.1832159566199232</v>
      </c>
      <c r="AQ385">
        <f t="shared" si="22"/>
        <v>231</v>
      </c>
      <c r="AR385">
        <f t="shared" si="23"/>
        <v>5.415640928520526</v>
      </c>
    </row>
    <row r="386" spans="1:44" ht="15" thickBot="1" x14ac:dyDescent="0.4">
      <c r="A386">
        <v>0</v>
      </c>
      <c r="B386" s="43">
        <v>2</v>
      </c>
      <c r="C386">
        <v>32</v>
      </c>
      <c r="D386">
        <v>1987</v>
      </c>
      <c r="E386" s="1" t="s">
        <v>73</v>
      </c>
      <c r="F386" s="2">
        <v>2</v>
      </c>
      <c r="G386" s="2">
        <v>3</v>
      </c>
      <c r="H386" s="2">
        <v>2</v>
      </c>
      <c r="I386" s="2">
        <v>4</v>
      </c>
      <c r="J386" s="2">
        <v>3</v>
      </c>
      <c r="K386" s="2">
        <v>4</v>
      </c>
      <c r="L386" s="2">
        <v>5</v>
      </c>
      <c r="M386" s="2">
        <v>3</v>
      </c>
      <c r="N386" s="2">
        <v>4</v>
      </c>
      <c r="O386" s="2">
        <v>5</v>
      </c>
      <c r="P386" s="2">
        <v>2</v>
      </c>
      <c r="Q386" s="2">
        <v>4</v>
      </c>
      <c r="R386" s="2">
        <v>4</v>
      </c>
      <c r="S386" s="2">
        <v>3</v>
      </c>
      <c r="T386" s="2">
        <v>2</v>
      </c>
      <c r="U386" s="2">
        <v>4</v>
      </c>
      <c r="V386" s="2">
        <v>15</v>
      </c>
      <c r="W386" s="2">
        <v>8</v>
      </c>
      <c r="X386" s="2">
        <v>10</v>
      </c>
      <c r="Y386" s="2">
        <v>7</v>
      </c>
      <c r="Z386" s="2">
        <v>7</v>
      </c>
      <c r="AA386" s="2">
        <v>7</v>
      </c>
      <c r="AB386" s="2">
        <v>6</v>
      </c>
      <c r="AC386" s="2">
        <v>10</v>
      </c>
      <c r="AD386" s="2">
        <v>6</v>
      </c>
      <c r="AE386" s="2">
        <v>6</v>
      </c>
      <c r="AF386" s="2">
        <v>7</v>
      </c>
      <c r="AG386" s="2">
        <v>6</v>
      </c>
      <c r="AH386" s="2">
        <v>8</v>
      </c>
      <c r="AI386" s="2">
        <v>10</v>
      </c>
      <c r="AJ386" s="2">
        <v>6</v>
      </c>
      <c r="AK386" s="2">
        <v>7</v>
      </c>
      <c r="AL386" s="2">
        <v>-22</v>
      </c>
      <c r="AM386" s="5"/>
      <c r="AN386">
        <f t="shared" si="20"/>
        <v>54</v>
      </c>
      <c r="AO386">
        <f t="shared" si="21"/>
        <v>1.0246950765959599</v>
      </c>
      <c r="AQ386">
        <f t="shared" si="22"/>
        <v>126</v>
      </c>
      <c r="AR386">
        <f t="shared" si="23"/>
        <v>2.3909551787239063</v>
      </c>
    </row>
    <row r="387" spans="1:44" ht="15" thickBot="1" x14ac:dyDescent="0.4">
      <c r="A387" s="6">
        <v>1</v>
      </c>
      <c r="B387" s="43" t="s">
        <v>114</v>
      </c>
      <c r="C387">
        <v>20</v>
      </c>
      <c r="D387" s="6">
        <v>1999</v>
      </c>
      <c r="E387" s="31"/>
      <c r="F387" s="10">
        <v>2</v>
      </c>
      <c r="G387" s="10">
        <v>4</v>
      </c>
      <c r="H387" s="10">
        <v>4</v>
      </c>
      <c r="I387" s="10">
        <v>5</v>
      </c>
      <c r="J387" s="10">
        <v>5</v>
      </c>
      <c r="K387" s="10">
        <v>4</v>
      </c>
      <c r="L387" s="10">
        <v>6</v>
      </c>
      <c r="M387" s="10">
        <v>2</v>
      </c>
      <c r="N387" s="10">
        <v>4</v>
      </c>
      <c r="O387" s="10">
        <v>5</v>
      </c>
      <c r="P387" s="10">
        <v>3</v>
      </c>
      <c r="Q387" s="10">
        <v>5</v>
      </c>
      <c r="R387" s="10">
        <v>6</v>
      </c>
      <c r="S387" s="10">
        <v>4</v>
      </c>
      <c r="T387" s="10">
        <v>6</v>
      </c>
      <c r="U387" s="10">
        <v>4</v>
      </c>
      <c r="V387" s="10">
        <v>20</v>
      </c>
      <c r="W387" s="10">
        <v>13</v>
      </c>
      <c r="X387" s="10">
        <v>13</v>
      </c>
      <c r="Y387" s="10">
        <v>9</v>
      </c>
      <c r="Z387" s="10">
        <v>20</v>
      </c>
      <c r="AA387" s="10">
        <v>21</v>
      </c>
      <c r="AB387" s="10">
        <v>12</v>
      </c>
      <c r="AC387" s="10">
        <v>12</v>
      </c>
      <c r="AD387" s="10">
        <v>38</v>
      </c>
      <c r="AE387" s="10">
        <v>14</v>
      </c>
      <c r="AF387" s="10">
        <v>19</v>
      </c>
      <c r="AG387" s="10">
        <v>34</v>
      </c>
      <c r="AH387" s="10">
        <v>9</v>
      </c>
      <c r="AI387" s="10">
        <v>17</v>
      </c>
      <c r="AJ387" s="10">
        <v>16</v>
      </c>
      <c r="AK387" s="10">
        <v>13</v>
      </c>
      <c r="AL387" s="10">
        <v>-13</v>
      </c>
      <c r="AM387" s="8"/>
      <c r="AN387">
        <f t="shared" ref="AN387:AN450" si="24">SUM(F387:U387)</f>
        <v>69</v>
      </c>
      <c r="AO387">
        <f t="shared" ref="AO387:AO450" si="25">_xlfn.STDEV.S(F387:U387)</f>
        <v>1.25</v>
      </c>
      <c r="AP387" s="6"/>
      <c r="AQ387">
        <f t="shared" ref="AQ387:AQ450" si="26">SUM(V387:AK387)</f>
        <v>280</v>
      </c>
      <c r="AR387">
        <f t="shared" ref="AR387:AR450" si="27">_xlfn.STDEV.S(V387:AK387)</f>
        <v>8.1649658092772608</v>
      </c>
    </row>
    <row r="388" spans="1:44" ht="15" thickBot="1" x14ac:dyDescent="0.4">
      <c r="A388">
        <v>0</v>
      </c>
      <c r="B388" s="43" t="s">
        <v>114</v>
      </c>
      <c r="C388">
        <v>20</v>
      </c>
      <c r="D388">
        <v>1999</v>
      </c>
      <c r="E388" s="1" t="s">
        <v>79</v>
      </c>
      <c r="F388" s="2">
        <v>3</v>
      </c>
      <c r="G388" s="2">
        <v>5</v>
      </c>
      <c r="H388" s="2">
        <v>3</v>
      </c>
      <c r="I388" s="2">
        <v>6</v>
      </c>
      <c r="J388" s="2">
        <v>4</v>
      </c>
      <c r="K388" s="2">
        <v>3</v>
      </c>
      <c r="L388" s="2">
        <v>7</v>
      </c>
      <c r="M388" s="2">
        <v>5</v>
      </c>
      <c r="N388" s="2">
        <v>2</v>
      </c>
      <c r="O388" s="2">
        <v>3</v>
      </c>
      <c r="P388" s="2">
        <v>3</v>
      </c>
      <c r="Q388" s="2">
        <v>6</v>
      </c>
      <c r="R388" s="2">
        <v>1</v>
      </c>
      <c r="S388" s="2">
        <v>5</v>
      </c>
      <c r="T388" s="2">
        <v>5</v>
      </c>
      <c r="U388" s="2">
        <v>3</v>
      </c>
      <c r="V388" s="2">
        <v>19</v>
      </c>
      <c r="W388" s="2">
        <v>17</v>
      </c>
      <c r="X388" s="2">
        <v>10</v>
      </c>
      <c r="Y388" s="2">
        <v>7</v>
      </c>
      <c r="Z388" s="2">
        <v>16</v>
      </c>
      <c r="AA388" s="2">
        <v>14</v>
      </c>
      <c r="AB388" s="2">
        <v>17</v>
      </c>
      <c r="AC388" s="2">
        <v>14</v>
      </c>
      <c r="AD388" s="2">
        <v>7</v>
      </c>
      <c r="AE388" s="2">
        <v>16</v>
      </c>
      <c r="AF388" s="2">
        <v>17</v>
      </c>
      <c r="AG388" s="2">
        <v>10</v>
      </c>
      <c r="AH388" s="2">
        <v>8</v>
      </c>
      <c r="AI388" s="2">
        <v>15</v>
      </c>
      <c r="AJ388" s="2">
        <v>9</v>
      </c>
      <c r="AK388" s="2">
        <v>14</v>
      </c>
      <c r="AL388" s="2">
        <v>31</v>
      </c>
      <c r="AM388" s="5"/>
      <c r="AN388">
        <f t="shared" si="24"/>
        <v>64</v>
      </c>
      <c r="AO388">
        <f t="shared" si="25"/>
        <v>1.6329931618554521</v>
      </c>
      <c r="AQ388">
        <f t="shared" si="26"/>
        <v>210</v>
      </c>
      <c r="AR388">
        <f t="shared" si="27"/>
        <v>3.99791612384919</v>
      </c>
    </row>
    <row r="389" spans="1:44" ht="15" thickBot="1" x14ac:dyDescent="0.4">
      <c r="A389">
        <v>0</v>
      </c>
      <c r="B389" s="43">
        <v>2</v>
      </c>
      <c r="C389">
        <v>33</v>
      </c>
      <c r="D389">
        <v>1986</v>
      </c>
      <c r="E389" s="1" t="s">
        <v>71</v>
      </c>
      <c r="F389" s="2">
        <v>2</v>
      </c>
      <c r="G389" s="2">
        <v>2</v>
      </c>
      <c r="H389" s="2">
        <v>3</v>
      </c>
      <c r="I389" s="2">
        <v>2</v>
      </c>
      <c r="J389" s="2">
        <v>3</v>
      </c>
      <c r="K389" s="2">
        <v>3</v>
      </c>
      <c r="L389" s="2">
        <v>3</v>
      </c>
      <c r="M389" s="2">
        <v>2</v>
      </c>
      <c r="N389" s="2">
        <v>1</v>
      </c>
      <c r="O389" s="2">
        <v>2</v>
      </c>
      <c r="P389" s="2">
        <v>2</v>
      </c>
      <c r="Q389" s="2">
        <v>3</v>
      </c>
      <c r="R389" s="2">
        <v>4</v>
      </c>
      <c r="S389" s="2">
        <v>2</v>
      </c>
      <c r="T389" s="2">
        <v>3</v>
      </c>
      <c r="U389" s="2">
        <v>1</v>
      </c>
      <c r="V389" s="2">
        <v>2</v>
      </c>
      <c r="W389" s="2">
        <v>7</v>
      </c>
      <c r="X389" s="2">
        <v>2</v>
      </c>
      <c r="Y389" s="2">
        <v>3</v>
      </c>
      <c r="Z389" s="2">
        <v>3</v>
      </c>
      <c r="AA389" s="2">
        <v>4</v>
      </c>
      <c r="AB389" s="2">
        <v>2</v>
      </c>
      <c r="AC389" s="2">
        <v>2</v>
      </c>
      <c r="AD389" s="2">
        <v>3</v>
      </c>
      <c r="AE389" s="2">
        <v>4</v>
      </c>
      <c r="AF389" s="2">
        <v>2</v>
      </c>
      <c r="AG389" s="2">
        <v>3</v>
      </c>
      <c r="AH389" s="2">
        <v>2</v>
      </c>
      <c r="AI389" s="2">
        <v>3</v>
      </c>
      <c r="AJ389" s="2">
        <v>2</v>
      </c>
      <c r="AK389" s="2">
        <v>3</v>
      </c>
      <c r="AL389" s="2">
        <v>-18</v>
      </c>
      <c r="AM389" s="5"/>
      <c r="AN389">
        <f t="shared" si="24"/>
        <v>38</v>
      </c>
      <c r="AO389">
        <f t="shared" si="25"/>
        <v>0.80622577482985502</v>
      </c>
      <c r="AQ389">
        <f t="shared" si="26"/>
        <v>47</v>
      </c>
      <c r="AR389">
        <f t="shared" si="27"/>
        <v>1.2893796958227628</v>
      </c>
    </row>
    <row r="390" spans="1:44" ht="15" thickBot="1" x14ac:dyDescent="0.4">
      <c r="A390">
        <v>0</v>
      </c>
      <c r="B390" s="43" t="s">
        <v>114</v>
      </c>
      <c r="C390">
        <v>22</v>
      </c>
      <c r="D390">
        <v>1997</v>
      </c>
      <c r="E390" s="1" t="s">
        <v>72</v>
      </c>
      <c r="F390" s="2">
        <v>2</v>
      </c>
      <c r="G390" s="2">
        <v>1</v>
      </c>
      <c r="H390" s="2">
        <v>3</v>
      </c>
      <c r="I390" s="2">
        <v>3</v>
      </c>
      <c r="J390" s="2">
        <v>3</v>
      </c>
      <c r="K390" s="2">
        <v>2</v>
      </c>
      <c r="L390" s="2">
        <v>5</v>
      </c>
      <c r="M390" s="2">
        <v>2</v>
      </c>
      <c r="N390" s="2">
        <v>3</v>
      </c>
      <c r="O390" s="2">
        <v>2</v>
      </c>
      <c r="P390" s="2">
        <v>3</v>
      </c>
      <c r="Q390" s="2">
        <v>2</v>
      </c>
      <c r="R390" s="2">
        <v>3</v>
      </c>
      <c r="S390" s="2">
        <v>1</v>
      </c>
      <c r="T390" s="2">
        <v>2</v>
      </c>
      <c r="U390" s="2">
        <v>4</v>
      </c>
      <c r="V390" s="2">
        <v>16</v>
      </c>
      <c r="W390" s="2">
        <v>5</v>
      </c>
      <c r="X390" s="2">
        <v>5</v>
      </c>
      <c r="Y390" s="2">
        <v>6</v>
      </c>
      <c r="Z390" s="2">
        <v>4</v>
      </c>
      <c r="AA390" s="2">
        <v>7</v>
      </c>
      <c r="AB390" s="2">
        <v>7</v>
      </c>
      <c r="AC390" s="2">
        <v>21</v>
      </c>
      <c r="AD390" s="2">
        <v>16</v>
      </c>
      <c r="AE390" s="2">
        <v>5</v>
      </c>
      <c r="AF390" s="2">
        <v>6</v>
      </c>
      <c r="AG390" s="2">
        <v>7</v>
      </c>
      <c r="AH390" s="2">
        <v>8</v>
      </c>
      <c r="AI390" s="2">
        <v>5</v>
      </c>
      <c r="AJ390" s="2">
        <v>4</v>
      </c>
      <c r="AK390" s="2">
        <v>6</v>
      </c>
      <c r="AL390" s="2">
        <v>-20</v>
      </c>
      <c r="AM390" s="5"/>
      <c r="AN390">
        <f t="shared" si="24"/>
        <v>41</v>
      </c>
      <c r="AO390">
        <f t="shared" si="25"/>
        <v>1.0307764064044151</v>
      </c>
      <c r="AQ390">
        <f t="shared" si="26"/>
        <v>128</v>
      </c>
      <c r="AR390">
        <f t="shared" si="27"/>
        <v>5.0332229568471663</v>
      </c>
    </row>
    <row r="391" spans="1:44" ht="15" thickBot="1" x14ac:dyDescent="0.4">
      <c r="A391">
        <v>0</v>
      </c>
      <c r="B391" s="43">
        <v>4</v>
      </c>
      <c r="C391">
        <v>53</v>
      </c>
      <c r="D391">
        <v>1966</v>
      </c>
      <c r="E391" s="1" t="s">
        <v>72</v>
      </c>
      <c r="F391" s="2">
        <v>2</v>
      </c>
      <c r="G391" s="2">
        <v>1</v>
      </c>
      <c r="H391" s="2">
        <v>1</v>
      </c>
      <c r="I391" s="2">
        <v>1</v>
      </c>
      <c r="J391" s="2">
        <v>4</v>
      </c>
      <c r="K391" s="2">
        <v>2</v>
      </c>
      <c r="L391" s="2">
        <v>5</v>
      </c>
      <c r="M391" s="2">
        <v>2</v>
      </c>
      <c r="N391" s="2">
        <v>1</v>
      </c>
      <c r="O391" s="2">
        <v>4</v>
      </c>
      <c r="P391" s="2">
        <v>3</v>
      </c>
      <c r="Q391" s="2">
        <v>5</v>
      </c>
      <c r="R391" s="2">
        <v>3</v>
      </c>
      <c r="S391" s="2">
        <v>1</v>
      </c>
      <c r="T391" s="2">
        <v>1</v>
      </c>
      <c r="U391" s="2">
        <v>4</v>
      </c>
      <c r="V391" s="2">
        <v>20</v>
      </c>
      <c r="W391" s="2">
        <v>9</v>
      </c>
      <c r="X391" s="2">
        <v>19</v>
      </c>
      <c r="Y391" s="2">
        <v>6</v>
      </c>
      <c r="Z391" s="2">
        <v>7</v>
      </c>
      <c r="AA391" s="2">
        <v>7</v>
      </c>
      <c r="AB391" s="2">
        <v>10</v>
      </c>
      <c r="AC391" s="2">
        <v>9</v>
      </c>
      <c r="AD391" s="2">
        <v>13</v>
      </c>
      <c r="AE391" s="2">
        <v>9</v>
      </c>
      <c r="AF391" s="2">
        <v>11</v>
      </c>
      <c r="AG391" s="2">
        <v>9</v>
      </c>
      <c r="AH391" s="2">
        <v>9</v>
      </c>
      <c r="AI391" s="2">
        <v>10</v>
      </c>
      <c r="AJ391" s="2">
        <v>4</v>
      </c>
      <c r="AK391" s="2">
        <v>10</v>
      </c>
      <c r="AL391" s="2">
        <v>19</v>
      </c>
      <c r="AM391" s="5"/>
      <c r="AN391">
        <f t="shared" si="24"/>
        <v>40</v>
      </c>
      <c r="AO391">
        <f t="shared" si="25"/>
        <v>1.505545305418162</v>
      </c>
      <c r="AQ391">
        <f t="shared" si="26"/>
        <v>162</v>
      </c>
      <c r="AR391">
        <f t="shared" si="27"/>
        <v>4.2091170887332972</v>
      </c>
    </row>
    <row r="392" spans="1:44" ht="15" thickBot="1" x14ac:dyDescent="0.4">
      <c r="A392">
        <v>0</v>
      </c>
      <c r="B392" s="43">
        <v>2</v>
      </c>
      <c r="C392">
        <v>35</v>
      </c>
      <c r="D392">
        <v>1984</v>
      </c>
      <c r="E392" s="1" t="s">
        <v>73</v>
      </c>
      <c r="F392" s="2">
        <v>2</v>
      </c>
      <c r="G392" s="2">
        <v>3</v>
      </c>
      <c r="H392" s="2">
        <v>4</v>
      </c>
      <c r="I392" s="2">
        <v>4</v>
      </c>
      <c r="J392" s="2">
        <v>5</v>
      </c>
      <c r="K392" s="2">
        <v>5</v>
      </c>
      <c r="L392" s="2">
        <v>5</v>
      </c>
      <c r="M392" s="2">
        <v>5</v>
      </c>
      <c r="N392" s="2">
        <v>5</v>
      </c>
      <c r="O392" s="2">
        <v>5</v>
      </c>
      <c r="P392" s="2">
        <v>5</v>
      </c>
      <c r="Q392" s="2">
        <v>6</v>
      </c>
      <c r="R392" s="2">
        <v>4</v>
      </c>
      <c r="S392" s="2">
        <v>6</v>
      </c>
      <c r="T392" s="2">
        <v>5</v>
      </c>
      <c r="U392" s="2">
        <v>4</v>
      </c>
      <c r="V392" s="2">
        <v>33</v>
      </c>
      <c r="W392" s="2">
        <v>28</v>
      </c>
      <c r="X392" s="2">
        <v>19</v>
      </c>
      <c r="Y392" s="2">
        <v>15</v>
      </c>
      <c r="Z392" s="2">
        <v>11</v>
      </c>
      <c r="AA392" s="2">
        <v>14</v>
      </c>
      <c r="AB392" s="2">
        <v>10</v>
      </c>
      <c r="AC392" s="2">
        <v>23</v>
      </c>
      <c r="AD392" s="2">
        <v>11</v>
      </c>
      <c r="AE392" s="2">
        <v>16</v>
      </c>
      <c r="AF392" s="2">
        <v>12</v>
      </c>
      <c r="AG392" s="2">
        <v>15</v>
      </c>
      <c r="AH392" s="2">
        <v>11</v>
      </c>
      <c r="AI392" s="2">
        <v>12</v>
      </c>
      <c r="AJ392" s="2">
        <v>8</v>
      </c>
      <c r="AK392" s="2">
        <v>17</v>
      </c>
      <c r="AL392" s="2">
        <v>-22</v>
      </c>
      <c r="AM392" s="5"/>
      <c r="AN392">
        <f t="shared" si="24"/>
        <v>73</v>
      </c>
      <c r="AO392">
        <f t="shared" si="25"/>
        <v>1.0307764064044151</v>
      </c>
      <c r="AQ392">
        <f t="shared" si="26"/>
        <v>255</v>
      </c>
      <c r="AR392">
        <f t="shared" si="27"/>
        <v>6.8553507082667426</v>
      </c>
    </row>
    <row r="393" spans="1:44" ht="15" thickBot="1" x14ac:dyDescent="0.4">
      <c r="A393">
        <v>1</v>
      </c>
      <c r="B393" s="43" t="s">
        <v>114</v>
      </c>
      <c r="C393">
        <v>17</v>
      </c>
      <c r="D393">
        <v>2002</v>
      </c>
      <c r="E393" s="1" t="s">
        <v>72</v>
      </c>
      <c r="F393" s="2">
        <v>2</v>
      </c>
      <c r="G393" s="2">
        <v>3</v>
      </c>
      <c r="H393" s="2">
        <v>1</v>
      </c>
      <c r="I393" s="2">
        <v>4</v>
      </c>
      <c r="J393" s="2">
        <v>3</v>
      </c>
      <c r="K393" s="2">
        <v>3</v>
      </c>
      <c r="L393" s="2">
        <v>6</v>
      </c>
      <c r="M393" s="2">
        <v>4</v>
      </c>
      <c r="N393" s="2">
        <v>4</v>
      </c>
      <c r="O393" s="2">
        <v>5</v>
      </c>
      <c r="P393" s="2">
        <v>4</v>
      </c>
      <c r="Q393" s="2">
        <v>4</v>
      </c>
      <c r="R393" s="2">
        <v>5</v>
      </c>
      <c r="S393" s="2">
        <v>3</v>
      </c>
      <c r="T393" s="2">
        <v>5</v>
      </c>
      <c r="U393" s="2">
        <v>3</v>
      </c>
      <c r="V393" s="2">
        <v>36</v>
      </c>
      <c r="W393" s="2">
        <v>15</v>
      </c>
      <c r="X393" s="2">
        <v>15</v>
      </c>
      <c r="Y393" s="2">
        <v>17</v>
      </c>
      <c r="Z393" s="2">
        <v>11</v>
      </c>
      <c r="AA393" s="2">
        <v>11</v>
      </c>
      <c r="AB393" s="2">
        <v>15</v>
      </c>
      <c r="AC393" s="2">
        <v>56</v>
      </c>
      <c r="AD393" s="2">
        <v>11</v>
      </c>
      <c r="AE393" s="2">
        <v>39</v>
      </c>
      <c r="AF393" s="2">
        <v>15</v>
      </c>
      <c r="AG393" s="2">
        <v>12</v>
      </c>
      <c r="AH393" s="2">
        <v>12</v>
      </c>
      <c r="AI393" s="2">
        <v>27</v>
      </c>
      <c r="AJ393" s="2">
        <v>10</v>
      </c>
      <c r="AK393" s="2">
        <v>11</v>
      </c>
      <c r="AL393" s="2">
        <v>-27</v>
      </c>
      <c r="AM393" s="5"/>
      <c r="AN393">
        <f t="shared" si="24"/>
        <v>59</v>
      </c>
      <c r="AO393">
        <f t="shared" si="25"/>
        <v>1.25</v>
      </c>
      <c r="AQ393">
        <f t="shared" si="26"/>
        <v>313</v>
      </c>
      <c r="AR393">
        <f t="shared" si="27"/>
        <v>13.215994098061635</v>
      </c>
    </row>
    <row r="394" spans="1:44" ht="15" thickBot="1" x14ac:dyDescent="0.4">
      <c r="A394">
        <v>1</v>
      </c>
      <c r="B394" s="43" t="s">
        <v>114</v>
      </c>
      <c r="C394">
        <v>19</v>
      </c>
      <c r="D394">
        <v>2000</v>
      </c>
      <c r="E394" s="1" t="s">
        <v>72</v>
      </c>
      <c r="F394" s="2">
        <v>1</v>
      </c>
      <c r="G394" s="2">
        <v>4</v>
      </c>
      <c r="H394" s="2">
        <v>3</v>
      </c>
      <c r="I394" s="2">
        <v>4</v>
      </c>
      <c r="J394" s="2">
        <v>3</v>
      </c>
      <c r="K394" s="2">
        <v>4</v>
      </c>
      <c r="L394" s="2">
        <v>5</v>
      </c>
      <c r="M394" s="2">
        <v>5</v>
      </c>
      <c r="N394" s="2">
        <v>4</v>
      </c>
      <c r="O394" s="2">
        <v>4</v>
      </c>
      <c r="P394" s="2">
        <v>4</v>
      </c>
      <c r="Q394" s="2">
        <v>4</v>
      </c>
      <c r="R394" s="2">
        <v>4</v>
      </c>
      <c r="S394" s="2">
        <v>5</v>
      </c>
      <c r="T394" s="2">
        <v>5</v>
      </c>
      <c r="U394" s="2">
        <v>4</v>
      </c>
      <c r="V394" s="2">
        <v>12</v>
      </c>
      <c r="W394" s="2">
        <v>13</v>
      </c>
      <c r="X394" s="2">
        <v>10</v>
      </c>
      <c r="Y394" s="2">
        <v>7</v>
      </c>
      <c r="Z394" s="2">
        <v>7</v>
      </c>
      <c r="AA394" s="2">
        <v>9</v>
      </c>
      <c r="AB394" s="2">
        <v>15</v>
      </c>
      <c r="AC394" s="2">
        <v>7</v>
      </c>
      <c r="AD394" s="2">
        <v>6</v>
      </c>
      <c r="AE394" s="2">
        <v>6</v>
      </c>
      <c r="AF394" s="2">
        <v>19</v>
      </c>
      <c r="AG394" s="2">
        <v>12</v>
      </c>
      <c r="AH394" s="2">
        <v>7</v>
      </c>
      <c r="AI394" s="2">
        <v>9</v>
      </c>
      <c r="AJ394" s="2">
        <v>9</v>
      </c>
      <c r="AK394" s="2">
        <v>10</v>
      </c>
      <c r="AL394" s="2">
        <v>-31</v>
      </c>
      <c r="AM394" s="5"/>
      <c r="AN394">
        <f t="shared" si="24"/>
        <v>63</v>
      </c>
      <c r="AO394">
        <f t="shared" si="25"/>
        <v>0.99791449199484694</v>
      </c>
      <c r="AQ394">
        <f t="shared" si="26"/>
        <v>158</v>
      </c>
      <c r="AR394">
        <f t="shared" si="27"/>
        <v>3.5939764421413041</v>
      </c>
    </row>
    <row r="395" spans="1:44" ht="15" thickBot="1" x14ac:dyDescent="0.4">
      <c r="A395">
        <v>1</v>
      </c>
      <c r="B395" s="43" t="s">
        <v>114</v>
      </c>
      <c r="C395">
        <v>17</v>
      </c>
      <c r="D395">
        <v>2002</v>
      </c>
      <c r="E395" s="1" t="s">
        <v>79</v>
      </c>
      <c r="F395" s="2">
        <v>2</v>
      </c>
      <c r="G395" s="2">
        <v>5</v>
      </c>
      <c r="H395" s="2">
        <v>3</v>
      </c>
      <c r="I395" s="2">
        <v>4</v>
      </c>
      <c r="J395" s="2">
        <v>4</v>
      </c>
      <c r="K395" s="2">
        <v>3</v>
      </c>
      <c r="L395" s="2">
        <v>5</v>
      </c>
      <c r="M395" s="2">
        <v>5</v>
      </c>
      <c r="N395" s="2">
        <v>6</v>
      </c>
      <c r="O395" s="2">
        <v>4</v>
      </c>
      <c r="P395" s="2">
        <v>4</v>
      </c>
      <c r="Q395" s="2">
        <v>4</v>
      </c>
      <c r="R395" s="2">
        <v>3</v>
      </c>
      <c r="S395" s="2">
        <v>4</v>
      </c>
      <c r="T395" s="2">
        <v>5</v>
      </c>
      <c r="U395" s="2">
        <v>4</v>
      </c>
      <c r="V395" s="2">
        <v>16</v>
      </c>
      <c r="W395" s="2">
        <v>7</v>
      </c>
      <c r="X395" s="2">
        <v>9</v>
      </c>
      <c r="Y395" s="2">
        <v>4</v>
      </c>
      <c r="Z395" s="2">
        <v>14</v>
      </c>
      <c r="AA395" s="2">
        <v>8</v>
      </c>
      <c r="AB395" s="2">
        <v>5</v>
      </c>
      <c r="AC395" s="2">
        <v>7</v>
      </c>
      <c r="AD395" s="2">
        <v>5</v>
      </c>
      <c r="AE395" s="2">
        <v>6</v>
      </c>
      <c r="AF395" s="2">
        <v>6</v>
      </c>
      <c r="AG395" s="2">
        <v>7</v>
      </c>
      <c r="AH395" s="2">
        <v>6</v>
      </c>
      <c r="AI395" s="2">
        <v>9</v>
      </c>
      <c r="AJ395" s="2">
        <v>5</v>
      </c>
      <c r="AK395" s="2">
        <v>8</v>
      </c>
      <c r="AL395" s="2">
        <v>-25</v>
      </c>
      <c r="AM395" s="5"/>
      <c r="AN395">
        <f t="shared" si="24"/>
        <v>65</v>
      </c>
      <c r="AO395">
        <f t="shared" si="25"/>
        <v>0.99791449199484694</v>
      </c>
      <c r="AQ395">
        <f t="shared" si="26"/>
        <v>122</v>
      </c>
      <c r="AR395">
        <f t="shared" si="27"/>
        <v>3.2429410519876347</v>
      </c>
    </row>
    <row r="396" spans="1:44" ht="15" thickBot="1" x14ac:dyDescent="0.4">
      <c r="A396">
        <v>0</v>
      </c>
      <c r="B396" s="43" t="s">
        <v>114</v>
      </c>
      <c r="C396">
        <v>22</v>
      </c>
      <c r="D396">
        <v>1997</v>
      </c>
      <c r="E396" s="1" t="s">
        <v>93</v>
      </c>
      <c r="F396" s="2">
        <v>1</v>
      </c>
      <c r="G396" s="2">
        <v>1</v>
      </c>
      <c r="H396" s="2">
        <v>3</v>
      </c>
      <c r="I396" s="2">
        <v>5</v>
      </c>
      <c r="J396" s="2">
        <v>3</v>
      </c>
      <c r="K396" s="2">
        <v>4</v>
      </c>
      <c r="L396" s="2">
        <v>5</v>
      </c>
      <c r="M396" s="2">
        <v>5</v>
      </c>
      <c r="N396" s="2">
        <v>1</v>
      </c>
      <c r="O396" s="2">
        <v>3</v>
      </c>
      <c r="P396" s="2">
        <v>2</v>
      </c>
      <c r="Q396" s="2">
        <v>4</v>
      </c>
      <c r="R396" s="2">
        <v>4</v>
      </c>
      <c r="S396" s="2">
        <v>3</v>
      </c>
      <c r="T396" s="2">
        <v>5</v>
      </c>
      <c r="U396" s="2">
        <v>2</v>
      </c>
      <c r="V396" s="2">
        <v>14</v>
      </c>
      <c r="W396" s="2">
        <v>5</v>
      </c>
      <c r="X396" s="2">
        <v>9</v>
      </c>
      <c r="Y396" s="2">
        <v>6</v>
      </c>
      <c r="Z396" s="2">
        <v>7</v>
      </c>
      <c r="AA396" s="2">
        <v>9</v>
      </c>
      <c r="AB396" s="2">
        <v>8</v>
      </c>
      <c r="AC396" s="2">
        <v>11</v>
      </c>
      <c r="AD396" s="2">
        <v>24</v>
      </c>
      <c r="AE396" s="2">
        <v>9</v>
      </c>
      <c r="AF396" s="2">
        <v>23</v>
      </c>
      <c r="AG396" s="2">
        <v>6</v>
      </c>
      <c r="AH396" s="2">
        <v>7</v>
      </c>
      <c r="AI396" s="2">
        <v>11</v>
      </c>
      <c r="AJ396" s="2">
        <v>7</v>
      </c>
      <c r="AK396" s="2">
        <v>7</v>
      </c>
      <c r="AL396" s="2">
        <v>-4</v>
      </c>
      <c r="AM396" s="5"/>
      <c r="AN396">
        <f t="shared" si="24"/>
        <v>51</v>
      </c>
      <c r="AO396">
        <f t="shared" si="25"/>
        <v>1.4705441169852742</v>
      </c>
      <c r="AQ396">
        <f t="shared" si="26"/>
        <v>163</v>
      </c>
      <c r="AR396">
        <f t="shared" si="27"/>
        <v>5.6711991677245832</v>
      </c>
    </row>
    <row r="397" spans="1:44" ht="15" thickBot="1" x14ac:dyDescent="0.4">
      <c r="A397">
        <v>1</v>
      </c>
      <c r="B397" s="43">
        <v>3</v>
      </c>
      <c r="C397">
        <v>40</v>
      </c>
      <c r="D397">
        <v>1979</v>
      </c>
      <c r="E397" s="1" t="s">
        <v>72</v>
      </c>
      <c r="F397" s="2">
        <v>1</v>
      </c>
      <c r="G397" s="2">
        <v>2</v>
      </c>
      <c r="H397" s="2">
        <v>1</v>
      </c>
      <c r="I397" s="2">
        <v>4</v>
      </c>
      <c r="J397" s="2">
        <v>4</v>
      </c>
      <c r="K397" s="2">
        <v>2</v>
      </c>
      <c r="L397" s="2">
        <v>5</v>
      </c>
      <c r="M397" s="2">
        <v>4</v>
      </c>
      <c r="N397" s="2">
        <v>4</v>
      </c>
      <c r="O397" s="2">
        <v>4</v>
      </c>
      <c r="P397" s="2">
        <v>3</v>
      </c>
      <c r="Q397" s="2">
        <v>2</v>
      </c>
      <c r="R397" s="2">
        <v>4</v>
      </c>
      <c r="S397" s="2">
        <v>2</v>
      </c>
      <c r="T397" s="2">
        <v>4</v>
      </c>
      <c r="U397" s="2">
        <v>2</v>
      </c>
      <c r="V397" s="2">
        <v>5</v>
      </c>
      <c r="W397" s="2">
        <v>7</v>
      </c>
      <c r="X397" s="2">
        <v>5</v>
      </c>
      <c r="Y397" s="2">
        <v>6</v>
      </c>
      <c r="Z397" s="2">
        <v>9</v>
      </c>
      <c r="AA397" s="2">
        <v>10</v>
      </c>
      <c r="AB397" s="2">
        <v>15</v>
      </c>
      <c r="AC397" s="2">
        <v>8</v>
      </c>
      <c r="AD397" s="2">
        <v>14</v>
      </c>
      <c r="AE397" s="2">
        <v>14</v>
      </c>
      <c r="AF397" s="2">
        <v>10</v>
      </c>
      <c r="AG397" s="2">
        <v>10</v>
      </c>
      <c r="AH397" s="2">
        <v>11</v>
      </c>
      <c r="AI397" s="2">
        <v>13</v>
      </c>
      <c r="AJ397" s="2">
        <v>7</v>
      </c>
      <c r="AK397" s="2">
        <v>10</v>
      </c>
      <c r="AL397" s="2">
        <v>-20</v>
      </c>
      <c r="AM397" s="5"/>
      <c r="AN397">
        <f t="shared" si="24"/>
        <v>48</v>
      </c>
      <c r="AO397">
        <f t="shared" si="25"/>
        <v>1.2649110640673518</v>
      </c>
      <c r="AQ397">
        <f t="shared" si="26"/>
        <v>154</v>
      </c>
      <c r="AR397">
        <f t="shared" si="27"/>
        <v>3.2015621187164243</v>
      </c>
    </row>
    <row r="398" spans="1:44" ht="15" thickBot="1" x14ac:dyDescent="0.4">
      <c r="A398">
        <v>0</v>
      </c>
      <c r="B398" s="43">
        <v>3</v>
      </c>
      <c r="C398">
        <v>39</v>
      </c>
      <c r="D398">
        <v>1980</v>
      </c>
      <c r="E398" s="1" t="s">
        <v>76</v>
      </c>
      <c r="F398" s="2">
        <v>1</v>
      </c>
      <c r="G398" s="2">
        <v>1</v>
      </c>
      <c r="H398" s="2">
        <v>2</v>
      </c>
      <c r="I398" s="2">
        <v>2</v>
      </c>
      <c r="J398" s="2">
        <v>2</v>
      </c>
      <c r="K398" s="2">
        <v>3</v>
      </c>
      <c r="L398" s="2">
        <v>3</v>
      </c>
      <c r="M398" s="2">
        <v>4</v>
      </c>
      <c r="N398" s="2">
        <v>4</v>
      </c>
      <c r="O398" s="2">
        <v>2</v>
      </c>
      <c r="P398" s="2">
        <v>3</v>
      </c>
      <c r="Q398" s="2">
        <v>2</v>
      </c>
      <c r="R398" s="2">
        <v>4</v>
      </c>
      <c r="S398" s="2">
        <v>2</v>
      </c>
      <c r="T398" s="2">
        <v>4</v>
      </c>
      <c r="U398" s="2">
        <v>4</v>
      </c>
      <c r="V398" s="2">
        <v>14</v>
      </c>
      <c r="W398" s="2">
        <v>13</v>
      </c>
      <c r="X398" s="2">
        <v>11</v>
      </c>
      <c r="Y398" s="2">
        <v>10</v>
      </c>
      <c r="Z398" s="2">
        <v>9</v>
      </c>
      <c r="AA398" s="2">
        <v>18</v>
      </c>
      <c r="AB398" s="2">
        <v>17</v>
      </c>
      <c r="AC398" s="2">
        <v>11</v>
      </c>
      <c r="AD398" s="2">
        <v>9</v>
      </c>
      <c r="AE398" s="2">
        <v>8</v>
      </c>
      <c r="AF398" s="2">
        <v>12</v>
      </c>
      <c r="AG398" s="2">
        <v>9</v>
      </c>
      <c r="AH398" s="2">
        <v>11</v>
      </c>
      <c r="AI398" s="2">
        <v>12</v>
      </c>
      <c r="AJ398" s="2">
        <v>11</v>
      </c>
      <c r="AK398" s="2">
        <v>8</v>
      </c>
      <c r="AL398" s="2">
        <v>-19</v>
      </c>
      <c r="AM398" s="5"/>
      <c r="AN398">
        <f t="shared" si="24"/>
        <v>43</v>
      </c>
      <c r="AO398">
        <f t="shared" si="25"/>
        <v>1.0781929326423914</v>
      </c>
      <c r="AQ398">
        <f t="shared" si="26"/>
        <v>183</v>
      </c>
      <c r="AR398">
        <f t="shared" si="27"/>
        <v>2.920473705868051</v>
      </c>
    </row>
    <row r="399" spans="1:44" ht="15" thickBot="1" x14ac:dyDescent="0.4">
      <c r="A399">
        <v>0</v>
      </c>
      <c r="B399" s="43">
        <v>4</v>
      </c>
      <c r="C399">
        <v>52</v>
      </c>
      <c r="D399">
        <v>1967</v>
      </c>
      <c r="E399" s="1" t="s">
        <v>76</v>
      </c>
      <c r="F399" s="2">
        <v>1</v>
      </c>
      <c r="G399" s="2">
        <v>1</v>
      </c>
      <c r="H399" s="2">
        <v>1</v>
      </c>
      <c r="I399" s="2">
        <v>2</v>
      </c>
      <c r="J399" s="2">
        <v>2</v>
      </c>
      <c r="K399" s="2">
        <v>2</v>
      </c>
      <c r="L399" s="2">
        <v>5</v>
      </c>
      <c r="M399" s="2">
        <v>4</v>
      </c>
      <c r="N399" s="2">
        <v>6</v>
      </c>
      <c r="O399" s="2">
        <v>3</v>
      </c>
      <c r="P399" s="2">
        <v>4</v>
      </c>
      <c r="Q399" s="2">
        <v>4</v>
      </c>
      <c r="R399" s="2">
        <v>4</v>
      </c>
      <c r="S399" s="2">
        <v>6</v>
      </c>
      <c r="T399" s="2">
        <v>3</v>
      </c>
      <c r="U399" s="2">
        <v>2</v>
      </c>
      <c r="V399" s="2">
        <v>24</v>
      </c>
      <c r="W399" s="2">
        <v>8</v>
      </c>
      <c r="X399" s="2">
        <v>11</v>
      </c>
      <c r="Y399" s="2">
        <v>6</v>
      </c>
      <c r="Z399" s="2">
        <v>4</v>
      </c>
      <c r="AA399" s="2">
        <v>6</v>
      </c>
      <c r="AB399" s="2">
        <v>17</v>
      </c>
      <c r="AC399" s="2">
        <v>13</v>
      </c>
      <c r="AD399" s="2">
        <v>10</v>
      </c>
      <c r="AE399" s="2">
        <v>10</v>
      </c>
      <c r="AF399" s="2">
        <v>10</v>
      </c>
      <c r="AG399" s="2">
        <v>9</v>
      </c>
      <c r="AH399" s="2">
        <v>11</v>
      </c>
      <c r="AI399" s="2">
        <v>17</v>
      </c>
      <c r="AJ399" s="2">
        <v>7</v>
      </c>
      <c r="AK399" s="2">
        <v>9</v>
      </c>
      <c r="AL399" s="2">
        <v>0</v>
      </c>
      <c r="AM399" s="5"/>
      <c r="AN399">
        <f t="shared" si="24"/>
        <v>50</v>
      </c>
      <c r="AO399">
        <f t="shared" si="25"/>
        <v>1.6683325008322931</v>
      </c>
      <c r="AQ399">
        <f t="shared" si="26"/>
        <v>172</v>
      </c>
      <c r="AR399">
        <f t="shared" si="27"/>
        <v>5.026595932305149</v>
      </c>
    </row>
    <row r="400" spans="1:44" ht="15" thickBot="1" x14ac:dyDescent="0.4">
      <c r="A400">
        <v>0</v>
      </c>
      <c r="B400" s="43">
        <v>4</v>
      </c>
      <c r="C400">
        <v>55</v>
      </c>
      <c r="D400">
        <v>1964</v>
      </c>
      <c r="E400" s="1" t="s">
        <v>72</v>
      </c>
      <c r="F400" s="2">
        <v>1</v>
      </c>
      <c r="G400" s="2">
        <v>4</v>
      </c>
      <c r="H400" s="2">
        <v>3</v>
      </c>
      <c r="I400" s="2">
        <v>4</v>
      </c>
      <c r="J400" s="2">
        <v>4</v>
      </c>
      <c r="K400" s="2">
        <v>3</v>
      </c>
      <c r="L400" s="2">
        <v>5</v>
      </c>
      <c r="M400" s="2">
        <v>2</v>
      </c>
      <c r="N400" s="2">
        <v>6</v>
      </c>
      <c r="O400" s="2">
        <v>4</v>
      </c>
      <c r="P400" s="2">
        <v>3</v>
      </c>
      <c r="Q400" s="2">
        <v>4</v>
      </c>
      <c r="R400" s="2">
        <v>3</v>
      </c>
      <c r="S400" s="2">
        <v>2</v>
      </c>
      <c r="T400" s="2">
        <v>2</v>
      </c>
      <c r="U400" s="2">
        <v>1</v>
      </c>
      <c r="V400" s="2">
        <v>21</v>
      </c>
      <c r="W400" s="2">
        <v>14</v>
      </c>
      <c r="X400" s="2">
        <v>13</v>
      </c>
      <c r="Y400" s="2">
        <v>8</v>
      </c>
      <c r="Z400" s="2">
        <v>12</v>
      </c>
      <c r="AA400" s="2">
        <v>12</v>
      </c>
      <c r="AB400" s="2">
        <v>11</v>
      </c>
      <c r="AC400" s="2">
        <v>16</v>
      </c>
      <c r="AD400" s="2">
        <v>9</v>
      </c>
      <c r="AE400" s="2">
        <v>14</v>
      </c>
      <c r="AF400" s="2">
        <v>11</v>
      </c>
      <c r="AG400" s="2">
        <v>12</v>
      </c>
      <c r="AH400" s="2">
        <v>10</v>
      </c>
      <c r="AI400" s="2">
        <v>19</v>
      </c>
      <c r="AJ400" s="2">
        <v>6</v>
      </c>
      <c r="AK400" s="2">
        <v>10</v>
      </c>
      <c r="AL400" s="2">
        <v>-11</v>
      </c>
      <c r="AM400" s="5"/>
      <c r="AN400">
        <f t="shared" si="24"/>
        <v>51</v>
      </c>
      <c r="AO400">
        <f t="shared" si="25"/>
        <v>1.3768926368215255</v>
      </c>
      <c r="AQ400">
        <f t="shared" si="26"/>
        <v>198</v>
      </c>
      <c r="AR400">
        <f t="shared" si="27"/>
        <v>3.8622100754188224</v>
      </c>
    </row>
    <row r="401" spans="1:44" ht="15" thickBot="1" x14ac:dyDescent="0.4">
      <c r="A401">
        <v>0</v>
      </c>
      <c r="B401" s="43" t="s">
        <v>114</v>
      </c>
      <c r="C401">
        <v>19</v>
      </c>
      <c r="D401">
        <v>2000</v>
      </c>
      <c r="E401" s="1" t="s">
        <v>71</v>
      </c>
      <c r="F401" s="2">
        <v>2</v>
      </c>
      <c r="G401" s="2">
        <v>4</v>
      </c>
      <c r="H401" s="2">
        <v>4</v>
      </c>
      <c r="I401" s="2">
        <v>4</v>
      </c>
      <c r="J401" s="2">
        <v>4</v>
      </c>
      <c r="K401" s="2">
        <v>4</v>
      </c>
      <c r="L401" s="2">
        <v>4</v>
      </c>
      <c r="M401" s="2">
        <v>4</v>
      </c>
      <c r="N401" s="2">
        <v>4</v>
      </c>
      <c r="O401" s="2">
        <v>4</v>
      </c>
      <c r="P401" s="2">
        <v>4</v>
      </c>
      <c r="Q401" s="2">
        <v>4</v>
      </c>
      <c r="R401" s="2">
        <v>4</v>
      </c>
      <c r="S401" s="2">
        <v>3</v>
      </c>
      <c r="T401" s="2">
        <v>4</v>
      </c>
      <c r="U401" s="2">
        <v>5</v>
      </c>
      <c r="V401" s="2">
        <v>20</v>
      </c>
      <c r="W401" s="2">
        <v>10</v>
      </c>
      <c r="X401" s="2">
        <v>6</v>
      </c>
      <c r="Y401" s="2">
        <v>5</v>
      </c>
      <c r="Z401" s="2">
        <v>10</v>
      </c>
      <c r="AA401" s="2">
        <v>8</v>
      </c>
      <c r="AB401" s="2">
        <v>13</v>
      </c>
      <c r="AC401" s="2">
        <v>10</v>
      </c>
      <c r="AD401" s="2">
        <v>7</v>
      </c>
      <c r="AE401" s="2">
        <v>8</v>
      </c>
      <c r="AF401" s="2">
        <v>16</v>
      </c>
      <c r="AG401" s="2">
        <v>14</v>
      </c>
      <c r="AH401" s="2">
        <v>8</v>
      </c>
      <c r="AI401" s="2">
        <v>13</v>
      </c>
      <c r="AJ401" s="2">
        <v>5</v>
      </c>
      <c r="AK401" s="2">
        <v>14</v>
      </c>
      <c r="AL401" s="2">
        <v>-33</v>
      </c>
      <c r="AM401" s="5"/>
      <c r="AN401">
        <f t="shared" si="24"/>
        <v>62</v>
      </c>
      <c r="AO401">
        <f t="shared" si="25"/>
        <v>0.61913918736689033</v>
      </c>
      <c r="AQ401">
        <f t="shared" si="26"/>
        <v>167</v>
      </c>
      <c r="AR401">
        <f t="shared" si="27"/>
        <v>4.2421496123231357</v>
      </c>
    </row>
    <row r="402" spans="1:44" ht="15" thickBot="1" x14ac:dyDescent="0.4">
      <c r="A402">
        <v>1</v>
      </c>
      <c r="B402" s="43" t="s">
        <v>114</v>
      </c>
      <c r="C402">
        <v>23</v>
      </c>
      <c r="D402">
        <v>1996</v>
      </c>
      <c r="E402" s="1" t="s">
        <v>76</v>
      </c>
      <c r="F402" s="2">
        <v>1</v>
      </c>
      <c r="G402" s="2">
        <v>4</v>
      </c>
      <c r="H402" s="2">
        <v>4</v>
      </c>
      <c r="I402" s="2">
        <v>4</v>
      </c>
      <c r="J402" s="2">
        <v>6</v>
      </c>
      <c r="K402" s="2">
        <v>5</v>
      </c>
      <c r="L402" s="2">
        <v>7</v>
      </c>
      <c r="M402" s="2">
        <v>6</v>
      </c>
      <c r="N402" s="2">
        <v>4</v>
      </c>
      <c r="O402" s="2">
        <v>4</v>
      </c>
      <c r="P402" s="2">
        <v>5</v>
      </c>
      <c r="Q402" s="2">
        <v>5</v>
      </c>
      <c r="R402" s="2">
        <v>6</v>
      </c>
      <c r="S402" s="2">
        <v>5</v>
      </c>
      <c r="T402" s="2">
        <v>5</v>
      </c>
      <c r="U402" s="2">
        <v>4</v>
      </c>
      <c r="V402" s="2">
        <v>21</v>
      </c>
      <c r="W402" s="2">
        <v>10</v>
      </c>
      <c r="X402" s="2">
        <v>6</v>
      </c>
      <c r="Y402" s="2">
        <v>3</v>
      </c>
      <c r="Z402" s="2">
        <v>6</v>
      </c>
      <c r="AA402" s="2">
        <v>7</v>
      </c>
      <c r="AB402" s="2">
        <v>5</v>
      </c>
      <c r="AC402" s="2">
        <v>7</v>
      </c>
      <c r="AD402" s="2">
        <v>5</v>
      </c>
      <c r="AE402" s="2">
        <v>12</v>
      </c>
      <c r="AF402" s="2">
        <v>9</v>
      </c>
      <c r="AG402" s="2">
        <v>4</v>
      </c>
      <c r="AH402" s="2">
        <v>6</v>
      </c>
      <c r="AI402" s="2">
        <v>6</v>
      </c>
      <c r="AJ402" s="2">
        <v>4</v>
      </c>
      <c r="AK402" s="2">
        <v>8</v>
      </c>
      <c r="AL402" s="2">
        <v>-10</v>
      </c>
      <c r="AM402" s="5"/>
      <c r="AN402">
        <f t="shared" si="24"/>
        <v>75</v>
      </c>
      <c r="AO402">
        <f t="shared" si="25"/>
        <v>1.3524668819112231</v>
      </c>
      <c r="AQ402">
        <f t="shared" si="26"/>
        <v>119</v>
      </c>
      <c r="AR402">
        <f t="shared" si="27"/>
        <v>4.3045518543359034</v>
      </c>
    </row>
    <row r="403" spans="1:44" ht="15" thickBot="1" x14ac:dyDescent="0.4">
      <c r="A403">
        <v>0</v>
      </c>
      <c r="B403" s="43" t="s">
        <v>114</v>
      </c>
      <c r="C403">
        <v>20</v>
      </c>
      <c r="D403">
        <v>1999</v>
      </c>
      <c r="E403" s="1" t="s">
        <v>72</v>
      </c>
      <c r="F403" s="2">
        <v>1</v>
      </c>
      <c r="G403" s="2">
        <v>2</v>
      </c>
      <c r="H403" s="2">
        <v>5</v>
      </c>
      <c r="I403" s="2">
        <v>2</v>
      </c>
      <c r="J403" s="2">
        <v>3</v>
      </c>
      <c r="K403" s="2">
        <v>3</v>
      </c>
      <c r="L403" s="2">
        <v>5</v>
      </c>
      <c r="M403" s="2">
        <v>2</v>
      </c>
      <c r="N403" s="2">
        <v>6</v>
      </c>
      <c r="O403" s="2">
        <v>3</v>
      </c>
      <c r="P403" s="2">
        <v>2</v>
      </c>
      <c r="Q403" s="2">
        <v>3</v>
      </c>
      <c r="R403" s="2">
        <v>6</v>
      </c>
      <c r="S403" s="2">
        <v>2</v>
      </c>
      <c r="T403" s="2">
        <v>3</v>
      </c>
      <c r="U403" s="2">
        <v>2</v>
      </c>
      <c r="V403" s="2">
        <v>30</v>
      </c>
      <c r="W403" s="2">
        <v>10</v>
      </c>
      <c r="X403" s="2">
        <v>8</v>
      </c>
      <c r="Y403" s="2">
        <v>35</v>
      </c>
      <c r="Z403" s="2">
        <v>7</v>
      </c>
      <c r="AA403" s="2">
        <v>10</v>
      </c>
      <c r="AB403" s="2">
        <v>8</v>
      </c>
      <c r="AC403" s="2">
        <v>18</v>
      </c>
      <c r="AD403" s="2">
        <v>25</v>
      </c>
      <c r="AE403" s="2">
        <v>8</v>
      </c>
      <c r="AF403" s="2">
        <v>7</v>
      </c>
      <c r="AG403" s="2">
        <v>7</v>
      </c>
      <c r="AH403" s="2">
        <v>15</v>
      </c>
      <c r="AI403" s="2">
        <v>8</v>
      </c>
      <c r="AJ403" s="2">
        <v>6</v>
      </c>
      <c r="AK403" s="2">
        <v>41</v>
      </c>
      <c r="AL403" s="2">
        <v>-1</v>
      </c>
      <c r="AM403" s="5"/>
      <c r="AN403">
        <f t="shared" si="24"/>
        <v>50</v>
      </c>
      <c r="AO403">
        <f t="shared" si="25"/>
        <v>1.5438048235879214</v>
      </c>
      <c r="AQ403">
        <f t="shared" si="26"/>
        <v>243</v>
      </c>
      <c r="AR403">
        <f t="shared" si="27"/>
        <v>11.338540470448567</v>
      </c>
    </row>
    <row r="404" spans="1:44" ht="15" thickBot="1" x14ac:dyDescent="0.4">
      <c r="A404">
        <v>0</v>
      </c>
      <c r="B404" s="43">
        <v>2</v>
      </c>
      <c r="C404">
        <v>26</v>
      </c>
      <c r="D404">
        <v>1993</v>
      </c>
      <c r="E404" s="1" t="s">
        <v>72</v>
      </c>
      <c r="F404" s="2">
        <v>1</v>
      </c>
      <c r="G404" s="2">
        <v>3</v>
      </c>
      <c r="H404" s="2">
        <v>2</v>
      </c>
      <c r="I404" s="2">
        <v>2</v>
      </c>
      <c r="J404" s="2">
        <v>3</v>
      </c>
      <c r="K404" s="2">
        <v>3</v>
      </c>
      <c r="L404" s="2">
        <v>4</v>
      </c>
      <c r="M404" s="2">
        <v>3</v>
      </c>
      <c r="N404" s="2">
        <v>1</v>
      </c>
      <c r="O404" s="2">
        <v>2</v>
      </c>
      <c r="P404" s="2">
        <v>3</v>
      </c>
      <c r="Q404" s="2">
        <v>2</v>
      </c>
      <c r="R404" s="2">
        <v>3</v>
      </c>
      <c r="S404" s="2">
        <v>3</v>
      </c>
      <c r="T404" s="2">
        <v>3</v>
      </c>
      <c r="U404" s="2">
        <v>2</v>
      </c>
      <c r="V404" s="2">
        <v>9</v>
      </c>
      <c r="W404" s="2">
        <v>16</v>
      </c>
      <c r="X404" s="2">
        <v>11</v>
      </c>
      <c r="Y404" s="2">
        <v>14</v>
      </c>
      <c r="Z404" s="2">
        <v>7</v>
      </c>
      <c r="AA404" s="2">
        <v>9</v>
      </c>
      <c r="AB404" s="2">
        <v>7</v>
      </c>
      <c r="AC404" s="2">
        <v>14</v>
      </c>
      <c r="AD404" s="2">
        <v>8</v>
      </c>
      <c r="AE404" s="2">
        <v>10</v>
      </c>
      <c r="AF404" s="2">
        <v>11</v>
      </c>
      <c r="AG404" s="2">
        <v>14</v>
      </c>
      <c r="AH404" s="2">
        <v>7</v>
      </c>
      <c r="AI404" s="2">
        <v>13</v>
      </c>
      <c r="AJ404" s="2">
        <v>6</v>
      </c>
      <c r="AK404" s="2">
        <v>10</v>
      </c>
      <c r="AL404" s="2">
        <v>-26</v>
      </c>
      <c r="AM404" s="5"/>
      <c r="AN404">
        <f t="shared" si="24"/>
        <v>40</v>
      </c>
      <c r="AO404">
        <f t="shared" si="25"/>
        <v>0.81649658092772603</v>
      </c>
      <c r="AQ404">
        <f t="shared" si="26"/>
        <v>166</v>
      </c>
      <c r="AR404">
        <f t="shared" si="27"/>
        <v>3.0740852297878796</v>
      </c>
    </row>
    <row r="405" spans="1:44" ht="15" thickBot="1" x14ac:dyDescent="0.4">
      <c r="A405">
        <v>1</v>
      </c>
      <c r="B405" s="43">
        <v>2</v>
      </c>
      <c r="C405">
        <v>31</v>
      </c>
      <c r="D405">
        <v>1988</v>
      </c>
      <c r="E405" s="1" t="s">
        <v>79</v>
      </c>
      <c r="F405" s="2">
        <v>2</v>
      </c>
      <c r="G405" s="2">
        <v>1</v>
      </c>
      <c r="H405" s="2">
        <v>1</v>
      </c>
      <c r="I405" s="2">
        <v>4</v>
      </c>
      <c r="J405" s="2">
        <v>6</v>
      </c>
      <c r="K405" s="2">
        <v>1</v>
      </c>
      <c r="L405" s="2">
        <v>3</v>
      </c>
      <c r="M405" s="2">
        <v>6</v>
      </c>
      <c r="N405" s="2">
        <v>6</v>
      </c>
      <c r="O405" s="2">
        <v>4</v>
      </c>
      <c r="P405" s="2">
        <v>2</v>
      </c>
      <c r="Q405" s="2">
        <v>1</v>
      </c>
      <c r="R405" s="2">
        <v>2</v>
      </c>
      <c r="S405" s="2">
        <v>6</v>
      </c>
      <c r="T405" s="2">
        <v>5</v>
      </c>
      <c r="U405" s="2">
        <v>1</v>
      </c>
      <c r="V405" s="2">
        <v>29</v>
      </c>
      <c r="W405" s="2">
        <v>12</v>
      </c>
      <c r="X405" s="2">
        <v>7</v>
      </c>
      <c r="Y405" s="2">
        <v>13</v>
      </c>
      <c r="Z405" s="2">
        <v>15</v>
      </c>
      <c r="AA405" s="2">
        <v>11</v>
      </c>
      <c r="AB405" s="2">
        <v>13</v>
      </c>
      <c r="AC405" s="2">
        <v>11</v>
      </c>
      <c r="AD405" s="2">
        <v>9</v>
      </c>
      <c r="AE405" s="2">
        <v>13</v>
      </c>
      <c r="AF405" s="2">
        <v>12</v>
      </c>
      <c r="AG405" s="2">
        <v>14</v>
      </c>
      <c r="AH405" s="2">
        <v>33</v>
      </c>
      <c r="AI405" s="2">
        <v>15</v>
      </c>
      <c r="AJ405" s="2">
        <v>13</v>
      </c>
      <c r="AK405" s="2">
        <v>11</v>
      </c>
      <c r="AL405" s="2">
        <v>69</v>
      </c>
      <c r="AM405" s="5"/>
      <c r="AN405">
        <f t="shared" si="24"/>
        <v>51</v>
      </c>
      <c r="AO405">
        <f t="shared" si="25"/>
        <v>2.0726392192886185</v>
      </c>
      <c r="AQ405">
        <f t="shared" si="26"/>
        <v>231</v>
      </c>
      <c r="AR405">
        <f t="shared" si="27"/>
        <v>6.8212291170042567</v>
      </c>
    </row>
    <row r="406" spans="1:44" ht="15" thickBot="1" x14ac:dyDescent="0.4">
      <c r="A406">
        <v>0</v>
      </c>
      <c r="B406" s="43">
        <v>4</v>
      </c>
      <c r="C406">
        <v>53</v>
      </c>
      <c r="D406">
        <v>1966</v>
      </c>
      <c r="E406" s="1" t="s">
        <v>72</v>
      </c>
      <c r="F406" s="2">
        <v>2</v>
      </c>
      <c r="G406" s="2">
        <v>2</v>
      </c>
      <c r="H406" s="2">
        <v>4</v>
      </c>
      <c r="I406" s="2">
        <v>3</v>
      </c>
      <c r="J406" s="2">
        <v>4</v>
      </c>
      <c r="K406" s="2">
        <v>3</v>
      </c>
      <c r="L406" s="2">
        <v>5</v>
      </c>
      <c r="M406" s="2">
        <v>2</v>
      </c>
      <c r="N406" s="2">
        <v>6</v>
      </c>
      <c r="O406" s="2">
        <v>3</v>
      </c>
      <c r="P406" s="2">
        <v>2</v>
      </c>
      <c r="Q406" s="2">
        <v>4</v>
      </c>
      <c r="R406" s="2">
        <v>3</v>
      </c>
      <c r="S406" s="2">
        <v>4</v>
      </c>
      <c r="T406" s="2">
        <v>3</v>
      </c>
      <c r="U406" s="2">
        <v>2</v>
      </c>
      <c r="V406" s="2">
        <v>23</v>
      </c>
      <c r="W406" s="2">
        <v>10</v>
      </c>
      <c r="X406" s="2">
        <v>16</v>
      </c>
      <c r="Y406" s="2">
        <v>9</v>
      </c>
      <c r="Z406" s="2">
        <v>9</v>
      </c>
      <c r="AA406" s="2">
        <v>9</v>
      </c>
      <c r="AB406" s="2">
        <v>17</v>
      </c>
      <c r="AC406" s="2">
        <v>16</v>
      </c>
      <c r="AD406" s="2">
        <v>18</v>
      </c>
      <c r="AE406" s="2">
        <v>10</v>
      </c>
      <c r="AF406" s="2">
        <v>8</v>
      </c>
      <c r="AG406" s="2">
        <v>11</v>
      </c>
      <c r="AH406" s="2">
        <v>12</v>
      </c>
      <c r="AI406" s="2">
        <v>16</v>
      </c>
      <c r="AJ406" s="2">
        <v>8</v>
      </c>
      <c r="AK406" s="2">
        <v>8</v>
      </c>
      <c r="AL406" s="2">
        <v>-17</v>
      </c>
      <c r="AM406" s="5"/>
      <c r="AN406">
        <f t="shared" si="24"/>
        <v>52</v>
      </c>
      <c r="AO406">
        <f t="shared" si="25"/>
        <v>1.1832159566199232</v>
      </c>
      <c r="AQ406">
        <f t="shared" si="26"/>
        <v>200</v>
      </c>
      <c r="AR406">
        <f t="shared" si="27"/>
        <v>4.5460605656619517</v>
      </c>
    </row>
    <row r="407" spans="1:44" ht="15" thickBot="1" x14ac:dyDescent="0.4">
      <c r="A407">
        <v>0</v>
      </c>
      <c r="B407" s="43">
        <v>2</v>
      </c>
      <c r="C407">
        <v>30</v>
      </c>
      <c r="D407">
        <v>1989</v>
      </c>
      <c r="E407" s="1" t="s">
        <v>72</v>
      </c>
      <c r="F407" s="2">
        <v>4</v>
      </c>
      <c r="G407" s="2">
        <v>4</v>
      </c>
      <c r="H407" s="2">
        <v>4</v>
      </c>
      <c r="I407" s="2">
        <v>5</v>
      </c>
      <c r="J407" s="2">
        <v>2</v>
      </c>
      <c r="K407" s="2">
        <v>4</v>
      </c>
      <c r="L407" s="2">
        <v>5</v>
      </c>
      <c r="M407" s="2">
        <v>5</v>
      </c>
      <c r="N407" s="2">
        <v>5</v>
      </c>
      <c r="O407" s="2">
        <v>5</v>
      </c>
      <c r="P407" s="2">
        <v>6</v>
      </c>
      <c r="Q407" s="2">
        <v>4</v>
      </c>
      <c r="R407" s="2">
        <v>3</v>
      </c>
      <c r="S407" s="2">
        <v>5</v>
      </c>
      <c r="T407" s="2">
        <v>5</v>
      </c>
      <c r="U407" s="2">
        <v>6</v>
      </c>
      <c r="V407" s="2">
        <v>20</v>
      </c>
      <c r="W407" s="2">
        <v>26</v>
      </c>
      <c r="X407" s="2">
        <v>20</v>
      </c>
      <c r="Y407" s="2">
        <v>9</v>
      </c>
      <c r="Z407" s="2">
        <v>13</v>
      </c>
      <c r="AA407" s="2">
        <v>14</v>
      </c>
      <c r="AB407" s="2">
        <v>10</v>
      </c>
      <c r="AC407" s="2">
        <v>7</v>
      </c>
      <c r="AD407" s="2">
        <v>23</v>
      </c>
      <c r="AE407" s="2">
        <v>11</v>
      </c>
      <c r="AF407" s="2">
        <v>21</v>
      </c>
      <c r="AG407" s="2">
        <v>11</v>
      </c>
      <c r="AH407" s="2">
        <v>10</v>
      </c>
      <c r="AI407" s="2">
        <v>13</v>
      </c>
      <c r="AJ407" s="2">
        <v>10</v>
      </c>
      <c r="AK407" s="2">
        <v>11</v>
      </c>
      <c r="AL407" s="2">
        <v>8</v>
      </c>
      <c r="AM407" s="5"/>
      <c r="AN407">
        <f t="shared" si="24"/>
        <v>72</v>
      </c>
      <c r="AO407">
        <f t="shared" si="25"/>
        <v>1.0327955589886444</v>
      </c>
      <c r="AQ407">
        <f t="shared" si="26"/>
        <v>229</v>
      </c>
      <c r="AR407">
        <f t="shared" si="27"/>
        <v>5.7471007183332592</v>
      </c>
    </row>
    <row r="408" spans="1:44" ht="15" thickBot="1" x14ac:dyDescent="0.4">
      <c r="A408">
        <v>0</v>
      </c>
      <c r="B408" s="43">
        <v>3</v>
      </c>
      <c r="C408">
        <v>39</v>
      </c>
      <c r="D408">
        <v>1980</v>
      </c>
      <c r="E408" s="1" t="s">
        <v>71</v>
      </c>
      <c r="F408" s="2">
        <v>1</v>
      </c>
      <c r="G408" s="2">
        <v>2</v>
      </c>
      <c r="H408" s="2">
        <v>2</v>
      </c>
      <c r="I408" s="2">
        <v>2</v>
      </c>
      <c r="J408" s="2">
        <v>3</v>
      </c>
      <c r="K408" s="2">
        <v>3</v>
      </c>
      <c r="L408" s="2">
        <v>5</v>
      </c>
      <c r="M408" s="2">
        <v>5</v>
      </c>
      <c r="N408" s="2">
        <v>5</v>
      </c>
      <c r="O408" s="2">
        <v>5</v>
      </c>
      <c r="P408" s="2">
        <v>4</v>
      </c>
      <c r="Q408" s="2">
        <v>5</v>
      </c>
      <c r="R408" s="2">
        <v>6</v>
      </c>
      <c r="S408" s="2">
        <v>6</v>
      </c>
      <c r="T408" s="2">
        <v>5</v>
      </c>
      <c r="U408" s="2">
        <v>4</v>
      </c>
      <c r="V408" s="2">
        <v>29</v>
      </c>
      <c r="W408" s="2">
        <v>6</v>
      </c>
      <c r="X408" s="2">
        <v>13</v>
      </c>
      <c r="Y408" s="2">
        <v>14</v>
      </c>
      <c r="Z408" s="2">
        <v>7</v>
      </c>
      <c r="AA408" s="2">
        <v>9</v>
      </c>
      <c r="AB408" s="2">
        <v>16</v>
      </c>
      <c r="AC408" s="2">
        <v>14</v>
      </c>
      <c r="AD408" s="2">
        <v>15</v>
      </c>
      <c r="AE408" s="2">
        <v>18</v>
      </c>
      <c r="AF408" s="2">
        <v>12</v>
      </c>
      <c r="AG408" s="2">
        <v>11</v>
      </c>
      <c r="AH408" s="2">
        <v>7</v>
      </c>
      <c r="AI408" s="2">
        <v>11</v>
      </c>
      <c r="AJ408" s="2">
        <v>9</v>
      </c>
      <c r="AK408" s="2">
        <v>9</v>
      </c>
      <c r="AL408" s="2">
        <v>-15</v>
      </c>
      <c r="AM408" s="5"/>
      <c r="AN408">
        <f t="shared" si="24"/>
        <v>63</v>
      </c>
      <c r="AO408">
        <f t="shared" si="25"/>
        <v>1.5692354826475214</v>
      </c>
      <c r="AQ408">
        <f t="shared" si="26"/>
        <v>200</v>
      </c>
      <c r="AR408">
        <f t="shared" si="27"/>
        <v>5.5976185412488881</v>
      </c>
    </row>
    <row r="409" spans="1:44" ht="15" thickBot="1" x14ac:dyDescent="0.4">
      <c r="A409">
        <v>1</v>
      </c>
      <c r="B409" s="43">
        <v>4</v>
      </c>
      <c r="C409">
        <v>46</v>
      </c>
      <c r="D409">
        <v>1973</v>
      </c>
      <c r="E409" s="1" t="s">
        <v>79</v>
      </c>
      <c r="F409" s="2">
        <v>2</v>
      </c>
      <c r="G409" s="2">
        <v>2</v>
      </c>
      <c r="H409" s="2">
        <v>3</v>
      </c>
      <c r="I409" s="2">
        <v>4</v>
      </c>
      <c r="J409" s="2">
        <v>4</v>
      </c>
      <c r="K409" s="2">
        <v>4</v>
      </c>
      <c r="L409" s="2">
        <v>5</v>
      </c>
      <c r="M409" s="2">
        <v>3</v>
      </c>
      <c r="N409" s="2">
        <v>2</v>
      </c>
      <c r="O409" s="2">
        <v>4</v>
      </c>
      <c r="P409" s="2">
        <v>4</v>
      </c>
      <c r="Q409" s="2">
        <v>4</v>
      </c>
      <c r="R409" s="2">
        <v>4</v>
      </c>
      <c r="S409" s="2">
        <v>4</v>
      </c>
      <c r="T409" s="2">
        <v>5</v>
      </c>
      <c r="U409" s="2">
        <v>4</v>
      </c>
      <c r="V409" s="2">
        <v>28</v>
      </c>
      <c r="W409" s="2">
        <v>4</v>
      </c>
      <c r="X409" s="2">
        <v>7</v>
      </c>
      <c r="Y409" s="2">
        <v>10</v>
      </c>
      <c r="Z409" s="2">
        <v>6</v>
      </c>
      <c r="AA409" s="2">
        <v>6</v>
      </c>
      <c r="AB409" s="2">
        <v>6</v>
      </c>
      <c r="AC409" s="2">
        <v>11</v>
      </c>
      <c r="AD409" s="2">
        <v>8</v>
      </c>
      <c r="AE409" s="2">
        <v>6</v>
      </c>
      <c r="AF409" s="2">
        <v>6</v>
      </c>
      <c r="AG409" s="2">
        <v>6</v>
      </c>
      <c r="AH409" s="2">
        <v>5</v>
      </c>
      <c r="AI409" s="2">
        <v>5</v>
      </c>
      <c r="AJ409" s="2">
        <v>6</v>
      </c>
      <c r="AK409" s="2">
        <v>12</v>
      </c>
      <c r="AL409" s="2">
        <v>-33</v>
      </c>
      <c r="AM409" s="5"/>
      <c r="AN409">
        <f t="shared" si="24"/>
        <v>58</v>
      </c>
      <c r="AO409">
        <f t="shared" si="25"/>
        <v>0.9574271077563381</v>
      </c>
      <c r="AQ409">
        <f t="shared" si="26"/>
        <v>132</v>
      </c>
      <c r="AR409">
        <f t="shared" si="27"/>
        <v>5.721305212391079</v>
      </c>
    </row>
    <row r="410" spans="1:44" ht="15" thickBot="1" x14ac:dyDescent="0.4">
      <c r="A410">
        <v>0</v>
      </c>
      <c r="B410" s="43" t="s">
        <v>114</v>
      </c>
      <c r="C410">
        <v>19</v>
      </c>
      <c r="D410">
        <v>2000</v>
      </c>
      <c r="E410" s="1" t="s">
        <v>72</v>
      </c>
      <c r="F410" s="2">
        <v>1</v>
      </c>
      <c r="G410" s="2">
        <v>1</v>
      </c>
      <c r="H410" s="2">
        <v>3</v>
      </c>
      <c r="I410" s="2">
        <v>2</v>
      </c>
      <c r="J410" s="2">
        <v>3</v>
      </c>
      <c r="K410" s="2">
        <v>2</v>
      </c>
      <c r="L410" s="2">
        <v>5</v>
      </c>
      <c r="M410" s="2">
        <v>2</v>
      </c>
      <c r="N410" s="2">
        <v>4</v>
      </c>
      <c r="O410" s="2">
        <v>3</v>
      </c>
      <c r="P410" s="2">
        <v>2</v>
      </c>
      <c r="Q410" s="2">
        <v>3</v>
      </c>
      <c r="R410" s="2">
        <v>1</v>
      </c>
      <c r="S410" s="2">
        <v>4</v>
      </c>
      <c r="T410" s="2">
        <v>3</v>
      </c>
      <c r="U410" s="2">
        <v>1</v>
      </c>
      <c r="V410" s="2">
        <v>21</v>
      </c>
      <c r="W410" s="2">
        <v>12</v>
      </c>
      <c r="X410" s="2">
        <v>12</v>
      </c>
      <c r="Y410" s="2">
        <v>7</v>
      </c>
      <c r="Z410" s="2">
        <v>13</v>
      </c>
      <c r="AA410" s="2">
        <v>10</v>
      </c>
      <c r="AB410" s="2">
        <v>11</v>
      </c>
      <c r="AC410" s="2">
        <v>15</v>
      </c>
      <c r="AD410" s="2">
        <v>13</v>
      </c>
      <c r="AE410" s="2">
        <v>14</v>
      </c>
      <c r="AF410" s="2">
        <v>15</v>
      </c>
      <c r="AG410" s="2">
        <v>11</v>
      </c>
      <c r="AH410" s="2">
        <v>10</v>
      </c>
      <c r="AI410" s="2">
        <v>21</v>
      </c>
      <c r="AJ410" s="2">
        <v>8</v>
      </c>
      <c r="AK410" s="2">
        <v>9</v>
      </c>
      <c r="AL410" s="2">
        <v>-13</v>
      </c>
      <c r="AM410" s="5"/>
      <c r="AN410">
        <f t="shared" si="24"/>
        <v>40</v>
      </c>
      <c r="AO410">
        <f t="shared" si="25"/>
        <v>1.2110601416389966</v>
      </c>
      <c r="AQ410">
        <f t="shared" si="26"/>
        <v>202</v>
      </c>
      <c r="AR410">
        <f t="shared" si="27"/>
        <v>3.99791612384919</v>
      </c>
    </row>
    <row r="411" spans="1:44" ht="15" thickBot="1" x14ac:dyDescent="0.4">
      <c r="A411">
        <v>0</v>
      </c>
      <c r="B411" s="43" t="s">
        <v>114</v>
      </c>
      <c r="C411">
        <v>21</v>
      </c>
      <c r="D411">
        <v>1998</v>
      </c>
      <c r="E411" s="1" t="s">
        <v>71</v>
      </c>
      <c r="F411" s="2">
        <v>1</v>
      </c>
      <c r="G411" s="2">
        <v>2</v>
      </c>
      <c r="H411" s="2">
        <v>3</v>
      </c>
      <c r="I411" s="2">
        <v>4</v>
      </c>
      <c r="J411" s="2">
        <v>2</v>
      </c>
      <c r="K411" s="2">
        <v>4</v>
      </c>
      <c r="L411" s="2">
        <v>7</v>
      </c>
      <c r="M411" s="2">
        <v>5</v>
      </c>
      <c r="N411" s="2">
        <v>4</v>
      </c>
      <c r="O411" s="2">
        <v>4</v>
      </c>
      <c r="P411" s="2">
        <v>3</v>
      </c>
      <c r="Q411" s="2">
        <v>3</v>
      </c>
      <c r="R411" s="2">
        <v>4</v>
      </c>
      <c r="S411" s="2">
        <v>3</v>
      </c>
      <c r="T411" s="2">
        <v>5</v>
      </c>
      <c r="U411" s="2">
        <v>3</v>
      </c>
      <c r="V411" s="2">
        <v>18</v>
      </c>
      <c r="W411" s="2">
        <v>7</v>
      </c>
      <c r="X411" s="2">
        <v>8</v>
      </c>
      <c r="Y411" s="2">
        <v>5</v>
      </c>
      <c r="Z411" s="2">
        <v>6</v>
      </c>
      <c r="AA411" s="2">
        <v>10</v>
      </c>
      <c r="AB411" s="2">
        <v>12</v>
      </c>
      <c r="AC411" s="2">
        <v>12</v>
      </c>
      <c r="AD411" s="2">
        <v>11</v>
      </c>
      <c r="AE411" s="2">
        <v>6</v>
      </c>
      <c r="AF411" s="2">
        <v>9</v>
      </c>
      <c r="AG411" s="2">
        <v>7</v>
      </c>
      <c r="AH411" s="2">
        <v>7</v>
      </c>
      <c r="AI411" s="2">
        <v>9</v>
      </c>
      <c r="AJ411" s="2">
        <v>7</v>
      </c>
      <c r="AK411" s="2">
        <v>9</v>
      </c>
      <c r="AL411" s="2">
        <v>-15</v>
      </c>
      <c r="AM411" s="5"/>
      <c r="AN411">
        <f t="shared" si="24"/>
        <v>57</v>
      </c>
      <c r="AO411">
        <f t="shared" si="25"/>
        <v>1.4127396551853895</v>
      </c>
      <c r="AQ411">
        <f t="shared" si="26"/>
        <v>143</v>
      </c>
      <c r="AR411">
        <f t="shared" si="27"/>
        <v>3.2139020935097986</v>
      </c>
    </row>
    <row r="412" spans="1:44" ht="15" thickBot="1" x14ac:dyDescent="0.4">
      <c r="A412">
        <v>0</v>
      </c>
      <c r="B412" s="43" t="s">
        <v>114</v>
      </c>
      <c r="C412">
        <v>19</v>
      </c>
      <c r="D412">
        <v>2000</v>
      </c>
      <c r="E412" s="1" t="s">
        <v>72</v>
      </c>
      <c r="F412" s="2">
        <v>2</v>
      </c>
      <c r="G412" s="2">
        <v>1</v>
      </c>
      <c r="H412" s="2">
        <v>2</v>
      </c>
      <c r="I412" s="2">
        <v>3</v>
      </c>
      <c r="J412" s="2">
        <v>2</v>
      </c>
      <c r="K412" s="2">
        <v>3</v>
      </c>
      <c r="L412" s="2">
        <v>5</v>
      </c>
      <c r="M412" s="2">
        <v>2</v>
      </c>
      <c r="N412" s="2">
        <v>2</v>
      </c>
      <c r="O412" s="2">
        <v>5</v>
      </c>
      <c r="P412" s="2">
        <v>2</v>
      </c>
      <c r="Q412" s="2">
        <v>3</v>
      </c>
      <c r="R412" s="2">
        <v>2</v>
      </c>
      <c r="S412" s="2">
        <v>2</v>
      </c>
      <c r="T412" s="2">
        <v>2</v>
      </c>
      <c r="U412" s="2">
        <v>2</v>
      </c>
      <c r="V412" s="2">
        <v>30</v>
      </c>
      <c r="W412" s="2">
        <v>18</v>
      </c>
      <c r="X412" s="2">
        <v>9</v>
      </c>
      <c r="Y412" s="2">
        <v>10</v>
      </c>
      <c r="Z412" s="2">
        <v>9</v>
      </c>
      <c r="AA412" s="2">
        <v>16</v>
      </c>
      <c r="AB412" s="2">
        <v>15</v>
      </c>
      <c r="AC412" s="2">
        <v>9</v>
      </c>
      <c r="AD412" s="2">
        <v>11</v>
      </c>
      <c r="AE412" s="2">
        <v>12</v>
      </c>
      <c r="AF412" s="2">
        <v>14</v>
      </c>
      <c r="AG412" s="2">
        <v>12</v>
      </c>
      <c r="AH412" s="2">
        <v>8</v>
      </c>
      <c r="AI412" s="2">
        <v>12</v>
      </c>
      <c r="AJ412" s="2">
        <v>5</v>
      </c>
      <c r="AK412" s="2">
        <v>9</v>
      </c>
      <c r="AL412" s="2">
        <v>-20</v>
      </c>
      <c r="AM412" s="5"/>
      <c r="AN412">
        <f t="shared" si="24"/>
        <v>40</v>
      </c>
      <c r="AO412">
        <f t="shared" si="25"/>
        <v>1.0954451150103321</v>
      </c>
      <c r="AQ412">
        <f t="shared" si="26"/>
        <v>199</v>
      </c>
      <c r="AR412">
        <f t="shared" si="27"/>
        <v>5.7267646479782401</v>
      </c>
    </row>
    <row r="413" spans="1:44" ht="15" thickBot="1" x14ac:dyDescent="0.4">
      <c r="A413" s="6">
        <v>1</v>
      </c>
      <c r="B413" s="43">
        <v>4</v>
      </c>
      <c r="C413">
        <v>47</v>
      </c>
      <c r="D413" s="6">
        <v>1972</v>
      </c>
      <c r="E413" s="31"/>
      <c r="F413" s="10">
        <v>1</v>
      </c>
      <c r="G413" s="10">
        <v>2</v>
      </c>
      <c r="H413" s="10">
        <v>3</v>
      </c>
      <c r="I413" s="10">
        <v>4</v>
      </c>
      <c r="J413" s="10">
        <v>3</v>
      </c>
      <c r="K413" s="10">
        <v>4</v>
      </c>
      <c r="L413" s="10">
        <v>3</v>
      </c>
      <c r="M413" s="10">
        <v>4</v>
      </c>
      <c r="N413" s="10">
        <v>2</v>
      </c>
      <c r="O413" s="10">
        <v>4</v>
      </c>
      <c r="P413" s="10">
        <v>2</v>
      </c>
      <c r="Q413" s="10">
        <v>4</v>
      </c>
      <c r="R413" s="10">
        <v>3</v>
      </c>
      <c r="S413" s="10">
        <v>4</v>
      </c>
      <c r="T413" s="10">
        <v>5</v>
      </c>
      <c r="U413" s="10">
        <v>2</v>
      </c>
      <c r="V413" s="10">
        <v>18</v>
      </c>
      <c r="W413" s="10">
        <v>15</v>
      </c>
      <c r="X413" s="10">
        <v>15</v>
      </c>
      <c r="Y413" s="10">
        <v>16</v>
      </c>
      <c r="Z413" s="10">
        <v>8</v>
      </c>
      <c r="AA413" s="10">
        <v>9</v>
      </c>
      <c r="AB413" s="10">
        <v>13</v>
      </c>
      <c r="AC413" s="10">
        <v>20</v>
      </c>
      <c r="AD413" s="10">
        <v>20</v>
      </c>
      <c r="AE413" s="10">
        <v>12</v>
      </c>
      <c r="AF413" s="10">
        <v>10</v>
      </c>
      <c r="AG413" s="10">
        <v>10</v>
      </c>
      <c r="AH413" s="10">
        <v>11</v>
      </c>
      <c r="AI413" s="10">
        <v>8</v>
      </c>
      <c r="AJ413" s="10">
        <v>9</v>
      </c>
      <c r="AK413" s="10">
        <v>9</v>
      </c>
      <c r="AL413" s="10">
        <v>-17</v>
      </c>
      <c r="AM413" s="8"/>
      <c r="AN413">
        <f t="shared" si="24"/>
        <v>50</v>
      </c>
      <c r="AO413">
        <f t="shared" si="25"/>
        <v>1.0878112581387147</v>
      </c>
      <c r="AP413" s="6"/>
      <c r="AQ413">
        <f t="shared" si="26"/>
        <v>203</v>
      </c>
      <c r="AR413">
        <f t="shared" si="27"/>
        <v>4.1588259561243159</v>
      </c>
    </row>
    <row r="414" spans="1:44" ht="15" thickBot="1" x14ac:dyDescent="0.4">
      <c r="A414">
        <v>0</v>
      </c>
      <c r="B414" s="43" t="s">
        <v>114</v>
      </c>
      <c r="C414">
        <v>21</v>
      </c>
      <c r="D414">
        <v>1998</v>
      </c>
      <c r="E414" s="1" t="s">
        <v>72</v>
      </c>
      <c r="F414" s="2">
        <v>3</v>
      </c>
      <c r="G414" s="2">
        <v>2</v>
      </c>
      <c r="H414" s="2">
        <v>1</v>
      </c>
      <c r="I414" s="2">
        <v>2</v>
      </c>
      <c r="J414" s="2">
        <v>2</v>
      </c>
      <c r="K414" s="2">
        <v>5</v>
      </c>
      <c r="L414" s="2">
        <v>3</v>
      </c>
      <c r="M414" s="2">
        <v>4</v>
      </c>
      <c r="N414" s="2">
        <v>4</v>
      </c>
      <c r="O414" s="2">
        <v>5</v>
      </c>
      <c r="P414" s="2">
        <v>3</v>
      </c>
      <c r="Q414" s="2">
        <v>1</v>
      </c>
      <c r="R414" s="2">
        <v>4</v>
      </c>
      <c r="S414" s="2">
        <v>4</v>
      </c>
      <c r="T414" s="2">
        <v>5</v>
      </c>
      <c r="U414" s="2">
        <v>6</v>
      </c>
      <c r="V414" s="2">
        <v>36</v>
      </c>
      <c r="W414" s="2">
        <v>25</v>
      </c>
      <c r="X414" s="2">
        <v>50</v>
      </c>
      <c r="Y414" s="2">
        <v>12</v>
      </c>
      <c r="Z414" s="2">
        <v>41</v>
      </c>
      <c r="AA414" s="2">
        <v>20</v>
      </c>
      <c r="AB414" s="2">
        <v>15</v>
      </c>
      <c r="AC414" s="2">
        <v>21</v>
      </c>
      <c r="AD414" s="2">
        <v>16</v>
      </c>
      <c r="AE414" s="2">
        <v>13</v>
      </c>
      <c r="AF414" s="2">
        <v>22</v>
      </c>
      <c r="AG414" s="2">
        <v>19</v>
      </c>
      <c r="AH414" s="2">
        <v>12</v>
      </c>
      <c r="AI414" s="2">
        <v>14</v>
      </c>
      <c r="AJ414" s="2">
        <v>15</v>
      </c>
      <c r="AK414" s="2">
        <v>13</v>
      </c>
      <c r="AL414" s="2">
        <v>26</v>
      </c>
      <c r="AM414" s="5"/>
      <c r="AN414">
        <f t="shared" si="24"/>
        <v>54</v>
      </c>
      <c r="AO414">
        <f t="shared" si="25"/>
        <v>1.5</v>
      </c>
      <c r="AQ414">
        <f t="shared" si="26"/>
        <v>344</v>
      </c>
      <c r="AR414">
        <f t="shared" si="27"/>
        <v>11.313708498984761</v>
      </c>
    </row>
    <row r="415" spans="1:44" ht="15" thickBot="1" x14ac:dyDescent="0.4">
      <c r="A415">
        <v>0</v>
      </c>
      <c r="B415" s="43">
        <v>2</v>
      </c>
      <c r="C415">
        <v>31</v>
      </c>
      <c r="D415">
        <v>1988</v>
      </c>
      <c r="E415" s="1" t="s">
        <v>71</v>
      </c>
      <c r="F415" s="2">
        <v>1</v>
      </c>
      <c r="G415" s="2">
        <v>3</v>
      </c>
      <c r="H415" s="2">
        <v>1</v>
      </c>
      <c r="I415" s="2">
        <v>4</v>
      </c>
      <c r="J415" s="2">
        <v>3</v>
      </c>
      <c r="K415" s="2">
        <v>3</v>
      </c>
      <c r="L415" s="2">
        <v>4</v>
      </c>
      <c r="M415" s="2">
        <v>2</v>
      </c>
      <c r="N415" s="2">
        <v>1</v>
      </c>
      <c r="O415" s="2">
        <v>4</v>
      </c>
      <c r="P415" s="2">
        <v>2</v>
      </c>
      <c r="Q415" s="2">
        <v>3</v>
      </c>
      <c r="R415" s="2">
        <v>1</v>
      </c>
      <c r="S415" s="2">
        <v>2</v>
      </c>
      <c r="T415" s="2">
        <v>1</v>
      </c>
      <c r="U415" s="2">
        <v>2</v>
      </c>
      <c r="V415" s="2">
        <v>23</v>
      </c>
      <c r="W415" s="2">
        <v>5</v>
      </c>
      <c r="X415" s="2">
        <v>2</v>
      </c>
      <c r="Y415" s="2">
        <v>4</v>
      </c>
      <c r="Z415" s="2">
        <v>2</v>
      </c>
      <c r="AA415" s="2">
        <v>7</v>
      </c>
      <c r="AB415" s="2">
        <v>2</v>
      </c>
      <c r="AC415" s="2">
        <v>3</v>
      </c>
      <c r="AD415" s="2">
        <v>4</v>
      </c>
      <c r="AE415" s="2">
        <v>5</v>
      </c>
      <c r="AF415" s="2">
        <v>24</v>
      </c>
      <c r="AG415" s="2">
        <v>8</v>
      </c>
      <c r="AH415" s="2">
        <v>87</v>
      </c>
      <c r="AI415" s="2">
        <v>14</v>
      </c>
      <c r="AJ415" s="2">
        <v>5</v>
      </c>
      <c r="AK415" s="2">
        <v>159</v>
      </c>
      <c r="AL415" s="2">
        <v>-13</v>
      </c>
      <c r="AM415" s="5"/>
      <c r="AN415">
        <f t="shared" si="24"/>
        <v>37</v>
      </c>
      <c r="AO415">
        <f t="shared" si="25"/>
        <v>1.138346754435279</v>
      </c>
      <c r="AQ415">
        <f t="shared" si="26"/>
        <v>354</v>
      </c>
      <c r="AR415">
        <f t="shared" si="27"/>
        <v>42.079092195531025</v>
      </c>
    </row>
    <row r="416" spans="1:44" ht="15" thickBot="1" x14ac:dyDescent="0.4">
      <c r="A416">
        <v>1</v>
      </c>
      <c r="B416" s="43">
        <v>4</v>
      </c>
      <c r="C416">
        <v>53</v>
      </c>
      <c r="D416">
        <v>1966</v>
      </c>
      <c r="E416" s="1" t="s">
        <v>72</v>
      </c>
      <c r="F416" s="2">
        <v>4</v>
      </c>
      <c r="G416" s="2">
        <v>1</v>
      </c>
      <c r="H416" s="2">
        <v>4</v>
      </c>
      <c r="I416" s="2">
        <v>5</v>
      </c>
      <c r="J416" s="2">
        <v>6</v>
      </c>
      <c r="K416" s="2">
        <v>6</v>
      </c>
      <c r="L416" s="2">
        <v>5</v>
      </c>
      <c r="M416" s="2">
        <v>5</v>
      </c>
      <c r="N416" s="2">
        <v>6</v>
      </c>
      <c r="O416" s="2">
        <v>6</v>
      </c>
      <c r="P416" s="2">
        <v>5</v>
      </c>
      <c r="Q416" s="2">
        <v>6</v>
      </c>
      <c r="R416" s="2">
        <v>6</v>
      </c>
      <c r="S416" s="2">
        <v>5</v>
      </c>
      <c r="T416" s="2">
        <v>5</v>
      </c>
      <c r="U416" s="2">
        <v>4</v>
      </c>
      <c r="V416" s="2">
        <v>14</v>
      </c>
      <c r="W416" s="2">
        <v>10</v>
      </c>
      <c r="X416" s="2">
        <v>8</v>
      </c>
      <c r="Y416" s="2">
        <v>12</v>
      </c>
      <c r="Z416" s="2">
        <v>12</v>
      </c>
      <c r="AA416" s="2">
        <v>7</v>
      </c>
      <c r="AB416" s="2">
        <v>7</v>
      </c>
      <c r="AC416" s="2">
        <v>8</v>
      </c>
      <c r="AD416" s="2">
        <v>4</v>
      </c>
      <c r="AE416" s="2">
        <v>7</v>
      </c>
      <c r="AF416" s="2">
        <v>7</v>
      </c>
      <c r="AG416" s="2">
        <v>9</v>
      </c>
      <c r="AH416" s="2">
        <v>6</v>
      </c>
      <c r="AI416" s="2">
        <v>7</v>
      </c>
      <c r="AJ416" s="2">
        <v>6</v>
      </c>
      <c r="AK416" s="2">
        <v>5</v>
      </c>
      <c r="AL416" s="2">
        <v>13</v>
      </c>
      <c r="AM416" s="5"/>
      <c r="AN416">
        <f t="shared" si="24"/>
        <v>79</v>
      </c>
      <c r="AO416">
        <f t="shared" si="25"/>
        <v>1.2893796958227628</v>
      </c>
      <c r="AQ416">
        <f t="shared" si="26"/>
        <v>129</v>
      </c>
      <c r="AR416">
        <f t="shared" si="27"/>
        <v>2.7195281453467866</v>
      </c>
    </row>
    <row r="417" spans="1:44" ht="15" thickBot="1" x14ac:dyDescent="0.4">
      <c r="A417">
        <v>0</v>
      </c>
      <c r="B417" s="43" t="s">
        <v>114</v>
      </c>
      <c r="C417">
        <v>16</v>
      </c>
      <c r="D417">
        <v>2003</v>
      </c>
      <c r="E417" s="1" t="s">
        <v>79</v>
      </c>
      <c r="F417" s="2">
        <v>3</v>
      </c>
      <c r="G417" s="2">
        <v>2</v>
      </c>
      <c r="H417" s="2">
        <v>6</v>
      </c>
      <c r="I417" s="2">
        <v>5</v>
      </c>
      <c r="J417" s="2">
        <v>6</v>
      </c>
      <c r="K417" s="2">
        <v>5</v>
      </c>
      <c r="L417" s="2">
        <v>5</v>
      </c>
      <c r="M417" s="2">
        <v>6</v>
      </c>
      <c r="N417" s="2">
        <v>2</v>
      </c>
      <c r="O417" s="2">
        <v>5</v>
      </c>
      <c r="P417" s="2">
        <v>4</v>
      </c>
      <c r="Q417" s="2">
        <v>5</v>
      </c>
      <c r="R417" s="2">
        <v>4</v>
      </c>
      <c r="S417" s="2">
        <v>3</v>
      </c>
      <c r="T417" s="2">
        <v>4</v>
      </c>
      <c r="U417" s="2">
        <v>4</v>
      </c>
      <c r="V417" s="2">
        <v>16</v>
      </c>
      <c r="W417" s="2">
        <v>10</v>
      </c>
      <c r="X417" s="2">
        <v>6</v>
      </c>
      <c r="Y417" s="2">
        <v>6</v>
      </c>
      <c r="Z417" s="2">
        <v>5</v>
      </c>
      <c r="AA417" s="2">
        <v>7</v>
      </c>
      <c r="AB417" s="2">
        <v>14</v>
      </c>
      <c r="AC417" s="2">
        <v>9</v>
      </c>
      <c r="AD417" s="2">
        <v>9</v>
      </c>
      <c r="AE417" s="2">
        <v>7</v>
      </c>
      <c r="AF417" s="2">
        <v>23</v>
      </c>
      <c r="AG417" s="2">
        <v>11</v>
      </c>
      <c r="AH417" s="2">
        <v>19</v>
      </c>
      <c r="AI417" s="2">
        <v>48</v>
      </c>
      <c r="AJ417" s="2">
        <v>4</v>
      </c>
      <c r="AK417" s="2">
        <v>5</v>
      </c>
      <c r="AL417" s="2">
        <v>12</v>
      </c>
      <c r="AM417" s="5"/>
      <c r="AN417">
        <f t="shared" si="24"/>
        <v>69</v>
      </c>
      <c r="AO417">
        <f t="shared" si="25"/>
        <v>1.3022416570411703</v>
      </c>
      <c r="AQ417">
        <f t="shared" si="26"/>
        <v>199</v>
      </c>
      <c r="AR417">
        <f t="shared" si="27"/>
        <v>10.923789025181083</v>
      </c>
    </row>
    <row r="418" spans="1:44" ht="15" thickBot="1" x14ac:dyDescent="0.4">
      <c r="A418">
        <v>0</v>
      </c>
      <c r="B418" s="43" t="s">
        <v>114</v>
      </c>
      <c r="C418">
        <v>19</v>
      </c>
      <c r="D418">
        <v>2000</v>
      </c>
      <c r="E418" s="1" t="s">
        <v>71</v>
      </c>
      <c r="F418" s="2">
        <v>1</v>
      </c>
      <c r="G418" s="2">
        <v>2</v>
      </c>
      <c r="H418" s="2">
        <v>1</v>
      </c>
      <c r="I418" s="2">
        <v>2</v>
      </c>
      <c r="J418" s="2">
        <v>2</v>
      </c>
      <c r="K418" s="2">
        <v>1</v>
      </c>
      <c r="L418" s="2">
        <v>3</v>
      </c>
      <c r="M418" s="2">
        <v>2</v>
      </c>
      <c r="N418" s="2">
        <v>2</v>
      </c>
      <c r="O418" s="2">
        <v>3</v>
      </c>
      <c r="P418" s="2">
        <v>2</v>
      </c>
      <c r="Q418" s="2">
        <v>3</v>
      </c>
      <c r="R418" s="2">
        <v>1</v>
      </c>
      <c r="S418" s="2">
        <v>2</v>
      </c>
      <c r="T418" s="2">
        <v>2</v>
      </c>
      <c r="U418" s="2">
        <v>4</v>
      </c>
      <c r="V418" s="2">
        <v>8</v>
      </c>
      <c r="W418" s="2">
        <v>16</v>
      </c>
      <c r="X418" s="2">
        <v>7</v>
      </c>
      <c r="Y418" s="2">
        <v>10</v>
      </c>
      <c r="Z418" s="2">
        <v>7</v>
      </c>
      <c r="AA418" s="2">
        <v>8</v>
      </c>
      <c r="AB418" s="2">
        <v>9</v>
      </c>
      <c r="AC418" s="2">
        <v>11</v>
      </c>
      <c r="AD418" s="2">
        <v>5</v>
      </c>
      <c r="AE418" s="2">
        <v>12</v>
      </c>
      <c r="AF418" s="2">
        <v>7</v>
      </c>
      <c r="AG418" s="2">
        <v>12</v>
      </c>
      <c r="AH418" s="2">
        <v>7</v>
      </c>
      <c r="AI418" s="2">
        <v>8</v>
      </c>
      <c r="AJ418" s="2">
        <v>7</v>
      </c>
      <c r="AK418" s="2">
        <v>9</v>
      </c>
      <c r="AL418" s="2">
        <v>-19</v>
      </c>
      <c r="AM418" s="5"/>
      <c r="AN418">
        <f t="shared" si="24"/>
        <v>33</v>
      </c>
      <c r="AO418">
        <f t="shared" si="25"/>
        <v>0.8539125638299665</v>
      </c>
      <c r="AQ418">
        <f t="shared" si="26"/>
        <v>143</v>
      </c>
      <c r="AR418">
        <f t="shared" si="27"/>
        <v>2.7195281453467866</v>
      </c>
    </row>
    <row r="419" spans="1:44" ht="15" thickBot="1" x14ac:dyDescent="0.4">
      <c r="A419">
        <v>0</v>
      </c>
      <c r="B419" s="43" t="s">
        <v>114</v>
      </c>
      <c r="C419">
        <v>23</v>
      </c>
      <c r="D419">
        <v>1996</v>
      </c>
      <c r="E419" s="1" t="s">
        <v>71</v>
      </c>
      <c r="F419" s="2">
        <v>1</v>
      </c>
      <c r="G419" s="2">
        <v>4</v>
      </c>
      <c r="H419" s="2">
        <v>1</v>
      </c>
      <c r="I419" s="2">
        <v>1</v>
      </c>
      <c r="J419" s="2">
        <v>1</v>
      </c>
      <c r="K419" s="2">
        <v>1</v>
      </c>
      <c r="L419" s="2">
        <v>1</v>
      </c>
      <c r="M419" s="2">
        <v>2</v>
      </c>
      <c r="N419" s="2">
        <v>4</v>
      </c>
      <c r="O419" s="2">
        <v>2</v>
      </c>
      <c r="P419" s="2">
        <v>1</v>
      </c>
      <c r="Q419" s="2">
        <v>1</v>
      </c>
      <c r="R419" s="2">
        <v>2</v>
      </c>
      <c r="S419" s="2">
        <v>2</v>
      </c>
      <c r="T419" s="2">
        <v>1</v>
      </c>
      <c r="U419" s="2">
        <v>4</v>
      </c>
      <c r="V419" s="2">
        <v>15</v>
      </c>
      <c r="W419" s="2">
        <v>17</v>
      </c>
      <c r="X419" s="2">
        <v>129</v>
      </c>
      <c r="Y419" s="2">
        <v>4</v>
      </c>
      <c r="Z419" s="2">
        <v>26</v>
      </c>
      <c r="AA419" s="2">
        <v>8</v>
      </c>
      <c r="AB419" s="2">
        <v>4</v>
      </c>
      <c r="AC419" s="2">
        <v>10</v>
      </c>
      <c r="AD419" s="2">
        <v>8</v>
      </c>
      <c r="AE419" s="2">
        <v>10</v>
      </c>
      <c r="AF419" s="2">
        <v>6</v>
      </c>
      <c r="AG419" s="2">
        <v>6</v>
      </c>
      <c r="AH419" s="2">
        <v>7</v>
      </c>
      <c r="AI419" s="2">
        <v>24</v>
      </c>
      <c r="AJ419" s="2">
        <v>4</v>
      </c>
      <c r="AK419" s="2">
        <v>10</v>
      </c>
      <c r="AL419" s="2">
        <v>17</v>
      </c>
      <c r="AM419" s="5"/>
      <c r="AN419">
        <f t="shared" si="24"/>
        <v>29</v>
      </c>
      <c r="AO419">
        <f t="shared" si="25"/>
        <v>1.1672617529928753</v>
      </c>
      <c r="AQ419">
        <f t="shared" si="26"/>
        <v>288</v>
      </c>
      <c r="AR419">
        <f t="shared" si="27"/>
        <v>30.353473167552561</v>
      </c>
    </row>
    <row r="420" spans="1:44" ht="15" thickBot="1" x14ac:dyDescent="0.4">
      <c r="A420">
        <v>0</v>
      </c>
      <c r="B420" s="43">
        <v>2</v>
      </c>
      <c r="C420">
        <v>29</v>
      </c>
      <c r="D420">
        <v>1990</v>
      </c>
      <c r="E420" s="1" t="s">
        <v>72</v>
      </c>
      <c r="F420" s="2">
        <v>1</v>
      </c>
      <c r="G420" s="2">
        <v>1</v>
      </c>
      <c r="H420" s="2">
        <v>1</v>
      </c>
      <c r="I420" s="2">
        <v>3</v>
      </c>
      <c r="J420" s="2">
        <v>2</v>
      </c>
      <c r="K420" s="2">
        <v>4</v>
      </c>
      <c r="L420" s="2">
        <v>6</v>
      </c>
      <c r="M420" s="2">
        <v>6</v>
      </c>
      <c r="N420" s="2">
        <v>6</v>
      </c>
      <c r="O420" s="2">
        <v>5</v>
      </c>
      <c r="P420" s="2">
        <v>5</v>
      </c>
      <c r="Q420" s="2">
        <v>6</v>
      </c>
      <c r="R420" s="2">
        <v>4</v>
      </c>
      <c r="S420" s="2">
        <v>6</v>
      </c>
      <c r="T420" s="2">
        <v>5</v>
      </c>
      <c r="U420" s="2">
        <v>1</v>
      </c>
      <c r="V420" s="2">
        <v>8</v>
      </c>
      <c r="W420" s="2">
        <v>7</v>
      </c>
      <c r="X420" s="2">
        <v>6</v>
      </c>
      <c r="Y420" s="2">
        <v>9</v>
      </c>
      <c r="Z420" s="2">
        <v>12</v>
      </c>
      <c r="AA420" s="2">
        <v>13</v>
      </c>
      <c r="AB420" s="2">
        <v>7</v>
      </c>
      <c r="AC420" s="2">
        <v>8</v>
      </c>
      <c r="AD420" s="2">
        <v>6</v>
      </c>
      <c r="AE420" s="2">
        <v>8</v>
      </c>
      <c r="AF420" s="2">
        <v>9</v>
      </c>
      <c r="AG420" s="2">
        <v>5</v>
      </c>
      <c r="AH420" s="2">
        <v>6</v>
      </c>
      <c r="AI420" s="2">
        <v>10</v>
      </c>
      <c r="AJ420" s="2">
        <v>4</v>
      </c>
      <c r="AK420" s="2">
        <v>8</v>
      </c>
      <c r="AL420" s="2">
        <v>26</v>
      </c>
      <c r="AM420" s="5"/>
      <c r="AN420">
        <f t="shared" si="24"/>
        <v>62</v>
      </c>
      <c r="AO420">
        <f t="shared" si="25"/>
        <v>2.0615528128088303</v>
      </c>
      <c r="AQ420">
        <f t="shared" si="26"/>
        <v>126</v>
      </c>
      <c r="AR420">
        <f t="shared" si="27"/>
        <v>2.3909551787239063</v>
      </c>
    </row>
    <row r="421" spans="1:44" ht="15" thickBot="1" x14ac:dyDescent="0.4">
      <c r="A421">
        <v>0</v>
      </c>
      <c r="B421" s="43" t="s">
        <v>114</v>
      </c>
      <c r="C421">
        <v>20</v>
      </c>
      <c r="D421">
        <v>1999</v>
      </c>
      <c r="E421" s="1" t="s">
        <v>72</v>
      </c>
      <c r="F421" s="2">
        <v>1</v>
      </c>
      <c r="G421" s="2">
        <v>1</v>
      </c>
      <c r="H421" s="2">
        <v>2</v>
      </c>
      <c r="I421" s="2">
        <v>3</v>
      </c>
      <c r="J421" s="2">
        <v>2</v>
      </c>
      <c r="K421" s="2">
        <v>3</v>
      </c>
      <c r="L421" s="2">
        <v>5</v>
      </c>
      <c r="M421" s="2">
        <v>2</v>
      </c>
      <c r="N421" s="2">
        <v>6</v>
      </c>
      <c r="O421" s="2">
        <v>3</v>
      </c>
      <c r="P421" s="2">
        <v>2</v>
      </c>
      <c r="Q421" s="2">
        <v>2</v>
      </c>
      <c r="R421" s="2">
        <v>6</v>
      </c>
      <c r="S421" s="2">
        <v>3</v>
      </c>
      <c r="T421" s="2">
        <v>3</v>
      </c>
      <c r="U421" s="2">
        <v>6</v>
      </c>
      <c r="V421" s="2">
        <v>9</v>
      </c>
      <c r="W421" s="2">
        <v>8</v>
      </c>
      <c r="X421" s="2">
        <v>6</v>
      </c>
      <c r="Y421" s="2">
        <v>5</v>
      </c>
      <c r="Z421" s="2">
        <v>4</v>
      </c>
      <c r="AA421" s="2">
        <v>4</v>
      </c>
      <c r="AB421" s="2">
        <v>10</v>
      </c>
      <c r="AC421" s="2">
        <v>6</v>
      </c>
      <c r="AD421" s="2">
        <v>4</v>
      </c>
      <c r="AE421" s="2">
        <v>5</v>
      </c>
      <c r="AF421" s="2">
        <v>5</v>
      </c>
      <c r="AG421" s="2">
        <v>4</v>
      </c>
      <c r="AH421" s="2">
        <v>13</v>
      </c>
      <c r="AI421" s="2">
        <v>8</v>
      </c>
      <c r="AJ421" s="2">
        <v>3</v>
      </c>
      <c r="AK421" s="2">
        <v>8</v>
      </c>
      <c r="AL421" s="2">
        <v>5</v>
      </c>
      <c r="AM421" s="5"/>
      <c r="AN421">
        <f t="shared" si="24"/>
        <v>50</v>
      </c>
      <c r="AO421">
        <f t="shared" si="25"/>
        <v>1.707825127659933</v>
      </c>
      <c r="AQ421">
        <f t="shared" si="26"/>
        <v>102</v>
      </c>
      <c r="AR421">
        <f t="shared" si="27"/>
        <v>2.7294688127912363</v>
      </c>
    </row>
    <row r="422" spans="1:44" ht="15" thickBot="1" x14ac:dyDescent="0.4">
      <c r="A422">
        <v>0</v>
      </c>
      <c r="B422" s="43">
        <v>4</v>
      </c>
      <c r="C422">
        <v>48</v>
      </c>
      <c r="D422">
        <v>1971</v>
      </c>
      <c r="E422" s="1" t="s">
        <v>72</v>
      </c>
      <c r="F422" s="2">
        <v>1</v>
      </c>
      <c r="G422" s="2">
        <v>2</v>
      </c>
      <c r="H422" s="2">
        <v>1</v>
      </c>
      <c r="I422" s="2">
        <v>2</v>
      </c>
      <c r="J422" s="2">
        <v>2</v>
      </c>
      <c r="K422" s="2">
        <v>2</v>
      </c>
      <c r="L422" s="2">
        <v>3</v>
      </c>
      <c r="M422" s="2">
        <v>5</v>
      </c>
      <c r="N422" s="2">
        <v>6</v>
      </c>
      <c r="O422" s="2">
        <v>5</v>
      </c>
      <c r="P422" s="2">
        <v>2</v>
      </c>
      <c r="Q422" s="2">
        <v>2</v>
      </c>
      <c r="R422" s="2">
        <v>4</v>
      </c>
      <c r="S422" s="2">
        <v>3</v>
      </c>
      <c r="T422" s="2">
        <v>3</v>
      </c>
      <c r="U422" s="2">
        <v>2</v>
      </c>
      <c r="V422" s="2">
        <v>31</v>
      </c>
      <c r="W422" s="2">
        <v>17</v>
      </c>
      <c r="X422" s="2">
        <v>40</v>
      </c>
      <c r="Y422" s="2">
        <v>8</v>
      </c>
      <c r="Z422" s="2">
        <v>29</v>
      </c>
      <c r="AA422" s="2">
        <v>15</v>
      </c>
      <c r="AB422" s="2">
        <v>17</v>
      </c>
      <c r="AC422" s="2">
        <v>68</v>
      </c>
      <c r="AD422" s="2">
        <v>16</v>
      </c>
      <c r="AE422" s="2">
        <v>12</v>
      </c>
      <c r="AF422" s="2">
        <v>22</v>
      </c>
      <c r="AG422" s="2">
        <v>12</v>
      </c>
      <c r="AH422" s="2">
        <v>17</v>
      </c>
      <c r="AI422" s="2">
        <v>17</v>
      </c>
      <c r="AJ422" s="2">
        <v>9</v>
      </c>
      <c r="AK422" s="2">
        <v>12</v>
      </c>
      <c r="AL422" s="2">
        <v>-4</v>
      </c>
      <c r="AM422" s="5"/>
      <c r="AN422">
        <f t="shared" si="24"/>
        <v>45</v>
      </c>
      <c r="AO422">
        <f t="shared" si="25"/>
        <v>1.4705441169852742</v>
      </c>
      <c r="AQ422">
        <f t="shared" si="26"/>
        <v>342</v>
      </c>
      <c r="AR422">
        <f t="shared" si="27"/>
        <v>15.085865349171501</v>
      </c>
    </row>
    <row r="423" spans="1:44" ht="15" thickBot="1" x14ac:dyDescent="0.4">
      <c r="A423" s="6">
        <v>1</v>
      </c>
      <c r="B423" s="43">
        <v>3</v>
      </c>
      <c r="C423">
        <v>37</v>
      </c>
      <c r="D423" s="6">
        <v>1982</v>
      </c>
      <c r="E423" s="31"/>
      <c r="F423" s="10">
        <v>3</v>
      </c>
      <c r="G423" s="10">
        <v>2</v>
      </c>
      <c r="H423" s="10">
        <v>4</v>
      </c>
      <c r="I423" s="10">
        <v>4</v>
      </c>
      <c r="J423" s="10">
        <v>6</v>
      </c>
      <c r="K423" s="10">
        <v>4</v>
      </c>
      <c r="L423" s="10">
        <v>4</v>
      </c>
      <c r="M423" s="10">
        <v>3</v>
      </c>
      <c r="N423" s="10">
        <v>4</v>
      </c>
      <c r="O423" s="10">
        <v>2</v>
      </c>
      <c r="P423" s="10">
        <v>4</v>
      </c>
      <c r="Q423" s="10">
        <v>4</v>
      </c>
      <c r="R423" s="10">
        <v>3</v>
      </c>
      <c r="S423" s="10">
        <v>3</v>
      </c>
      <c r="T423" s="10">
        <v>4</v>
      </c>
      <c r="U423" s="10">
        <v>4</v>
      </c>
      <c r="V423" s="10">
        <v>14</v>
      </c>
      <c r="W423" s="10">
        <v>16</v>
      </c>
      <c r="X423" s="10">
        <v>11</v>
      </c>
      <c r="Y423" s="10">
        <v>8</v>
      </c>
      <c r="Z423" s="10">
        <v>7</v>
      </c>
      <c r="AA423" s="10">
        <v>8</v>
      </c>
      <c r="AB423" s="10">
        <v>8</v>
      </c>
      <c r="AC423" s="10">
        <v>10</v>
      </c>
      <c r="AD423" s="10">
        <v>11</v>
      </c>
      <c r="AE423" s="10">
        <v>12</v>
      </c>
      <c r="AF423" s="10">
        <v>19</v>
      </c>
      <c r="AG423" s="10">
        <v>14</v>
      </c>
      <c r="AH423" s="10">
        <v>9</v>
      </c>
      <c r="AI423" s="10">
        <v>12</v>
      </c>
      <c r="AJ423" s="10">
        <v>6</v>
      </c>
      <c r="AK423" s="10">
        <v>20</v>
      </c>
      <c r="AL423" s="10">
        <v>-14</v>
      </c>
      <c r="AM423" s="8"/>
      <c r="AN423">
        <f t="shared" si="24"/>
        <v>58</v>
      </c>
      <c r="AO423">
        <f t="shared" si="25"/>
        <v>0.9574271077563381</v>
      </c>
      <c r="AP423" s="6"/>
      <c r="AQ423">
        <f t="shared" si="26"/>
        <v>185</v>
      </c>
      <c r="AR423">
        <f t="shared" si="27"/>
        <v>4.1467859039662676</v>
      </c>
    </row>
    <row r="424" spans="1:44" ht="15" thickBot="1" x14ac:dyDescent="0.4">
      <c r="A424">
        <v>0</v>
      </c>
      <c r="B424" s="43" t="s">
        <v>114</v>
      </c>
      <c r="C424">
        <v>17</v>
      </c>
      <c r="D424">
        <v>2002</v>
      </c>
      <c r="E424" s="1" t="s">
        <v>76</v>
      </c>
      <c r="F424" s="2">
        <v>3</v>
      </c>
      <c r="G424" s="2">
        <v>2</v>
      </c>
      <c r="H424" s="2">
        <v>5</v>
      </c>
      <c r="I424" s="2">
        <v>4</v>
      </c>
      <c r="J424" s="2">
        <v>5</v>
      </c>
      <c r="K424" s="2">
        <v>5</v>
      </c>
      <c r="L424" s="2">
        <v>5</v>
      </c>
      <c r="M424" s="2">
        <v>4</v>
      </c>
      <c r="N424" s="2">
        <v>4</v>
      </c>
      <c r="O424" s="2">
        <v>5</v>
      </c>
      <c r="P424" s="2">
        <v>4</v>
      </c>
      <c r="Q424" s="2">
        <v>4</v>
      </c>
      <c r="R424" s="2">
        <v>4</v>
      </c>
      <c r="S424" s="2">
        <v>4</v>
      </c>
      <c r="T424" s="2">
        <v>5</v>
      </c>
      <c r="U424" s="2">
        <v>6</v>
      </c>
      <c r="V424" s="2">
        <v>19</v>
      </c>
      <c r="W424" s="2">
        <v>16</v>
      </c>
      <c r="X424" s="2">
        <v>5</v>
      </c>
      <c r="Y424" s="2">
        <v>4</v>
      </c>
      <c r="Z424" s="2">
        <v>5</v>
      </c>
      <c r="AA424" s="2">
        <v>12</v>
      </c>
      <c r="AB424" s="2">
        <v>7</v>
      </c>
      <c r="AC424" s="2">
        <v>5</v>
      </c>
      <c r="AD424" s="2">
        <v>6</v>
      </c>
      <c r="AE424" s="2">
        <v>4</v>
      </c>
      <c r="AF424" s="2">
        <v>7</v>
      </c>
      <c r="AG424" s="2">
        <v>6</v>
      </c>
      <c r="AH424" s="2">
        <v>5</v>
      </c>
      <c r="AI424" s="2">
        <v>7</v>
      </c>
      <c r="AJ424" s="2">
        <v>4</v>
      </c>
      <c r="AK424" s="2">
        <v>4</v>
      </c>
      <c r="AL424" s="2">
        <v>-18</v>
      </c>
      <c r="AM424" s="5"/>
      <c r="AN424">
        <f t="shared" si="24"/>
        <v>69</v>
      </c>
      <c r="AO424">
        <f t="shared" si="25"/>
        <v>0.9464847243000456</v>
      </c>
      <c r="AQ424">
        <f t="shared" si="26"/>
        <v>116</v>
      </c>
      <c r="AR424">
        <f t="shared" si="27"/>
        <v>4.4944410108488464</v>
      </c>
    </row>
    <row r="425" spans="1:44" ht="15" thickBot="1" x14ac:dyDescent="0.4">
      <c r="A425">
        <v>0</v>
      </c>
      <c r="B425" s="43">
        <v>5</v>
      </c>
      <c r="C425">
        <v>56</v>
      </c>
      <c r="D425">
        <v>1963</v>
      </c>
      <c r="E425" s="1" t="s">
        <v>79</v>
      </c>
      <c r="F425" s="2">
        <v>2</v>
      </c>
      <c r="G425" s="2">
        <v>4</v>
      </c>
      <c r="H425" s="2">
        <v>3</v>
      </c>
      <c r="I425" s="2">
        <v>5</v>
      </c>
      <c r="J425" s="2">
        <v>3</v>
      </c>
      <c r="K425" s="2">
        <v>4</v>
      </c>
      <c r="L425" s="2">
        <v>5</v>
      </c>
      <c r="M425" s="2">
        <v>4</v>
      </c>
      <c r="N425" s="2">
        <v>2</v>
      </c>
      <c r="O425" s="2">
        <v>5</v>
      </c>
      <c r="P425" s="2">
        <v>2</v>
      </c>
      <c r="Q425" s="2">
        <v>4</v>
      </c>
      <c r="R425" s="2">
        <v>3</v>
      </c>
      <c r="S425" s="2">
        <v>2</v>
      </c>
      <c r="T425" s="2">
        <v>3</v>
      </c>
      <c r="U425" s="2">
        <v>4</v>
      </c>
      <c r="V425" s="2">
        <v>20</v>
      </c>
      <c r="W425" s="2">
        <v>24</v>
      </c>
      <c r="X425" s="2">
        <v>12</v>
      </c>
      <c r="Y425" s="2">
        <v>6</v>
      </c>
      <c r="Z425" s="2">
        <v>7</v>
      </c>
      <c r="AA425" s="2">
        <v>9</v>
      </c>
      <c r="AB425" s="2">
        <v>5</v>
      </c>
      <c r="AC425" s="2">
        <v>18</v>
      </c>
      <c r="AD425" s="2">
        <v>11</v>
      </c>
      <c r="AE425" s="2">
        <v>13</v>
      </c>
      <c r="AF425" s="2">
        <v>7</v>
      </c>
      <c r="AG425" s="2">
        <v>7</v>
      </c>
      <c r="AH425" s="2">
        <v>11</v>
      </c>
      <c r="AI425" s="2">
        <v>13</v>
      </c>
      <c r="AJ425" s="2">
        <v>6</v>
      </c>
      <c r="AK425" s="2">
        <v>17</v>
      </c>
      <c r="AL425" s="2">
        <v>-16</v>
      </c>
      <c r="AM425" s="5"/>
      <c r="AN425">
        <f t="shared" si="24"/>
        <v>55</v>
      </c>
      <c r="AO425">
        <f t="shared" si="25"/>
        <v>1.0935416468216166</v>
      </c>
      <c r="AQ425">
        <f t="shared" si="26"/>
        <v>186</v>
      </c>
      <c r="AR425">
        <f t="shared" si="27"/>
        <v>5.6317552030132365</v>
      </c>
    </row>
    <row r="426" spans="1:44" ht="15" thickBot="1" x14ac:dyDescent="0.4">
      <c r="A426">
        <v>1</v>
      </c>
      <c r="B426" s="43" t="s">
        <v>114</v>
      </c>
      <c r="C426">
        <v>19</v>
      </c>
      <c r="D426">
        <v>2000</v>
      </c>
      <c r="E426" s="1" t="s">
        <v>72</v>
      </c>
      <c r="F426" s="2">
        <v>1</v>
      </c>
      <c r="G426" s="2">
        <v>2</v>
      </c>
      <c r="H426" s="2">
        <v>3</v>
      </c>
      <c r="I426" s="2">
        <v>4</v>
      </c>
      <c r="J426" s="2">
        <v>4</v>
      </c>
      <c r="K426" s="2">
        <v>3</v>
      </c>
      <c r="L426" s="2">
        <v>4</v>
      </c>
      <c r="M426" s="2">
        <v>4</v>
      </c>
      <c r="N426" s="2">
        <v>4</v>
      </c>
      <c r="O426" s="2">
        <v>3</v>
      </c>
      <c r="P426" s="2">
        <v>3</v>
      </c>
      <c r="Q426" s="2">
        <v>3</v>
      </c>
      <c r="R426" s="2">
        <v>3</v>
      </c>
      <c r="S426" s="2">
        <v>4</v>
      </c>
      <c r="T426" s="2">
        <v>4</v>
      </c>
      <c r="U426" s="2">
        <v>3</v>
      </c>
      <c r="V426" s="2">
        <v>35</v>
      </c>
      <c r="W426" s="2">
        <v>9</v>
      </c>
      <c r="X426" s="2">
        <v>10</v>
      </c>
      <c r="Y426" s="2">
        <v>8</v>
      </c>
      <c r="Z426" s="2">
        <v>8</v>
      </c>
      <c r="AA426" s="2">
        <v>11</v>
      </c>
      <c r="AB426" s="2">
        <v>12</v>
      </c>
      <c r="AC426" s="2">
        <v>16</v>
      </c>
      <c r="AD426" s="2">
        <v>22</v>
      </c>
      <c r="AE426" s="2">
        <v>11</v>
      </c>
      <c r="AF426" s="2">
        <v>15</v>
      </c>
      <c r="AG426" s="2">
        <v>65</v>
      </c>
      <c r="AH426" s="2">
        <v>9</v>
      </c>
      <c r="AI426" s="2">
        <v>9</v>
      </c>
      <c r="AJ426" s="2">
        <v>8</v>
      </c>
      <c r="AK426" s="2">
        <v>7</v>
      </c>
      <c r="AL426" s="2">
        <v>-36</v>
      </c>
      <c r="AM426" s="5"/>
      <c r="AN426">
        <f t="shared" si="24"/>
        <v>52</v>
      </c>
      <c r="AO426">
        <f t="shared" si="25"/>
        <v>0.85634883857767519</v>
      </c>
      <c r="AQ426">
        <f t="shared" si="26"/>
        <v>255</v>
      </c>
      <c r="AR426">
        <f t="shared" si="27"/>
        <v>14.8793761069923</v>
      </c>
    </row>
    <row r="427" spans="1:44" ht="15" thickBot="1" x14ac:dyDescent="0.4">
      <c r="A427" s="6">
        <v>0</v>
      </c>
      <c r="B427" s="43">
        <v>5</v>
      </c>
      <c r="C427">
        <v>58</v>
      </c>
      <c r="D427" s="6">
        <v>1961</v>
      </c>
      <c r="E427" s="31"/>
      <c r="F427" s="10">
        <v>1</v>
      </c>
      <c r="G427" s="10">
        <v>1</v>
      </c>
      <c r="H427" s="10">
        <v>2</v>
      </c>
      <c r="I427" s="10">
        <v>3</v>
      </c>
      <c r="J427" s="10">
        <v>2</v>
      </c>
      <c r="K427" s="10">
        <v>3</v>
      </c>
      <c r="L427" s="10">
        <v>3</v>
      </c>
      <c r="M427" s="10">
        <v>3</v>
      </c>
      <c r="N427" s="10">
        <v>4</v>
      </c>
      <c r="O427" s="10">
        <v>2</v>
      </c>
      <c r="P427" s="10">
        <v>3</v>
      </c>
      <c r="Q427" s="10">
        <v>4</v>
      </c>
      <c r="R427" s="10">
        <v>2</v>
      </c>
      <c r="S427" s="10">
        <v>3</v>
      </c>
      <c r="T427" s="10">
        <v>4</v>
      </c>
      <c r="U427" s="10">
        <v>2</v>
      </c>
      <c r="V427" s="10">
        <v>12</v>
      </c>
      <c r="W427" s="10">
        <v>19</v>
      </c>
      <c r="X427" s="10">
        <v>7</v>
      </c>
      <c r="Y427" s="10">
        <v>6</v>
      </c>
      <c r="Z427" s="10">
        <v>6</v>
      </c>
      <c r="AA427" s="10">
        <v>9</v>
      </c>
      <c r="AB427" s="10">
        <v>4</v>
      </c>
      <c r="AC427" s="10">
        <v>6</v>
      </c>
      <c r="AD427" s="10">
        <v>20</v>
      </c>
      <c r="AE427" s="10">
        <v>11</v>
      </c>
      <c r="AF427" s="10">
        <v>8</v>
      </c>
      <c r="AG427" s="10">
        <v>7</v>
      </c>
      <c r="AH427" s="10">
        <v>7</v>
      </c>
      <c r="AI427" s="10">
        <v>9</v>
      </c>
      <c r="AJ427" s="10">
        <v>5</v>
      </c>
      <c r="AK427" s="10">
        <v>9</v>
      </c>
      <c r="AL427" s="10">
        <v>-22</v>
      </c>
      <c r="AM427" s="8"/>
      <c r="AN427">
        <f t="shared" si="24"/>
        <v>42</v>
      </c>
      <c r="AO427">
        <f t="shared" si="25"/>
        <v>0.9574271077563381</v>
      </c>
      <c r="AP427" s="6"/>
      <c r="AQ427">
        <f t="shared" si="26"/>
        <v>145</v>
      </c>
      <c r="AR427">
        <f t="shared" si="27"/>
        <v>4.5821210517983193</v>
      </c>
    </row>
    <row r="428" spans="1:44" ht="15" thickBot="1" x14ac:dyDescent="0.4">
      <c r="A428">
        <v>1</v>
      </c>
      <c r="B428" s="43">
        <v>4</v>
      </c>
      <c r="C428">
        <v>50</v>
      </c>
      <c r="D428">
        <v>1969</v>
      </c>
      <c r="E428" s="1" t="s">
        <v>71</v>
      </c>
      <c r="F428" s="2">
        <v>1</v>
      </c>
      <c r="G428" s="2">
        <v>1</v>
      </c>
      <c r="H428" s="2">
        <v>1</v>
      </c>
      <c r="I428" s="2">
        <v>2</v>
      </c>
      <c r="J428" s="2">
        <v>2</v>
      </c>
      <c r="K428" s="2">
        <v>2</v>
      </c>
      <c r="L428" s="2">
        <v>2</v>
      </c>
      <c r="M428" s="2">
        <v>2</v>
      </c>
      <c r="N428" s="2">
        <v>2</v>
      </c>
      <c r="O428" s="2">
        <v>3</v>
      </c>
      <c r="P428" s="2">
        <v>2</v>
      </c>
      <c r="Q428" s="2">
        <v>2</v>
      </c>
      <c r="R428" s="2">
        <v>1</v>
      </c>
      <c r="S428" s="2">
        <v>2</v>
      </c>
      <c r="T428" s="2">
        <v>1</v>
      </c>
      <c r="U428" s="2">
        <v>2</v>
      </c>
      <c r="V428" s="2">
        <v>24</v>
      </c>
      <c r="W428" s="2">
        <v>9</v>
      </c>
      <c r="X428" s="2">
        <v>14</v>
      </c>
      <c r="Y428" s="2">
        <v>10</v>
      </c>
      <c r="Z428" s="2">
        <v>10</v>
      </c>
      <c r="AA428" s="2">
        <v>10</v>
      </c>
      <c r="AB428" s="2">
        <v>8</v>
      </c>
      <c r="AC428" s="2">
        <v>10</v>
      </c>
      <c r="AD428" s="2">
        <v>11</v>
      </c>
      <c r="AE428" s="2">
        <v>17</v>
      </c>
      <c r="AF428" s="2">
        <v>21</v>
      </c>
      <c r="AG428" s="2">
        <v>9</v>
      </c>
      <c r="AH428" s="2">
        <v>79</v>
      </c>
      <c r="AI428" s="2">
        <v>13</v>
      </c>
      <c r="AJ428" s="2">
        <v>5</v>
      </c>
      <c r="AK428" s="2">
        <v>11</v>
      </c>
      <c r="AL428" s="2">
        <v>-25</v>
      </c>
      <c r="AM428" s="5"/>
      <c r="AN428">
        <f t="shared" si="24"/>
        <v>28</v>
      </c>
      <c r="AO428">
        <f t="shared" si="25"/>
        <v>0.57735026918962573</v>
      </c>
      <c r="AQ428">
        <f t="shared" si="26"/>
        <v>261</v>
      </c>
      <c r="AR428">
        <f t="shared" si="27"/>
        <v>17.4115622504128</v>
      </c>
    </row>
    <row r="429" spans="1:44" ht="15" thickBot="1" x14ac:dyDescent="0.4">
      <c r="A429">
        <v>0</v>
      </c>
      <c r="B429" s="43">
        <v>4</v>
      </c>
      <c r="C429">
        <v>50</v>
      </c>
      <c r="D429">
        <v>1969</v>
      </c>
      <c r="E429" s="1" t="s">
        <v>71</v>
      </c>
      <c r="F429" s="2">
        <v>1</v>
      </c>
      <c r="G429" s="2">
        <v>2</v>
      </c>
      <c r="H429" s="2">
        <v>1</v>
      </c>
      <c r="I429" s="2">
        <v>3</v>
      </c>
      <c r="J429" s="2">
        <v>3</v>
      </c>
      <c r="K429" s="2">
        <v>3</v>
      </c>
      <c r="L429" s="2">
        <v>2</v>
      </c>
      <c r="M429" s="2">
        <v>1</v>
      </c>
      <c r="N429" s="2">
        <v>2</v>
      </c>
      <c r="O429" s="2">
        <v>4</v>
      </c>
      <c r="P429" s="2">
        <v>3</v>
      </c>
      <c r="Q429" s="2">
        <v>3</v>
      </c>
      <c r="R429" s="2">
        <v>2</v>
      </c>
      <c r="S429" s="2">
        <v>1</v>
      </c>
      <c r="T429" s="2">
        <v>4</v>
      </c>
      <c r="U429" s="2">
        <v>2</v>
      </c>
      <c r="V429" s="2">
        <v>22</v>
      </c>
      <c r="W429" s="2">
        <v>35</v>
      </c>
      <c r="X429" s="2">
        <v>14</v>
      </c>
      <c r="Y429" s="2">
        <v>10</v>
      </c>
      <c r="Z429" s="2">
        <v>12</v>
      </c>
      <c r="AA429" s="2">
        <v>18</v>
      </c>
      <c r="AB429" s="2">
        <v>36</v>
      </c>
      <c r="AC429" s="2">
        <v>12</v>
      </c>
      <c r="AD429" s="2">
        <v>9</v>
      </c>
      <c r="AE429" s="2">
        <v>10</v>
      </c>
      <c r="AF429" s="2">
        <v>32</v>
      </c>
      <c r="AG429" s="2">
        <v>14</v>
      </c>
      <c r="AH429" s="2">
        <v>12</v>
      </c>
      <c r="AI429" s="2">
        <v>13</v>
      </c>
      <c r="AJ429" s="2">
        <v>9</v>
      </c>
      <c r="AK429" s="2">
        <v>21</v>
      </c>
      <c r="AL429" s="2">
        <v>-10</v>
      </c>
      <c r="AM429" s="5"/>
      <c r="AN429">
        <f t="shared" si="24"/>
        <v>37</v>
      </c>
      <c r="AO429">
        <f t="shared" si="25"/>
        <v>1.0144785195688801</v>
      </c>
      <c r="AQ429">
        <f t="shared" si="26"/>
        <v>279</v>
      </c>
      <c r="AR429">
        <f t="shared" si="27"/>
        <v>9.2518016263500442</v>
      </c>
    </row>
    <row r="430" spans="1:44" ht="15" thickBot="1" x14ac:dyDescent="0.4">
      <c r="A430">
        <v>1</v>
      </c>
      <c r="B430" s="43">
        <v>4</v>
      </c>
      <c r="C430">
        <v>48</v>
      </c>
      <c r="D430">
        <v>1971</v>
      </c>
      <c r="E430" s="1" t="s">
        <v>72</v>
      </c>
      <c r="F430" s="2">
        <v>1</v>
      </c>
      <c r="G430" s="2">
        <v>3</v>
      </c>
      <c r="H430" s="2">
        <v>1</v>
      </c>
      <c r="I430" s="2">
        <v>3</v>
      </c>
      <c r="J430" s="2">
        <v>1</v>
      </c>
      <c r="K430" s="2">
        <v>3</v>
      </c>
      <c r="L430" s="2">
        <v>5</v>
      </c>
      <c r="M430" s="2">
        <v>2</v>
      </c>
      <c r="N430" s="2">
        <v>1</v>
      </c>
      <c r="O430" s="2">
        <v>5</v>
      </c>
      <c r="P430" s="2">
        <v>5</v>
      </c>
      <c r="Q430" s="2">
        <v>3</v>
      </c>
      <c r="R430" s="2">
        <v>1</v>
      </c>
      <c r="S430" s="2">
        <v>1</v>
      </c>
      <c r="T430" s="2">
        <v>3</v>
      </c>
      <c r="U430" s="2">
        <v>2</v>
      </c>
      <c r="V430" s="2">
        <v>15</v>
      </c>
      <c r="W430" s="2">
        <v>15</v>
      </c>
      <c r="X430" s="2">
        <v>13</v>
      </c>
      <c r="Y430" s="2">
        <v>41</v>
      </c>
      <c r="Z430" s="2">
        <v>13</v>
      </c>
      <c r="AA430" s="2">
        <v>11</v>
      </c>
      <c r="AB430" s="2">
        <v>8</v>
      </c>
      <c r="AC430" s="2">
        <v>17</v>
      </c>
      <c r="AD430" s="2">
        <v>7</v>
      </c>
      <c r="AE430" s="2">
        <v>8</v>
      </c>
      <c r="AF430" s="2">
        <v>52</v>
      </c>
      <c r="AG430" s="2">
        <v>8</v>
      </c>
      <c r="AH430" s="2">
        <v>9</v>
      </c>
      <c r="AI430" s="2">
        <v>9</v>
      </c>
      <c r="AJ430" s="2">
        <v>5</v>
      </c>
      <c r="AK430" s="2">
        <v>15</v>
      </c>
      <c r="AL430" s="2">
        <v>2</v>
      </c>
      <c r="AM430" s="5"/>
      <c r="AN430">
        <f t="shared" si="24"/>
        <v>40</v>
      </c>
      <c r="AO430">
        <f t="shared" si="25"/>
        <v>1.505545305418162</v>
      </c>
      <c r="AQ430">
        <f t="shared" si="26"/>
        <v>246</v>
      </c>
      <c r="AR430">
        <f t="shared" si="27"/>
        <v>12.789970028633114</v>
      </c>
    </row>
    <row r="431" spans="1:44" ht="15" thickBot="1" x14ac:dyDescent="0.4">
      <c r="A431" s="6">
        <v>1</v>
      </c>
      <c r="B431" s="43">
        <v>4</v>
      </c>
      <c r="C431">
        <v>54</v>
      </c>
      <c r="D431" s="6">
        <v>1965</v>
      </c>
      <c r="E431" s="31"/>
      <c r="F431" s="10">
        <v>2</v>
      </c>
      <c r="G431" s="10">
        <v>1</v>
      </c>
      <c r="H431" s="10">
        <v>1</v>
      </c>
      <c r="I431" s="10">
        <v>3</v>
      </c>
      <c r="J431" s="10">
        <v>2</v>
      </c>
      <c r="K431" s="10">
        <v>3</v>
      </c>
      <c r="L431" s="10">
        <v>2</v>
      </c>
      <c r="M431" s="10">
        <v>5</v>
      </c>
      <c r="N431" s="10">
        <v>3</v>
      </c>
      <c r="O431" s="10">
        <v>3</v>
      </c>
      <c r="P431" s="10">
        <v>4</v>
      </c>
      <c r="Q431" s="10">
        <v>4</v>
      </c>
      <c r="R431" s="10">
        <v>3</v>
      </c>
      <c r="S431" s="10">
        <v>2</v>
      </c>
      <c r="T431" s="10">
        <v>1</v>
      </c>
      <c r="U431" s="10">
        <v>2</v>
      </c>
      <c r="V431" s="10">
        <v>47</v>
      </c>
      <c r="W431" s="10">
        <v>16</v>
      </c>
      <c r="X431" s="10">
        <v>15</v>
      </c>
      <c r="Y431" s="10">
        <v>18</v>
      </c>
      <c r="Z431" s="10">
        <v>16</v>
      </c>
      <c r="AA431" s="10">
        <v>12</v>
      </c>
      <c r="AB431" s="10">
        <v>12</v>
      </c>
      <c r="AC431" s="10">
        <v>24</v>
      </c>
      <c r="AD431" s="10">
        <v>25</v>
      </c>
      <c r="AE431" s="10">
        <v>18</v>
      </c>
      <c r="AF431" s="10">
        <v>24</v>
      </c>
      <c r="AG431" s="10">
        <v>17</v>
      </c>
      <c r="AH431" s="10">
        <v>7</v>
      </c>
      <c r="AI431" s="10">
        <v>11</v>
      </c>
      <c r="AJ431" s="10">
        <v>11</v>
      </c>
      <c r="AK431" s="10">
        <v>11</v>
      </c>
      <c r="AL431" s="10">
        <v>-4</v>
      </c>
      <c r="AM431" s="8"/>
      <c r="AN431">
        <f t="shared" si="24"/>
        <v>41</v>
      </c>
      <c r="AO431">
        <f t="shared" si="25"/>
        <v>1.1528949070347507</v>
      </c>
      <c r="AP431" s="6"/>
      <c r="AQ431">
        <f t="shared" si="26"/>
        <v>284</v>
      </c>
      <c r="AR431">
        <f t="shared" si="27"/>
        <v>9.3772775011371685</v>
      </c>
    </row>
    <row r="432" spans="1:44" ht="15" thickBot="1" x14ac:dyDescent="0.4">
      <c r="A432">
        <v>1</v>
      </c>
      <c r="B432" s="43">
        <v>3</v>
      </c>
      <c r="C432">
        <v>44</v>
      </c>
      <c r="D432">
        <v>1975</v>
      </c>
      <c r="E432" s="1" t="s">
        <v>72</v>
      </c>
      <c r="F432" s="2">
        <v>1</v>
      </c>
      <c r="G432" s="2">
        <v>1</v>
      </c>
      <c r="H432" s="2">
        <v>1</v>
      </c>
      <c r="I432" s="2">
        <v>1</v>
      </c>
      <c r="J432" s="2">
        <v>1</v>
      </c>
      <c r="K432" s="2">
        <v>2</v>
      </c>
      <c r="L432" s="2">
        <v>2</v>
      </c>
      <c r="M432" s="2">
        <v>5</v>
      </c>
      <c r="N432" s="2">
        <v>4</v>
      </c>
      <c r="O432" s="2">
        <v>2</v>
      </c>
      <c r="P432" s="2">
        <v>2</v>
      </c>
      <c r="Q432" s="2">
        <v>2</v>
      </c>
      <c r="R432" s="2">
        <v>4</v>
      </c>
      <c r="S432" s="2">
        <v>2</v>
      </c>
      <c r="T432" s="2">
        <v>1</v>
      </c>
      <c r="U432" s="2">
        <v>2</v>
      </c>
      <c r="V432" s="2">
        <v>8</v>
      </c>
      <c r="W432" s="2">
        <v>8</v>
      </c>
      <c r="X432" s="2">
        <v>15</v>
      </c>
      <c r="Y432" s="2">
        <v>8</v>
      </c>
      <c r="Z432" s="2">
        <v>9</v>
      </c>
      <c r="AA432" s="2">
        <v>8</v>
      </c>
      <c r="AB432" s="2">
        <v>13</v>
      </c>
      <c r="AC432" s="2">
        <v>13</v>
      </c>
      <c r="AD432" s="2">
        <v>7</v>
      </c>
      <c r="AE432" s="2">
        <v>9</v>
      </c>
      <c r="AF432" s="2">
        <v>10</v>
      </c>
      <c r="AG432" s="2">
        <v>15</v>
      </c>
      <c r="AH432" s="2">
        <v>7</v>
      </c>
      <c r="AI432" s="2">
        <v>12</v>
      </c>
      <c r="AJ432" s="2">
        <v>8</v>
      </c>
      <c r="AK432" s="2">
        <v>7</v>
      </c>
      <c r="AL432" s="2">
        <v>-5</v>
      </c>
      <c r="AM432" s="5"/>
      <c r="AN432">
        <f t="shared" si="24"/>
        <v>33</v>
      </c>
      <c r="AO432">
        <f t="shared" si="25"/>
        <v>1.2365947867699696</v>
      </c>
      <c r="AQ432">
        <f t="shared" si="26"/>
        <v>157</v>
      </c>
      <c r="AR432">
        <f t="shared" si="27"/>
        <v>2.8335784207723398</v>
      </c>
    </row>
    <row r="433" spans="1:44" ht="15" thickBot="1" x14ac:dyDescent="0.4">
      <c r="A433">
        <v>1</v>
      </c>
      <c r="B433" s="43" t="s">
        <v>114</v>
      </c>
      <c r="C433">
        <v>18</v>
      </c>
      <c r="D433">
        <v>2001</v>
      </c>
      <c r="E433" s="1" t="s">
        <v>72</v>
      </c>
      <c r="F433" s="2">
        <v>1</v>
      </c>
      <c r="G433" s="2">
        <v>1</v>
      </c>
      <c r="H433" s="2">
        <v>4</v>
      </c>
      <c r="I433" s="2">
        <v>5</v>
      </c>
      <c r="J433" s="2">
        <v>3</v>
      </c>
      <c r="K433" s="2">
        <v>5</v>
      </c>
      <c r="L433" s="2">
        <v>6</v>
      </c>
      <c r="M433" s="2">
        <v>3</v>
      </c>
      <c r="N433" s="2">
        <v>2</v>
      </c>
      <c r="O433" s="2">
        <v>4</v>
      </c>
      <c r="P433" s="2">
        <v>4</v>
      </c>
      <c r="Q433" s="2">
        <v>3</v>
      </c>
      <c r="R433" s="2">
        <v>4</v>
      </c>
      <c r="S433" s="2">
        <v>4</v>
      </c>
      <c r="T433" s="2">
        <v>4</v>
      </c>
      <c r="U433" s="2">
        <v>4</v>
      </c>
      <c r="V433" s="2">
        <v>20</v>
      </c>
      <c r="W433" s="2">
        <v>14</v>
      </c>
      <c r="X433" s="2">
        <v>10</v>
      </c>
      <c r="Y433" s="2">
        <v>8</v>
      </c>
      <c r="Z433" s="2">
        <v>7</v>
      </c>
      <c r="AA433" s="2">
        <v>11</v>
      </c>
      <c r="AB433" s="2">
        <v>8</v>
      </c>
      <c r="AC433" s="2">
        <v>8</v>
      </c>
      <c r="AD433" s="2">
        <v>5</v>
      </c>
      <c r="AE433" s="2">
        <v>6</v>
      </c>
      <c r="AF433" s="2">
        <v>10</v>
      </c>
      <c r="AG433" s="2">
        <v>6</v>
      </c>
      <c r="AH433" s="2">
        <v>5</v>
      </c>
      <c r="AI433" s="2">
        <v>7</v>
      </c>
      <c r="AJ433" s="2">
        <v>6</v>
      </c>
      <c r="AK433" s="2">
        <v>11</v>
      </c>
      <c r="AL433" s="2">
        <v>-11</v>
      </c>
      <c r="AM433" s="5"/>
      <c r="AN433">
        <f t="shared" si="24"/>
        <v>57</v>
      </c>
      <c r="AO433">
        <f t="shared" si="25"/>
        <v>1.3647344063956182</v>
      </c>
      <c r="AQ433">
        <f t="shared" si="26"/>
        <v>142</v>
      </c>
      <c r="AR433">
        <f t="shared" si="27"/>
        <v>3.8794329482541645</v>
      </c>
    </row>
    <row r="434" spans="1:44" ht="15" thickBot="1" x14ac:dyDescent="0.4">
      <c r="A434">
        <v>0</v>
      </c>
      <c r="B434" s="43">
        <v>4</v>
      </c>
      <c r="C434">
        <v>46</v>
      </c>
      <c r="D434">
        <v>1973</v>
      </c>
      <c r="E434" s="1" t="s">
        <v>76</v>
      </c>
      <c r="F434" s="2">
        <v>2</v>
      </c>
      <c r="G434" s="2">
        <v>5</v>
      </c>
      <c r="H434" s="2">
        <v>2</v>
      </c>
      <c r="I434" s="2">
        <v>1</v>
      </c>
      <c r="J434" s="2">
        <v>3</v>
      </c>
      <c r="K434" s="2">
        <v>3</v>
      </c>
      <c r="L434" s="2">
        <v>5</v>
      </c>
      <c r="M434" s="2">
        <v>4</v>
      </c>
      <c r="N434" s="2">
        <v>3</v>
      </c>
      <c r="O434" s="2">
        <v>3</v>
      </c>
      <c r="P434" s="2">
        <v>3</v>
      </c>
      <c r="Q434" s="2">
        <v>5</v>
      </c>
      <c r="R434" s="2">
        <v>3</v>
      </c>
      <c r="S434" s="2">
        <v>3</v>
      </c>
      <c r="T434" s="2">
        <v>4</v>
      </c>
      <c r="U434" s="2">
        <v>2</v>
      </c>
      <c r="V434" s="2">
        <v>9</v>
      </c>
      <c r="W434" s="2">
        <v>7</v>
      </c>
      <c r="X434" s="2">
        <v>2</v>
      </c>
      <c r="Y434" s="2">
        <v>2</v>
      </c>
      <c r="Z434" s="2">
        <v>6</v>
      </c>
      <c r="AA434" s="2">
        <v>7</v>
      </c>
      <c r="AB434" s="2">
        <v>7</v>
      </c>
      <c r="AC434" s="2">
        <v>2</v>
      </c>
      <c r="AD434" s="2">
        <v>5</v>
      </c>
      <c r="AE434" s="2">
        <v>2</v>
      </c>
      <c r="AF434" s="2">
        <v>2</v>
      </c>
      <c r="AG434" s="2">
        <v>2</v>
      </c>
      <c r="AH434" s="2">
        <v>3</v>
      </c>
      <c r="AI434" s="2">
        <v>3</v>
      </c>
      <c r="AJ434" s="2">
        <v>4</v>
      </c>
      <c r="AK434" s="2">
        <v>19</v>
      </c>
      <c r="AL434" s="2">
        <v>-1</v>
      </c>
      <c r="AM434" s="5"/>
      <c r="AN434">
        <f t="shared" si="24"/>
        <v>51</v>
      </c>
      <c r="AO434">
        <f t="shared" si="25"/>
        <v>1.1672617529928753</v>
      </c>
      <c r="AQ434">
        <f t="shared" si="26"/>
        <v>82</v>
      </c>
      <c r="AR434">
        <f t="shared" si="27"/>
        <v>4.3798782327061714</v>
      </c>
    </row>
    <row r="435" spans="1:44" ht="15" thickBot="1" x14ac:dyDescent="0.4">
      <c r="A435">
        <v>0</v>
      </c>
      <c r="B435" s="43">
        <v>5</v>
      </c>
      <c r="C435">
        <v>57</v>
      </c>
      <c r="D435">
        <v>1962</v>
      </c>
      <c r="E435" s="1" t="s">
        <v>72</v>
      </c>
      <c r="F435" s="2">
        <v>1</v>
      </c>
      <c r="G435" s="2">
        <v>1</v>
      </c>
      <c r="H435" s="2">
        <v>2</v>
      </c>
      <c r="I435" s="2">
        <v>3</v>
      </c>
      <c r="J435" s="2">
        <v>4</v>
      </c>
      <c r="K435" s="2">
        <v>4</v>
      </c>
      <c r="L435" s="2">
        <v>3</v>
      </c>
      <c r="M435" s="2">
        <v>2</v>
      </c>
      <c r="N435" s="2">
        <v>6</v>
      </c>
      <c r="O435" s="2">
        <v>5</v>
      </c>
      <c r="P435" s="2">
        <v>2</v>
      </c>
      <c r="Q435" s="2">
        <v>4</v>
      </c>
      <c r="R435" s="2">
        <v>4</v>
      </c>
      <c r="S435" s="2">
        <v>4</v>
      </c>
      <c r="T435" s="2">
        <v>3</v>
      </c>
      <c r="U435" s="2">
        <v>2</v>
      </c>
      <c r="V435" s="2">
        <v>16</v>
      </c>
      <c r="W435" s="2">
        <v>8</v>
      </c>
      <c r="X435" s="2">
        <v>11</v>
      </c>
      <c r="Y435" s="2">
        <v>9</v>
      </c>
      <c r="Z435" s="2">
        <v>11</v>
      </c>
      <c r="AA435" s="2">
        <v>13</v>
      </c>
      <c r="AB435" s="2">
        <v>16</v>
      </c>
      <c r="AC435" s="2">
        <v>17</v>
      </c>
      <c r="AD435" s="2">
        <v>14</v>
      </c>
      <c r="AE435" s="2">
        <v>9</v>
      </c>
      <c r="AF435" s="2">
        <v>25</v>
      </c>
      <c r="AG435" s="2">
        <v>17</v>
      </c>
      <c r="AH435" s="2">
        <v>9</v>
      </c>
      <c r="AI435" s="2">
        <v>23</v>
      </c>
      <c r="AJ435" s="2">
        <v>8</v>
      </c>
      <c r="AK435" s="2">
        <v>17</v>
      </c>
      <c r="AL435" s="2">
        <v>-8</v>
      </c>
      <c r="AM435" s="5"/>
      <c r="AN435">
        <f t="shared" si="24"/>
        <v>50</v>
      </c>
      <c r="AO435">
        <f t="shared" si="25"/>
        <v>1.4083086782851739</v>
      </c>
      <c r="AQ435">
        <f t="shared" si="26"/>
        <v>223</v>
      </c>
      <c r="AR435">
        <f t="shared" si="27"/>
        <v>5.1829045910570262</v>
      </c>
    </row>
    <row r="436" spans="1:44" ht="15" thickBot="1" x14ac:dyDescent="0.4">
      <c r="A436" s="6">
        <v>0</v>
      </c>
      <c r="B436" s="43">
        <v>2</v>
      </c>
      <c r="C436">
        <v>28</v>
      </c>
      <c r="D436" s="6">
        <v>1991</v>
      </c>
      <c r="E436" s="32"/>
      <c r="F436" s="10">
        <v>1</v>
      </c>
      <c r="G436" s="10">
        <v>1</v>
      </c>
      <c r="H436" s="10">
        <v>2</v>
      </c>
      <c r="I436" s="10">
        <v>3</v>
      </c>
      <c r="J436" s="10">
        <v>4</v>
      </c>
      <c r="K436" s="10">
        <v>4</v>
      </c>
      <c r="L436" s="10">
        <v>5</v>
      </c>
      <c r="M436" s="10">
        <v>2</v>
      </c>
      <c r="N436" s="10">
        <v>4</v>
      </c>
      <c r="O436" s="10">
        <v>2</v>
      </c>
      <c r="P436" s="10">
        <v>2</v>
      </c>
      <c r="Q436" s="10">
        <v>2</v>
      </c>
      <c r="R436" s="10">
        <v>1</v>
      </c>
      <c r="S436" s="10">
        <v>3</v>
      </c>
      <c r="T436" s="10">
        <v>3</v>
      </c>
      <c r="U436" s="10">
        <v>2</v>
      </c>
      <c r="V436" s="10">
        <v>8</v>
      </c>
      <c r="W436" s="10">
        <v>6</v>
      </c>
      <c r="X436" s="10">
        <v>5</v>
      </c>
      <c r="Y436" s="10">
        <v>4</v>
      </c>
      <c r="Z436" s="10">
        <v>4</v>
      </c>
      <c r="AA436" s="10">
        <v>5</v>
      </c>
      <c r="AB436" s="10">
        <v>4</v>
      </c>
      <c r="AC436" s="10">
        <v>4</v>
      </c>
      <c r="AD436" s="10">
        <v>13</v>
      </c>
      <c r="AE436" s="10">
        <v>3</v>
      </c>
      <c r="AF436" s="10">
        <v>4</v>
      </c>
      <c r="AG436" s="10">
        <v>5</v>
      </c>
      <c r="AH436" s="10">
        <v>4</v>
      </c>
      <c r="AI436" s="10">
        <v>6</v>
      </c>
      <c r="AJ436" s="10">
        <v>4</v>
      </c>
      <c r="AK436" s="10">
        <v>5</v>
      </c>
      <c r="AL436" s="10">
        <v>-11</v>
      </c>
      <c r="AM436" s="8"/>
      <c r="AN436">
        <f t="shared" si="24"/>
        <v>41</v>
      </c>
      <c r="AO436">
        <f t="shared" si="25"/>
        <v>1.2093386622447824</v>
      </c>
      <c r="AP436" s="6"/>
      <c r="AQ436">
        <f t="shared" si="26"/>
        <v>84</v>
      </c>
      <c r="AR436">
        <f t="shared" si="27"/>
        <v>2.3804761428476167</v>
      </c>
    </row>
    <row r="437" spans="1:44" ht="15" thickBot="1" x14ac:dyDescent="0.4">
      <c r="A437">
        <v>0</v>
      </c>
      <c r="B437" s="43" t="s">
        <v>114</v>
      </c>
      <c r="C437">
        <v>24</v>
      </c>
      <c r="D437">
        <v>1995</v>
      </c>
      <c r="E437" s="1" t="s">
        <v>76</v>
      </c>
      <c r="F437" s="2">
        <v>1</v>
      </c>
      <c r="G437" s="2">
        <v>4</v>
      </c>
      <c r="H437" s="2">
        <v>3</v>
      </c>
      <c r="I437" s="2">
        <v>5</v>
      </c>
      <c r="J437" s="2">
        <v>4</v>
      </c>
      <c r="K437" s="2">
        <v>3</v>
      </c>
      <c r="L437" s="2">
        <v>5</v>
      </c>
      <c r="M437" s="2">
        <v>6</v>
      </c>
      <c r="N437" s="2">
        <v>4</v>
      </c>
      <c r="O437" s="2">
        <v>5</v>
      </c>
      <c r="P437" s="2">
        <v>3</v>
      </c>
      <c r="Q437" s="2">
        <v>3</v>
      </c>
      <c r="R437" s="2">
        <v>2</v>
      </c>
      <c r="S437" s="2">
        <v>2</v>
      </c>
      <c r="T437" s="2">
        <v>4</v>
      </c>
      <c r="U437" s="2">
        <v>4</v>
      </c>
      <c r="V437" s="2">
        <v>18</v>
      </c>
      <c r="W437" s="2">
        <v>7</v>
      </c>
      <c r="X437" s="2">
        <v>12</v>
      </c>
      <c r="Y437" s="2">
        <v>8</v>
      </c>
      <c r="Z437" s="2">
        <v>5</v>
      </c>
      <c r="AA437" s="2">
        <v>7</v>
      </c>
      <c r="AB437" s="2">
        <v>8</v>
      </c>
      <c r="AC437" s="2">
        <v>23</v>
      </c>
      <c r="AD437" s="2">
        <v>7</v>
      </c>
      <c r="AE437" s="2">
        <v>7</v>
      </c>
      <c r="AF437" s="2">
        <v>12</v>
      </c>
      <c r="AG437" s="2">
        <v>6</v>
      </c>
      <c r="AH437" s="2">
        <v>9</v>
      </c>
      <c r="AI437" s="2">
        <v>9</v>
      </c>
      <c r="AJ437" s="2">
        <v>8</v>
      </c>
      <c r="AK437" s="2">
        <v>8</v>
      </c>
      <c r="AL437" s="2">
        <v>-2</v>
      </c>
      <c r="AM437" s="5"/>
      <c r="AN437">
        <f t="shared" si="24"/>
        <v>58</v>
      </c>
      <c r="AO437">
        <f t="shared" si="25"/>
        <v>1.3102162671355697</v>
      </c>
      <c r="AQ437">
        <f t="shared" si="26"/>
        <v>154</v>
      </c>
      <c r="AR437">
        <f t="shared" si="27"/>
        <v>4.7169905660283016</v>
      </c>
    </row>
    <row r="438" spans="1:44" ht="15" thickBot="1" x14ac:dyDescent="0.4">
      <c r="A438">
        <v>1</v>
      </c>
      <c r="B438" s="43">
        <v>2</v>
      </c>
      <c r="C438">
        <v>28</v>
      </c>
      <c r="D438">
        <v>1991</v>
      </c>
      <c r="E438" s="1" t="s">
        <v>72</v>
      </c>
      <c r="F438" s="2">
        <v>2</v>
      </c>
      <c r="G438" s="2">
        <v>4</v>
      </c>
      <c r="H438" s="2">
        <v>3</v>
      </c>
      <c r="I438" s="2">
        <v>4</v>
      </c>
      <c r="J438" s="2">
        <v>4</v>
      </c>
      <c r="K438" s="2">
        <v>4</v>
      </c>
      <c r="L438" s="2">
        <v>5</v>
      </c>
      <c r="M438" s="2">
        <v>3</v>
      </c>
      <c r="N438" s="2">
        <v>4</v>
      </c>
      <c r="O438" s="2">
        <v>5</v>
      </c>
      <c r="P438" s="2">
        <v>5</v>
      </c>
      <c r="Q438" s="2">
        <v>3</v>
      </c>
      <c r="R438" s="2">
        <v>4</v>
      </c>
      <c r="S438" s="2">
        <v>2</v>
      </c>
      <c r="T438" s="2">
        <v>5</v>
      </c>
      <c r="U438" s="2">
        <v>2</v>
      </c>
      <c r="V438" s="2">
        <v>27</v>
      </c>
      <c r="W438" s="2">
        <v>7</v>
      </c>
      <c r="X438" s="2">
        <v>20</v>
      </c>
      <c r="Y438" s="2">
        <v>16</v>
      </c>
      <c r="Z438" s="2">
        <v>8</v>
      </c>
      <c r="AA438" s="2">
        <v>14</v>
      </c>
      <c r="AB438" s="2">
        <v>8</v>
      </c>
      <c r="AC438" s="2">
        <v>17</v>
      </c>
      <c r="AD438" s="2">
        <v>17</v>
      </c>
      <c r="AE438" s="2">
        <v>13</v>
      </c>
      <c r="AF438" s="2">
        <v>34</v>
      </c>
      <c r="AG438" s="2">
        <v>17</v>
      </c>
      <c r="AH438" s="2">
        <v>10</v>
      </c>
      <c r="AI438" s="2">
        <v>11</v>
      </c>
      <c r="AJ438" s="2">
        <v>17</v>
      </c>
      <c r="AK438" s="2">
        <v>10</v>
      </c>
      <c r="AL438" s="2">
        <v>-17</v>
      </c>
      <c r="AM438" s="5"/>
      <c r="AN438">
        <f t="shared" si="24"/>
        <v>59</v>
      </c>
      <c r="AO438">
        <f t="shared" si="25"/>
        <v>1.0781929326423914</v>
      </c>
      <c r="AQ438">
        <f t="shared" si="26"/>
        <v>246</v>
      </c>
      <c r="AR438">
        <f t="shared" si="27"/>
        <v>7.200694410957877</v>
      </c>
    </row>
    <row r="439" spans="1:44" ht="15" thickBot="1" x14ac:dyDescent="0.4">
      <c r="A439">
        <v>1</v>
      </c>
      <c r="B439" s="43" t="s">
        <v>114</v>
      </c>
      <c r="C439">
        <v>20</v>
      </c>
      <c r="D439">
        <v>1999</v>
      </c>
      <c r="E439" s="1" t="s">
        <v>71</v>
      </c>
      <c r="F439" s="2">
        <v>1</v>
      </c>
      <c r="G439" s="2">
        <v>1</v>
      </c>
      <c r="H439" s="2">
        <v>1</v>
      </c>
      <c r="I439" s="2">
        <v>2</v>
      </c>
      <c r="J439" s="2">
        <v>2</v>
      </c>
      <c r="K439" s="2">
        <v>3</v>
      </c>
      <c r="L439" s="2">
        <v>2</v>
      </c>
      <c r="M439" s="2">
        <v>1</v>
      </c>
      <c r="N439" s="2">
        <v>1</v>
      </c>
      <c r="O439" s="2">
        <v>1</v>
      </c>
      <c r="P439" s="2">
        <v>2</v>
      </c>
      <c r="Q439" s="2">
        <v>3</v>
      </c>
      <c r="R439" s="2">
        <v>1</v>
      </c>
      <c r="S439" s="2">
        <v>1</v>
      </c>
      <c r="T439" s="2">
        <v>5</v>
      </c>
      <c r="U439" s="2">
        <v>1</v>
      </c>
      <c r="V439" s="2">
        <v>35</v>
      </c>
      <c r="W439" s="2">
        <v>12</v>
      </c>
      <c r="X439" s="2">
        <v>8</v>
      </c>
      <c r="Y439" s="2">
        <v>10</v>
      </c>
      <c r="Z439" s="2">
        <v>6</v>
      </c>
      <c r="AA439" s="2">
        <v>10</v>
      </c>
      <c r="AB439" s="2">
        <v>12</v>
      </c>
      <c r="AC439" s="2">
        <v>10</v>
      </c>
      <c r="AD439" s="2">
        <v>13</v>
      </c>
      <c r="AE439" s="2">
        <v>10</v>
      </c>
      <c r="AF439" s="2">
        <v>10</v>
      </c>
      <c r="AG439" s="2">
        <v>13</v>
      </c>
      <c r="AH439" s="2">
        <v>12</v>
      </c>
      <c r="AI439" s="2">
        <v>11</v>
      </c>
      <c r="AJ439" s="2">
        <v>14</v>
      </c>
      <c r="AK439" s="2">
        <v>13</v>
      </c>
      <c r="AL439" s="2">
        <v>10</v>
      </c>
      <c r="AM439" s="5"/>
      <c r="AN439">
        <f t="shared" si="24"/>
        <v>28</v>
      </c>
      <c r="AO439">
        <f t="shared" si="25"/>
        <v>1.1254628677422756</v>
      </c>
      <c r="AQ439">
        <f t="shared" si="26"/>
        <v>199</v>
      </c>
      <c r="AR439">
        <f t="shared" si="27"/>
        <v>6.3557716552227816</v>
      </c>
    </row>
    <row r="440" spans="1:44" ht="15" thickBot="1" x14ac:dyDescent="0.4">
      <c r="A440">
        <v>0</v>
      </c>
      <c r="B440" s="43">
        <v>3</v>
      </c>
      <c r="C440">
        <v>37</v>
      </c>
      <c r="D440">
        <v>1982</v>
      </c>
      <c r="E440" s="1" t="s">
        <v>71</v>
      </c>
      <c r="F440" s="2">
        <v>1</v>
      </c>
      <c r="G440" s="2">
        <v>2</v>
      </c>
      <c r="H440" s="2">
        <v>4</v>
      </c>
      <c r="I440" s="2">
        <v>2</v>
      </c>
      <c r="J440" s="2">
        <v>3</v>
      </c>
      <c r="K440" s="2">
        <v>2</v>
      </c>
      <c r="L440" s="2">
        <v>4</v>
      </c>
      <c r="M440" s="2">
        <v>6</v>
      </c>
      <c r="N440" s="2">
        <v>6</v>
      </c>
      <c r="O440" s="2">
        <v>3</v>
      </c>
      <c r="P440" s="2">
        <v>6</v>
      </c>
      <c r="Q440" s="2">
        <v>2</v>
      </c>
      <c r="R440" s="2">
        <v>4</v>
      </c>
      <c r="S440" s="2">
        <v>2</v>
      </c>
      <c r="T440" s="2">
        <v>4</v>
      </c>
      <c r="U440" s="2">
        <v>6</v>
      </c>
      <c r="V440" s="2">
        <v>33</v>
      </c>
      <c r="W440" s="2">
        <v>30</v>
      </c>
      <c r="X440" s="2">
        <v>13</v>
      </c>
      <c r="Y440" s="2">
        <v>22</v>
      </c>
      <c r="Z440" s="2">
        <v>8</v>
      </c>
      <c r="AA440" s="2">
        <v>52</v>
      </c>
      <c r="AB440" s="2">
        <v>45</v>
      </c>
      <c r="AC440" s="2">
        <v>33</v>
      </c>
      <c r="AD440" s="2">
        <v>22</v>
      </c>
      <c r="AE440" s="2">
        <v>16</v>
      </c>
      <c r="AF440" s="2">
        <v>15</v>
      </c>
      <c r="AG440" s="2">
        <v>13</v>
      </c>
      <c r="AH440" s="2">
        <v>18</v>
      </c>
      <c r="AI440" s="2">
        <v>12</v>
      </c>
      <c r="AJ440" s="2">
        <v>9</v>
      </c>
      <c r="AK440" s="2">
        <v>13</v>
      </c>
      <c r="AL440" s="2">
        <v>27</v>
      </c>
      <c r="AM440" s="5"/>
      <c r="AN440">
        <f t="shared" si="24"/>
        <v>57</v>
      </c>
      <c r="AO440">
        <f t="shared" si="25"/>
        <v>1.7114808402861736</v>
      </c>
      <c r="AQ440">
        <f t="shared" si="26"/>
        <v>354</v>
      </c>
      <c r="AR440">
        <f t="shared" si="27"/>
        <v>13.022416570411705</v>
      </c>
    </row>
    <row r="441" spans="1:44" ht="15" thickBot="1" x14ac:dyDescent="0.4">
      <c r="A441">
        <v>1</v>
      </c>
      <c r="B441" s="43" t="s">
        <v>114</v>
      </c>
      <c r="C441">
        <v>24</v>
      </c>
      <c r="D441">
        <v>1995</v>
      </c>
      <c r="E441" s="1" t="s">
        <v>72</v>
      </c>
      <c r="F441" s="2">
        <v>1</v>
      </c>
      <c r="G441" s="2">
        <v>4</v>
      </c>
      <c r="H441" s="2">
        <v>1</v>
      </c>
      <c r="I441" s="2">
        <v>2</v>
      </c>
      <c r="J441" s="2">
        <v>3</v>
      </c>
      <c r="K441" s="2">
        <v>1</v>
      </c>
      <c r="L441" s="2">
        <v>4</v>
      </c>
      <c r="M441" s="2">
        <v>4</v>
      </c>
      <c r="N441" s="2">
        <v>4</v>
      </c>
      <c r="O441" s="2">
        <v>2</v>
      </c>
      <c r="P441" s="2">
        <v>4</v>
      </c>
      <c r="Q441" s="2">
        <v>3</v>
      </c>
      <c r="R441" s="2">
        <v>4</v>
      </c>
      <c r="S441" s="2">
        <v>1</v>
      </c>
      <c r="T441" s="2">
        <v>1</v>
      </c>
      <c r="U441" s="2">
        <v>1</v>
      </c>
      <c r="V441" s="2">
        <v>7</v>
      </c>
      <c r="W441" s="2">
        <v>12</v>
      </c>
      <c r="X441" s="2">
        <v>34</v>
      </c>
      <c r="Y441" s="2">
        <v>8</v>
      </c>
      <c r="Z441" s="2">
        <v>14</v>
      </c>
      <c r="AA441" s="2">
        <v>7</v>
      </c>
      <c r="AB441" s="2">
        <v>8</v>
      </c>
      <c r="AC441" s="2">
        <v>14</v>
      </c>
      <c r="AD441" s="2">
        <v>9</v>
      </c>
      <c r="AE441" s="2">
        <v>5</v>
      </c>
      <c r="AF441" s="2">
        <v>12</v>
      </c>
      <c r="AG441" s="2">
        <v>23</v>
      </c>
      <c r="AH441" s="2">
        <v>11</v>
      </c>
      <c r="AI441" s="2">
        <v>13</v>
      </c>
      <c r="AJ441" s="2">
        <v>43</v>
      </c>
      <c r="AK441" s="2">
        <v>6</v>
      </c>
      <c r="AL441" s="2">
        <v>-1</v>
      </c>
      <c r="AM441" s="5"/>
      <c r="AN441">
        <f t="shared" si="24"/>
        <v>40</v>
      </c>
      <c r="AO441">
        <f t="shared" si="25"/>
        <v>1.3662601021279464</v>
      </c>
      <c r="AQ441">
        <f t="shared" si="26"/>
        <v>226</v>
      </c>
      <c r="AR441">
        <f t="shared" si="27"/>
        <v>10.582217788976624</v>
      </c>
    </row>
    <row r="442" spans="1:44" ht="15" thickBot="1" x14ac:dyDescent="0.4">
      <c r="A442">
        <v>1</v>
      </c>
      <c r="B442" s="43">
        <v>5</v>
      </c>
      <c r="C442">
        <v>57</v>
      </c>
      <c r="D442">
        <v>1962</v>
      </c>
      <c r="E442" s="1" t="s">
        <v>76</v>
      </c>
      <c r="F442" s="2">
        <v>1</v>
      </c>
      <c r="G442" s="2">
        <v>2</v>
      </c>
      <c r="H442" s="2">
        <v>1</v>
      </c>
      <c r="I442" s="2">
        <v>3</v>
      </c>
      <c r="J442" s="2">
        <v>4</v>
      </c>
      <c r="K442" s="2">
        <v>2</v>
      </c>
      <c r="L442" s="2">
        <v>2</v>
      </c>
      <c r="M442" s="2">
        <v>3</v>
      </c>
      <c r="N442" s="2">
        <v>3</v>
      </c>
      <c r="O442" s="2">
        <v>1</v>
      </c>
      <c r="P442" s="2">
        <v>3</v>
      </c>
      <c r="Q442" s="2">
        <v>2</v>
      </c>
      <c r="R442" s="2">
        <v>6</v>
      </c>
      <c r="S442" s="2">
        <v>2</v>
      </c>
      <c r="T442" s="2">
        <v>1</v>
      </c>
      <c r="U442" s="2">
        <v>2</v>
      </c>
      <c r="V442" s="2">
        <v>9</v>
      </c>
      <c r="W442" s="2">
        <v>15</v>
      </c>
      <c r="X442" s="2">
        <v>8</v>
      </c>
      <c r="Y442" s="2">
        <v>15</v>
      </c>
      <c r="Z442" s="2">
        <v>14</v>
      </c>
      <c r="AA442" s="2">
        <v>27</v>
      </c>
      <c r="AB442" s="2">
        <v>16</v>
      </c>
      <c r="AC442" s="2">
        <v>27</v>
      </c>
      <c r="AD442" s="2">
        <v>15</v>
      </c>
      <c r="AE442" s="2">
        <v>9</v>
      </c>
      <c r="AF442" s="2">
        <v>23</v>
      </c>
      <c r="AG442" s="2">
        <v>16</v>
      </c>
      <c r="AH442" s="2">
        <v>44</v>
      </c>
      <c r="AI442" s="2">
        <v>16</v>
      </c>
      <c r="AJ442" s="2">
        <v>11</v>
      </c>
      <c r="AK442" s="2">
        <v>19</v>
      </c>
      <c r="AL442" s="2">
        <v>15</v>
      </c>
      <c r="AM442" s="5"/>
      <c r="AN442">
        <f t="shared" si="24"/>
        <v>38</v>
      </c>
      <c r="AO442">
        <f t="shared" si="25"/>
        <v>1.3102162671355697</v>
      </c>
      <c r="AQ442">
        <f t="shared" si="26"/>
        <v>284</v>
      </c>
      <c r="AR442">
        <f t="shared" si="27"/>
        <v>9.0517033387828914</v>
      </c>
    </row>
    <row r="443" spans="1:44" ht="15" thickBot="1" x14ac:dyDescent="0.4">
      <c r="A443">
        <v>0</v>
      </c>
      <c r="B443" s="43">
        <v>3</v>
      </c>
      <c r="C443">
        <v>43</v>
      </c>
      <c r="D443">
        <v>1976</v>
      </c>
      <c r="E443" s="1" t="s">
        <v>72</v>
      </c>
      <c r="F443" s="2">
        <v>1</v>
      </c>
      <c r="G443" s="2">
        <v>2</v>
      </c>
      <c r="H443" s="2">
        <v>4</v>
      </c>
      <c r="I443" s="2">
        <v>2</v>
      </c>
      <c r="J443" s="2">
        <v>2</v>
      </c>
      <c r="K443" s="2">
        <v>2</v>
      </c>
      <c r="L443" s="2">
        <v>5</v>
      </c>
      <c r="M443" s="2">
        <v>3</v>
      </c>
      <c r="N443" s="2">
        <v>4</v>
      </c>
      <c r="O443" s="2">
        <v>2</v>
      </c>
      <c r="P443" s="2">
        <v>4</v>
      </c>
      <c r="Q443" s="2">
        <v>5</v>
      </c>
      <c r="R443" s="2">
        <v>4</v>
      </c>
      <c r="S443" s="2">
        <v>3</v>
      </c>
      <c r="T443" s="2">
        <v>3</v>
      </c>
      <c r="U443" s="2">
        <v>6</v>
      </c>
      <c r="V443" s="2">
        <v>18</v>
      </c>
      <c r="W443" s="2">
        <v>13</v>
      </c>
      <c r="X443" s="2">
        <v>20</v>
      </c>
      <c r="Y443" s="2">
        <v>7</v>
      </c>
      <c r="Z443" s="2">
        <v>37</v>
      </c>
      <c r="AA443" s="2">
        <v>8</v>
      </c>
      <c r="AB443" s="2">
        <v>9</v>
      </c>
      <c r="AC443" s="2">
        <v>10</v>
      </c>
      <c r="AD443" s="2">
        <v>35</v>
      </c>
      <c r="AE443" s="2">
        <v>8</v>
      </c>
      <c r="AF443" s="2">
        <v>8</v>
      </c>
      <c r="AG443" s="2">
        <v>12</v>
      </c>
      <c r="AH443" s="2">
        <v>8</v>
      </c>
      <c r="AI443" s="2">
        <v>9</v>
      </c>
      <c r="AJ443" s="2">
        <v>7</v>
      </c>
      <c r="AK443" s="2">
        <v>10</v>
      </c>
      <c r="AL443" s="2">
        <v>6</v>
      </c>
      <c r="AM443" s="5"/>
      <c r="AN443">
        <f t="shared" si="24"/>
        <v>52</v>
      </c>
      <c r="AO443">
        <f t="shared" si="25"/>
        <v>1.390443574307614</v>
      </c>
      <c r="AQ443">
        <f t="shared" si="26"/>
        <v>219</v>
      </c>
      <c r="AR443">
        <f t="shared" si="27"/>
        <v>9.4848563510471795</v>
      </c>
    </row>
    <row r="444" spans="1:44" ht="15" thickBot="1" x14ac:dyDescent="0.4">
      <c r="A444">
        <v>1</v>
      </c>
      <c r="B444" s="43">
        <v>3</v>
      </c>
      <c r="C444">
        <v>40</v>
      </c>
      <c r="D444">
        <v>1979</v>
      </c>
      <c r="E444" s="1" t="s">
        <v>72</v>
      </c>
      <c r="F444" s="2">
        <v>2</v>
      </c>
      <c r="G444" s="2">
        <v>2</v>
      </c>
      <c r="H444" s="2">
        <v>1</v>
      </c>
      <c r="I444" s="2">
        <v>2</v>
      </c>
      <c r="J444" s="2">
        <v>3</v>
      </c>
      <c r="K444" s="2">
        <v>4</v>
      </c>
      <c r="L444" s="2">
        <v>4</v>
      </c>
      <c r="M444" s="2">
        <v>5</v>
      </c>
      <c r="N444" s="2">
        <v>6</v>
      </c>
      <c r="O444" s="2">
        <v>4</v>
      </c>
      <c r="P444" s="2">
        <v>4</v>
      </c>
      <c r="Q444" s="2">
        <v>3</v>
      </c>
      <c r="R444" s="2">
        <v>3</v>
      </c>
      <c r="S444" s="2">
        <v>2</v>
      </c>
      <c r="T444" s="2">
        <v>3</v>
      </c>
      <c r="U444" s="2">
        <v>4</v>
      </c>
      <c r="V444" s="2">
        <v>21</v>
      </c>
      <c r="W444" s="2">
        <v>5</v>
      </c>
      <c r="X444" s="2">
        <v>5</v>
      </c>
      <c r="Y444" s="2">
        <v>9</v>
      </c>
      <c r="Z444" s="2">
        <v>4</v>
      </c>
      <c r="AA444" s="2">
        <v>4</v>
      </c>
      <c r="AB444" s="2">
        <v>14</v>
      </c>
      <c r="AC444" s="2">
        <v>6</v>
      </c>
      <c r="AD444" s="2">
        <v>4</v>
      </c>
      <c r="AE444" s="2">
        <v>4</v>
      </c>
      <c r="AF444" s="2">
        <v>7</v>
      </c>
      <c r="AG444" s="2">
        <v>4</v>
      </c>
      <c r="AH444" s="2">
        <v>4</v>
      </c>
      <c r="AI444" s="2">
        <v>12</v>
      </c>
      <c r="AJ444" s="2">
        <v>6</v>
      </c>
      <c r="AK444" s="2">
        <v>9</v>
      </c>
      <c r="AL444" s="2">
        <v>-13</v>
      </c>
      <c r="AM444" s="5"/>
      <c r="AN444">
        <f t="shared" si="24"/>
        <v>52</v>
      </c>
      <c r="AO444">
        <f t="shared" si="25"/>
        <v>1.2909944487358056</v>
      </c>
      <c r="AQ444">
        <f t="shared" si="26"/>
        <v>118</v>
      </c>
      <c r="AR444">
        <f t="shared" si="27"/>
        <v>4.7592016137163169</v>
      </c>
    </row>
    <row r="445" spans="1:44" ht="15" thickBot="1" x14ac:dyDescent="0.4">
      <c r="A445">
        <v>1</v>
      </c>
      <c r="B445" s="43" t="s">
        <v>114</v>
      </c>
      <c r="C445">
        <v>22</v>
      </c>
      <c r="D445">
        <v>1997</v>
      </c>
      <c r="E445" s="1" t="s">
        <v>79</v>
      </c>
      <c r="F445" s="2">
        <v>3</v>
      </c>
      <c r="G445" s="2">
        <v>5</v>
      </c>
      <c r="H445" s="2">
        <v>4</v>
      </c>
      <c r="I445" s="2">
        <v>7</v>
      </c>
      <c r="J445" s="2">
        <v>2</v>
      </c>
      <c r="K445" s="2">
        <v>3</v>
      </c>
      <c r="L445" s="2">
        <v>7</v>
      </c>
      <c r="M445" s="2">
        <v>6</v>
      </c>
      <c r="N445" s="2">
        <v>6</v>
      </c>
      <c r="O445" s="2">
        <v>6</v>
      </c>
      <c r="P445" s="2">
        <v>5</v>
      </c>
      <c r="Q445" s="2">
        <v>6</v>
      </c>
      <c r="R445" s="2">
        <v>6</v>
      </c>
      <c r="S445" s="2">
        <v>6</v>
      </c>
      <c r="T445" s="2">
        <v>1</v>
      </c>
      <c r="U445" s="2">
        <v>4</v>
      </c>
      <c r="V445" s="2">
        <v>39</v>
      </c>
      <c r="W445" s="2">
        <v>12</v>
      </c>
      <c r="X445" s="2">
        <v>8</v>
      </c>
      <c r="Y445" s="2">
        <v>7</v>
      </c>
      <c r="Z445" s="2">
        <v>7</v>
      </c>
      <c r="AA445" s="2">
        <v>6</v>
      </c>
      <c r="AB445" s="2">
        <v>7</v>
      </c>
      <c r="AC445" s="2">
        <v>10</v>
      </c>
      <c r="AD445" s="2">
        <v>5</v>
      </c>
      <c r="AE445" s="2">
        <v>6</v>
      </c>
      <c r="AF445" s="2">
        <v>10</v>
      </c>
      <c r="AG445" s="2">
        <v>8</v>
      </c>
      <c r="AH445" s="2">
        <v>8</v>
      </c>
      <c r="AI445" s="2">
        <v>12</v>
      </c>
      <c r="AJ445" s="2">
        <v>6</v>
      </c>
      <c r="AK445" s="2">
        <v>13</v>
      </c>
      <c r="AL445" s="2">
        <v>75</v>
      </c>
      <c r="AM445" s="5"/>
      <c r="AN445">
        <f t="shared" si="24"/>
        <v>77</v>
      </c>
      <c r="AO445">
        <f t="shared" si="25"/>
        <v>1.796988221070652</v>
      </c>
      <c r="AQ445">
        <f t="shared" si="26"/>
        <v>164</v>
      </c>
      <c r="AR445">
        <f t="shared" si="27"/>
        <v>8.0374125189640466</v>
      </c>
    </row>
    <row r="446" spans="1:44" ht="15" thickBot="1" x14ac:dyDescent="0.4">
      <c r="A446">
        <v>0</v>
      </c>
      <c r="B446" s="43">
        <v>2</v>
      </c>
      <c r="C446">
        <v>27</v>
      </c>
      <c r="D446">
        <v>1992</v>
      </c>
      <c r="E446" s="1" t="s">
        <v>72</v>
      </c>
      <c r="F446" s="2">
        <v>2</v>
      </c>
      <c r="G446" s="2">
        <v>4</v>
      </c>
      <c r="H446" s="2">
        <v>3</v>
      </c>
      <c r="I446" s="2">
        <v>4</v>
      </c>
      <c r="J446" s="2">
        <v>4</v>
      </c>
      <c r="K446" s="2">
        <v>3</v>
      </c>
      <c r="L446" s="2">
        <v>5</v>
      </c>
      <c r="M446" s="2">
        <v>4</v>
      </c>
      <c r="N446" s="2">
        <v>2</v>
      </c>
      <c r="O446" s="2">
        <v>4</v>
      </c>
      <c r="P446" s="2">
        <v>4</v>
      </c>
      <c r="Q446" s="2">
        <v>3</v>
      </c>
      <c r="R446" s="2">
        <v>4</v>
      </c>
      <c r="S446" s="2">
        <v>4</v>
      </c>
      <c r="T446" s="2">
        <v>4</v>
      </c>
      <c r="U446" s="2">
        <v>4</v>
      </c>
      <c r="V446" s="2">
        <v>27</v>
      </c>
      <c r="W446" s="2">
        <v>13</v>
      </c>
      <c r="X446" s="2">
        <v>10</v>
      </c>
      <c r="Y446" s="2">
        <v>19</v>
      </c>
      <c r="Z446" s="2">
        <v>8</v>
      </c>
      <c r="AA446" s="2">
        <v>8</v>
      </c>
      <c r="AB446" s="2">
        <v>7</v>
      </c>
      <c r="AC446" s="2">
        <v>12</v>
      </c>
      <c r="AD446" s="2">
        <v>10</v>
      </c>
      <c r="AE446" s="2">
        <v>17</v>
      </c>
      <c r="AF446" s="2">
        <v>10</v>
      </c>
      <c r="AG446" s="2">
        <v>8</v>
      </c>
      <c r="AH446" s="2">
        <v>7</v>
      </c>
      <c r="AI446" s="2">
        <v>10</v>
      </c>
      <c r="AJ446" s="2">
        <v>3</v>
      </c>
      <c r="AK446" s="2">
        <v>5</v>
      </c>
      <c r="AL446" s="2">
        <v>-32</v>
      </c>
      <c r="AM446" s="5"/>
      <c r="AN446">
        <f t="shared" si="24"/>
        <v>58</v>
      </c>
      <c r="AO446">
        <f t="shared" si="25"/>
        <v>0.80622577482985502</v>
      </c>
      <c r="AQ446">
        <f t="shared" si="26"/>
        <v>174</v>
      </c>
      <c r="AR446">
        <f t="shared" si="27"/>
        <v>5.9090326337452783</v>
      </c>
    </row>
    <row r="447" spans="1:44" ht="15" thickBot="1" x14ac:dyDescent="0.4">
      <c r="A447" s="6">
        <v>1</v>
      </c>
      <c r="B447" s="43" t="s">
        <v>114</v>
      </c>
      <c r="C447">
        <v>22</v>
      </c>
      <c r="D447" s="6">
        <v>1997</v>
      </c>
      <c r="E447" s="32"/>
      <c r="F447" s="10">
        <v>1</v>
      </c>
      <c r="G447" s="10">
        <v>2</v>
      </c>
      <c r="H447" s="10">
        <v>4</v>
      </c>
      <c r="I447" s="10">
        <v>3</v>
      </c>
      <c r="J447" s="10">
        <v>1</v>
      </c>
      <c r="K447" s="10">
        <v>1</v>
      </c>
      <c r="L447" s="10">
        <v>5</v>
      </c>
      <c r="M447" s="10">
        <v>3</v>
      </c>
      <c r="N447" s="10">
        <v>1</v>
      </c>
      <c r="O447" s="10">
        <v>4</v>
      </c>
      <c r="P447" s="10">
        <v>2</v>
      </c>
      <c r="Q447" s="10">
        <v>4</v>
      </c>
      <c r="R447" s="10">
        <v>7</v>
      </c>
      <c r="S447" s="10">
        <v>3</v>
      </c>
      <c r="T447" s="10">
        <v>5</v>
      </c>
      <c r="U447" s="10">
        <v>2</v>
      </c>
      <c r="V447" s="10">
        <v>11</v>
      </c>
      <c r="W447" s="10">
        <v>21</v>
      </c>
      <c r="X447" s="10">
        <v>54</v>
      </c>
      <c r="Y447" s="10">
        <v>10</v>
      </c>
      <c r="Z447" s="10">
        <v>6</v>
      </c>
      <c r="AA447" s="10">
        <v>7</v>
      </c>
      <c r="AB447" s="10">
        <v>6</v>
      </c>
      <c r="AC447" s="10">
        <v>14</v>
      </c>
      <c r="AD447" s="10">
        <v>65</v>
      </c>
      <c r="AE447" s="10">
        <v>9</v>
      </c>
      <c r="AF447" s="10">
        <v>6</v>
      </c>
      <c r="AG447" s="10">
        <v>6</v>
      </c>
      <c r="AH447" s="10">
        <v>82</v>
      </c>
      <c r="AI447" s="10">
        <v>7</v>
      </c>
      <c r="AJ447" s="10">
        <v>7</v>
      </c>
      <c r="AK447" s="10">
        <v>10</v>
      </c>
      <c r="AL447" s="10">
        <v>26</v>
      </c>
      <c r="AM447" s="8"/>
      <c r="AN447">
        <f t="shared" si="24"/>
        <v>48</v>
      </c>
      <c r="AO447">
        <f t="shared" si="25"/>
        <v>1.7511900715418263</v>
      </c>
      <c r="AP447" s="6"/>
      <c r="AQ447">
        <f t="shared" si="26"/>
        <v>321</v>
      </c>
      <c r="AR447">
        <f t="shared" si="27"/>
        <v>24.15910801333526</v>
      </c>
    </row>
    <row r="448" spans="1:44" ht="15" thickBot="1" x14ac:dyDescent="0.4">
      <c r="A448">
        <v>0</v>
      </c>
      <c r="B448" s="43">
        <v>4</v>
      </c>
      <c r="C448">
        <v>49</v>
      </c>
      <c r="D448">
        <v>1970</v>
      </c>
      <c r="E448" s="1" t="s">
        <v>71</v>
      </c>
      <c r="F448" s="2">
        <v>1</v>
      </c>
      <c r="G448" s="2">
        <v>1</v>
      </c>
      <c r="H448" s="2">
        <v>2</v>
      </c>
      <c r="I448" s="2">
        <v>2</v>
      </c>
      <c r="J448" s="2">
        <v>4</v>
      </c>
      <c r="K448" s="2">
        <v>2</v>
      </c>
      <c r="L448" s="2">
        <v>6</v>
      </c>
      <c r="M448" s="2">
        <v>2</v>
      </c>
      <c r="N448" s="2">
        <v>6</v>
      </c>
      <c r="O448" s="2">
        <v>4</v>
      </c>
      <c r="P448" s="2">
        <v>2</v>
      </c>
      <c r="Q448" s="2">
        <v>4</v>
      </c>
      <c r="R448" s="2">
        <v>6</v>
      </c>
      <c r="S448" s="2">
        <v>2</v>
      </c>
      <c r="T448" s="2">
        <v>4</v>
      </c>
      <c r="U448" s="2">
        <v>2</v>
      </c>
      <c r="V448" s="2">
        <v>22</v>
      </c>
      <c r="W448" s="2">
        <v>2</v>
      </c>
      <c r="X448" s="2">
        <v>21</v>
      </c>
      <c r="Y448" s="2">
        <v>18</v>
      </c>
      <c r="Z448" s="2">
        <v>10</v>
      </c>
      <c r="AA448" s="2">
        <v>15</v>
      </c>
      <c r="AB448" s="2">
        <v>23</v>
      </c>
      <c r="AC448" s="2">
        <v>26</v>
      </c>
      <c r="AD448" s="2">
        <v>6</v>
      </c>
      <c r="AE448" s="2">
        <v>14</v>
      </c>
      <c r="AF448" s="2">
        <v>10</v>
      </c>
      <c r="AG448" s="2">
        <v>12</v>
      </c>
      <c r="AH448" s="2">
        <v>10</v>
      </c>
      <c r="AI448" s="2">
        <v>17</v>
      </c>
      <c r="AJ448" s="2">
        <v>16</v>
      </c>
      <c r="AK448" s="2">
        <v>12</v>
      </c>
      <c r="AL448" s="2">
        <v>0</v>
      </c>
      <c r="AM448" s="5"/>
      <c r="AN448">
        <f t="shared" si="24"/>
        <v>50</v>
      </c>
      <c r="AO448">
        <f t="shared" si="25"/>
        <v>1.7464249196572981</v>
      </c>
      <c r="AQ448">
        <f t="shared" si="26"/>
        <v>234</v>
      </c>
      <c r="AR448">
        <f t="shared" si="27"/>
        <v>6.4588440658268462</v>
      </c>
    </row>
    <row r="449" spans="1:44" ht="15" thickBot="1" x14ac:dyDescent="0.4">
      <c r="A449">
        <v>0</v>
      </c>
      <c r="B449" s="43">
        <v>3</v>
      </c>
      <c r="C449">
        <v>44</v>
      </c>
      <c r="D449">
        <v>1975</v>
      </c>
      <c r="E449" s="1" t="s">
        <v>71</v>
      </c>
      <c r="F449" s="2">
        <v>2</v>
      </c>
      <c r="G449" s="2">
        <v>2</v>
      </c>
      <c r="H449" s="2">
        <v>2</v>
      </c>
      <c r="I449" s="2">
        <v>2</v>
      </c>
      <c r="J449" s="2">
        <v>3</v>
      </c>
      <c r="K449" s="2">
        <v>2</v>
      </c>
      <c r="L449" s="2">
        <v>3</v>
      </c>
      <c r="M449" s="2">
        <v>4</v>
      </c>
      <c r="N449" s="2">
        <v>4</v>
      </c>
      <c r="O449" s="2">
        <v>2</v>
      </c>
      <c r="P449" s="2">
        <v>3</v>
      </c>
      <c r="Q449" s="2">
        <v>4</v>
      </c>
      <c r="R449" s="2">
        <v>4</v>
      </c>
      <c r="S449" s="2">
        <v>4</v>
      </c>
      <c r="T449" s="2">
        <v>4</v>
      </c>
      <c r="U449" s="2">
        <v>4</v>
      </c>
      <c r="V449" s="2">
        <v>12</v>
      </c>
      <c r="W449" s="2">
        <v>5</v>
      </c>
      <c r="X449" s="2">
        <v>10</v>
      </c>
      <c r="Y449" s="2">
        <v>3</v>
      </c>
      <c r="Z449" s="2">
        <v>5</v>
      </c>
      <c r="AA449" s="2">
        <v>7</v>
      </c>
      <c r="AB449" s="2">
        <v>3</v>
      </c>
      <c r="AC449" s="2">
        <v>19</v>
      </c>
      <c r="AD449" s="2">
        <v>12</v>
      </c>
      <c r="AE449" s="2">
        <v>7</v>
      </c>
      <c r="AF449" s="2">
        <v>5</v>
      </c>
      <c r="AG449" s="2">
        <v>14</v>
      </c>
      <c r="AH449" s="2">
        <v>4</v>
      </c>
      <c r="AI449" s="2">
        <v>6</v>
      </c>
      <c r="AJ449" s="2">
        <v>4</v>
      </c>
      <c r="AK449" s="2">
        <v>4</v>
      </c>
      <c r="AL449" s="2">
        <v>-24</v>
      </c>
      <c r="AM449" s="5"/>
      <c r="AN449">
        <f t="shared" si="24"/>
        <v>49</v>
      </c>
      <c r="AO449">
        <f t="shared" si="25"/>
        <v>0.9287087810503355</v>
      </c>
      <c r="AQ449">
        <f t="shared" si="26"/>
        <v>120</v>
      </c>
      <c r="AR449">
        <f t="shared" si="27"/>
        <v>4.6188021535170058</v>
      </c>
    </row>
    <row r="450" spans="1:44" ht="15" thickBot="1" x14ac:dyDescent="0.4">
      <c r="A450">
        <v>0</v>
      </c>
      <c r="B450" s="43" t="s">
        <v>114</v>
      </c>
      <c r="C450">
        <v>20</v>
      </c>
      <c r="D450">
        <v>1999</v>
      </c>
      <c r="E450" s="1" t="s">
        <v>72</v>
      </c>
      <c r="F450" s="2">
        <v>1</v>
      </c>
      <c r="G450" s="2">
        <v>1</v>
      </c>
      <c r="H450" s="2">
        <v>2</v>
      </c>
      <c r="I450" s="2">
        <v>3</v>
      </c>
      <c r="J450" s="2">
        <v>2</v>
      </c>
      <c r="K450" s="2">
        <v>3</v>
      </c>
      <c r="L450" s="2">
        <v>5</v>
      </c>
      <c r="M450" s="2">
        <v>2</v>
      </c>
      <c r="N450" s="2">
        <v>1</v>
      </c>
      <c r="O450" s="2">
        <v>3</v>
      </c>
      <c r="P450" s="2">
        <v>4</v>
      </c>
      <c r="Q450" s="2">
        <v>2</v>
      </c>
      <c r="R450" s="2">
        <v>4</v>
      </c>
      <c r="S450" s="2">
        <v>2</v>
      </c>
      <c r="T450" s="2">
        <v>5</v>
      </c>
      <c r="U450" s="2">
        <v>1</v>
      </c>
      <c r="V450" s="2">
        <v>19</v>
      </c>
      <c r="W450" s="2">
        <v>10</v>
      </c>
      <c r="X450" s="2">
        <v>9</v>
      </c>
      <c r="Y450" s="2">
        <v>4</v>
      </c>
      <c r="Z450" s="2">
        <v>5</v>
      </c>
      <c r="AA450" s="2">
        <v>8</v>
      </c>
      <c r="AB450" s="2">
        <v>6</v>
      </c>
      <c r="AC450" s="2">
        <v>7</v>
      </c>
      <c r="AD450" s="2">
        <v>6</v>
      </c>
      <c r="AE450" s="2">
        <v>7</v>
      </c>
      <c r="AF450" s="2">
        <v>12</v>
      </c>
      <c r="AG450" s="2">
        <v>29</v>
      </c>
      <c r="AH450" s="2">
        <v>9</v>
      </c>
      <c r="AI450" s="2">
        <v>12</v>
      </c>
      <c r="AJ450" s="2">
        <v>8</v>
      </c>
      <c r="AK450" s="2">
        <v>9</v>
      </c>
      <c r="AL450" s="2">
        <v>-12</v>
      </c>
      <c r="AM450" s="5"/>
      <c r="AN450">
        <f t="shared" si="24"/>
        <v>41</v>
      </c>
      <c r="AO450">
        <f t="shared" si="25"/>
        <v>1.3647344063956182</v>
      </c>
      <c r="AQ450">
        <f t="shared" si="26"/>
        <v>160</v>
      </c>
      <c r="AR450">
        <f t="shared" si="27"/>
        <v>6.1752192943516855</v>
      </c>
    </row>
    <row r="451" spans="1:44" ht="15" thickBot="1" x14ac:dyDescent="0.4">
      <c r="A451">
        <v>0</v>
      </c>
      <c r="B451" s="43">
        <v>2</v>
      </c>
      <c r="C451">
        <v>27</v>
      </c>
      <c r="D451">
        <v>1992</v>
      </c>
      <c r="E451" s="1" t="s">
        <v>71</v>
      </c>
      <c r="F451" s="2">
        <v>3</v>
      </c>
      <c r="G451" s="2">
        <v>2</v>
      </c>
      <c r="H451" s="2">
        <v>1</v>
      </c>
      <c r="I451" s="2">
        <v>3</v>
      </c>
      <c r="J451" s="2">
        <v>2</v>
      </c>
      <c r="K451" s="2">
        <v>3</v>
      </c>
      <c r="L451" s="2">
        <v>4</v>
      </c>
      <c r="M451" s="2">
        <v>3</v>
      </c>
      <c r="N451" s="2">
        <v>3</v>
      </c>
      <c r="O451" s="2">
        <v>4</v>
      </c>
      <c r="P451" s="2">
        <v>2</v>
      </c>
      <c r="Q451" s="2">
        <v>2</v>
      </c>
      <c r="R451" s="2">
        <v>3</v>
      </c>
      <c r="S451" s="2">
        <v>4</v>
      </c>
      <c r="T451" s="2">
        <v>3</v>
      </c>
      <c r="U451" s="2">
        <v>6</v>
      </c>
      <c r="V451" s="2">
        <v>76</v>
      </c>
      <c r="W451" s="2">
        <v>109</v>
      </c>
      <c r="X451" s="2">
        <v>103</v>
      </c>
      <c r="Y451" s="2">
        <v>23</v>
      </c>
      <c r="Z451" s="2">
        <v>33</v>
      </c>
      <c r="AA451" s="2">
        <v>19</v>
      </c>
      <c r="AB451" s="2">
        <v>44</v>
      </c>
      <c r="AC451" s="2">
        <v>31</v>
      </c>
      <c r="AD451" s="2">
        <v>16</v>
      </c>
      <c r="AE451" s="2">
        <v>15</v>
      </c>
      <c r="AF451" s="2">
        <v>26</v>
      </c>
      <c r="AG451" s="2">
        <v>15</v>
      </c>
      <c r="AH451" s="2">
        <v>11</v>
      </c>
      <c r="AI451" s="2">
        <v>17</v>
      </c>
      <c r="AJ451" s="2">
        <v>10</v>
      </c>
      <c r="AK451" s="2">
        <v>60</v>
      </c>
      <c r="AL451" s="2">
        <v>-8</v>
      </c>
      <c r="AM451" s="5"/>
      <c r="AN451">
        <f t="shared" ref="AN451:AN474" si="28">SUM(F451:U451)</f>
        <v>48</v>
      </c>
      <c r="AO451">
        <f t="shared" ref="AO451:AO474" si="29">_xlfn.STDEV.S(F451:U451)</f>
        <v>1.1547005383792515</v>
      </c>
      <c r="AQ451">
        <f t="shared" ref="AQ451:AQ474" si="30">SUM(V451:AK451)</f>
        <v>608</v>
      </c>
      <c r="AR451">
        <f t="shared" ref="AR451:AR474" si="31">_xlfn.STDEV.S(V451:AK451)</f>
        <v>32.176596049509854</v>
      </c>
    </row>
    <row r="452" spans="1:44" ht="15" thickBot="1" x14ac:dyDescent="0.4">
      <c r="A452">
        <v>0</v>
      </c>
      <c r="B452" s="43">
        <v>4</v>
      </c>
      <c r="C452">
        <v>48</v>
      </c>
      <c r="D452">
        <v>1971</v>
      </c>
      <c r="E452" s="1" t="s">
        <v>72</v>
      </c>
      <c r="F452" s="2">
        <v>1</v>
      </c>
      <c r="G452" s="2">
        <v>1</v>
      </c>
      <c r="H452" s="2">
        <v>7</v>
      </c>
      <c r="I452" s="2">
        <v>1</v>
      </c>
      <c r="J452" s="2">
        <v>4</v>
      </c>
      <c r="K452" s="2">
        <v>4</v>
      </c>
      <c r="L452" s="2">
        <v>4</v>
      </c>
      <c r="M452" s="2">
        <v>6</v>
      </c>
      <c r="N452" s="2">
        <v>6</v>
      </c>
      <c r="O452" s="2">
        <v>1</v>
      </c>
      <c r="P452" s="2">
        <v>4</v>
      </c>
      <c r="Q452" s="2">
        <v>4</v>
      </c>
      <c r="R452" s="2">
        <v>4</v>
      </c>
      <c r="S452" s="2">
        <v>2</v>
      </c>
      <c r="T452" s="2">
        <v>1</v>
      </c>
      <c r="U452" s="2">
        <v>1</v>
      </c>
      <c r="V452" s="2">
        <v>13</v>
      </c>
      <c r="W452" s="2">
        <v>9</v>
      </c>
      <c r="X452" s="2">
        <v>7</v>
      </c>
      <c r="Y452" s="2">
        <v>4</v>
      </c>
      <c r="Z452" s="2">
        <v>11</v>
      </c>
      <c r="AA452" s="2">
        <v>10</v>
      </c>
      <c r="AB452" s="2">
        <v>18</v>
      </c>
      <c r="AC452" s="2">
        <v>13</v>
      </c>
      <c r="AD452" s="2">
        <v>7</v>
      </c>
      <c r="AE452" s="2">
        <v>14</v>
      </c>
      <c r="AF452" s="2">
        <v>20</v>
      </c>
      <c r="AG452" s="2">
        <v>9</v>
      </c>
      <c r="AH452" s="2">
        <v>12</v>
      </c>
      <c r="AI452" s="2">
        <v>10</v>
      </c>
      <c r="AJ452" s="2">
        <v>7</v>
      </c>
      <c r="AK452" s="2">
        <v>8</v>
      </c>
      <c r="AL452" s="2">
        <v>59</v>
      </c>
      <c r="AM452" s="5"/>
      <c r="AN452">
        <f t="shared" si="28"/>
        <v>51</v>
      </c>
      <c r="AO452">
        <f t="shared" si="29"/>
        <v>2.0726392192886185</v>
      </c>
      <c r="AQ452">
        <f t="shared" si="30"/>
        <v>172</v>
      </c>
      <c r="AR452">
        <f t="shared" si="31"/>
        <v>4.1872823326512547</v>
      </c>
    </row>
    <row r="453" spans="1:44" ht="15" thickBot="1" x14ac:dyDescent="0.4">
      <c r="A453">
        <v>0</v>
      </c>
      <c r="B453" s="43" t="s">
        <v>114</v>
      </c>
      <c r="C453">
        <v>23</v>
      </c>
      <c r="D453">
        <v>1996</v>
      </c>
      <c r="E453" s="1" t="s">
        <v>73</v>
      </c>
      <c r="F453" s="2">
        <v>1</v>
      </c>
      <c r="G453" s="2">
        <v>2</v>
      </c>
      <c r="H453" s="2">
        <v>2</v>
      </c>
      <c r="I453" s="2">
        <v>4</v>
      </c>
      <c r="J453" s="2">
        <v>6</v>
      </c>
      <c r="K453" s="2">
        <v>4</v>
      </c>
      <c r="L453" s="2">
        <v>5</v>
      </c>
      <c r="M453" s="2">
        <v>5</v>
      </c>
      <c r="N453" s="2">
        <v>6</v>
      </c>
      <c r="O453" s="2">
        <v>2</v>
      </c>
      <c r="P453" s="2">
        <v>3</v>
      </c>
      <c r="Q453" s="2">
        <v>6</v>
      </c>
      <c r="R453" s="2">
        <v>6</v>
      </c>
      <c r="S453" s="2">
        <v>2</v>
      </c>
      <c r="T453" s="2">
        <v>2</v>
      </c>
      <c r="U453" s="2">
        <v>6</v>
      </c>
      <c r="V453" s="2">
        <v>20</v>
      </c>
      <c r="W453" s="2">
        <v>14</v>
      </c>
      <c r="X453" s="2">
        <v>15</v>
      </c>
      <c r="Y453" s="2">
        <v>8</v>
      </c>
      <c r="Z453" s="2">
        <v>9</v>
      </c>
      <c r="AA453" s="2">
        <v>10</v>
      </c>
      <c r="AB453" s="2">
        <v>8</v>
      </c>
      <c r="AC453" s="2">
        <v>7</v>
      </c>
      <c r="AD453" s="2">
        <v>7</v>
      </c>
      <c r="AE453" s="2">
        <v>7</v>
      </c>
      <c r="AF453" s="2">
        <v>11</v>
      </c>
      <c r="AG453" s="2">
        <v>8</v>
      </c>
      <c r="AH453" s="2">
        <v>10</v>
      </c>
      <c r="AI453" s="2">
        <v>9</v>
      </c>
      <c r="AJ453" s="2">
        <v>4</v>
      </c>
      <c r="AK453" s="2">
        <v>7</v>
      </c>
      <c r="AL453" s="2">
        <v>28</v>
      </c>
      <c r="AM453" s="5"/>
      <c r="AN453">
        <f t="shared" si="28"/>
        <v>62</v>
      </c>
      <c r="AO453">
        <f t="shared" si="29"/>
        <v>1.857417562100671</v>
      </c>
      <c r="AQ453">
        <f t="shared" si="30"/>
        <v>154</v>
      </c>
      <c r="AR453">
        <f t="shared" si="31"/>
        <v>3.8794329482541645</v>
      </c>
    </row>
    <row r="454" spans="1:44" ht="15" thickBot="1" x14ac:dyDescent="0.4">
      <c r="A454">
        <v>0</v>
      </c>
      <c r="B454" s="43">
        <v>3</v>
      </c>
      <c r="C454">
        <v>40</v>
      </c>
      <c r="D454">
        <v>1979</v>
      </c>
      <c r="E454" s="1" t="s">
        <v>76</v>
      </c>
      <c r="F454" s="2">
        <v>1</v>
      </c>
      <c r="G454" s="2">
        <v>2</v>
      </c>
      <c r="H454" s="2">
        <v>2</v>
      </c>
      <c r="I454" s="2">
        <v>2</v>
      </c>
      <c r="J454" s="2">
        <v>6</v>
      </c>
      <c r="K454" s="2">
        <v>4</v>
      </c>
      <c r="L454" s="2">
        <v>2</v>
      </c>
      <c r="M454" s="2">
        <v>5</v>
      </c>
      <c r="N454" s="2">
        <v>6</v>
      </c>
      <c r="O454" s="2">
        <v>5</v>
      </c>
      <c r="P454" s="2">
        <v>3</v>
      </c>
      <c r="Q454" s="2">
        <v>4</v>
      </c>
      <c r="R454" s="2">
        <v>6</v>
      </c>
      <c r="S454" s="2">
        <v>6</v>
      </c>
      <c r="T454" s="2">
        <v>5</v>
      </c>
      <c r="U454" s="2">
        <v>6</v>
      </c>
      <c r="V454" s="2">
        <v>27</v>
      </c>
      <c r="W454" s="2">
        <v>11</v>
      </c>
      <c r="X454" s="2">
        <v>32</v>
      </c>
      <c r="Y454" s="2">
        <v>4</v>
      </c>
      <c r="Z454" s="2">
        <v>8</v>
      </c>
      <c r="AA454" s="2">
        <v>8</v>
      </c>
      <c r="AB454" s="2">
        <v>7</v>
      </c>
      <c r="AC454" s="2">
        <v>13</v>
      </c>
      <c r="AD454" s="2">
        <v>11</v>
      </c>
      <c r="AE454" s="2">
        <v>24</v>
      </c>
      <c r="AF454" s="2">
        <v>19</v>
      </c>
      <c r="AG454" s="2">
        <v>7</v>
      </c>
      <c r="AH454" s="2">
        <v>12</v>
      </c>
      <c r="AI454" s="2">
        <v>7</v>
      </c>
      <c r="AJ454" s="2">
        <v>5</v>
      </c>
      <c r="AK454" s="2">
        <v>15</v>
      </c>
      <c r="AL454" s="2">
        <v>20</v>
      </c>
      <c r="AM454" s="5"/>
      <c r="AN454">
        <f t="shared" si="28"/>
        <v>65</v>
      </c>
      <c r="AO454">
        <f t="shared" si="29"/>
        <v>1.8062391868188443</v>
      </c>
      <c r="AQ454">
        <f t="shared" si="30"/>
        <v>210</v>
      </c>
      <c r="AR454">
        <f t="shared" si="31"/>
        <v>8.2855295545909442</v>
      </c>
    </row>
    <row r="455" spans="1:44" ht="15" thickBot="1" x14ac:dyDescent="0.4">
      <c r="A455">
        <v>0</v>
      </c>
      <c r="B455" s="43" t="s">
        <v>114</v>
      </c>
      <c r="C455">
        <v>25</v>
      </c>
      <c r="D455">
        <v>1994</v>
      </c>
      <c r="E455" s="1" t="s">
        <v>71</v>
      </c>
      <c r="F455" s="2">
        <v>2</v>
      </c>
      <c r="G455" s="2">
        <v>1</v>
      </c>
      <c r="H455" s="2">
        <v>2</v>
      </c>
      <c r="I455" s="2">
        <v>3</v>
      </c>
      <c r="J455" s="2">
        <v>2</v>
      </c>
      <c r="K455" s="2">
        <v>6</v>
      </c>
      <c r="L455" s="2">
        <v>5</v>
      </c>
      <c r="M455" s="2">
        <v>4</v>
      </c>
      <c r="N455" s="2">
        <v>4</v>
      </c>
      <c r="O455" s="2">
        <v>3</v>
      </c>
      <c r="P455" s="2">
        <v>3</v>
      </c>
      <c r="Q455" s="2">
        <v>5</v>
      </c>
      <c r="R455" s="2">
        <v>4</v>
      </c>
      <c r="S455" s="2">
        <v>3</v>
      </c>
      <c r="T455" s="2">
        <v>2</v>
      </c>
      <c r="U455" s="2">
        <v>4</v>
      </c>
      <c r="V455" s="2">
        <v>19</v>
      </c>
      <c r="W455" s="2">
        <v>10</v>
      </c>
      <c r="X455" s="2">
        <v>9</v>
      </c>
      <c r="Y455" s="2">
        <v>7</v>
      </c>
      <c r="Z455" s="2">
        <v>4</v>
      </c>
      <c r="AA455" s="2">
        <v>9</v>
      </c>
      <c r="AB455" s="2">
        <v>4</v>
      </c>
      <c r="AC455" s="2">
        <v>7</v>
      </c>
      <c r="AD455" s="2">
        <v>6</v>
      </c>
      <c r="AE455" s="2">
        <v>6</v>
      </c>
      <c r="AF455" s="2">
        <v>6</v>
      </c>
      <c r="AG455" s="2">
        <v>6</v>
      </c>
      <c r="AH455" s="2">
        <v>6</v>
      </c>
      <c r="AI455" s="2">
        <v>8</v>
      </c>
      <c r="AJ455" s="2">
        <v>3</v>
      </c>
      <c r="AK455" s="2">
        <v>7</v>
      </c>
      <c r="AL455" s="2">
        <v>7</v>
      </c>
      <c r="AM455" s="5"/>
      <c r="AN455">
        <f t="shared" si="28"/>
        <v>53</v>
      </c>
      <c r="AO455">
        <f t="shared" si="29"/>
        <v>1.3524668819112231</v>
      </c>
      <c r="AQ455">
        <f t="shared" si="30"/>
        <v>117</v>
      </c>
      <c r="AR455">
        <f t="shared" si="31"/>
        <v>3.6463452021624794</v>
      </c>
    </row>
    <row r="456" spans="1:44" ht="15" thickBot="1" x14ac:dyDescent="0.4">
      <c r="A456">
        <v>0</v>
      </c>
      <c r="B456" s="43">
        <v>5</v>
      </c>
      <c r="C456">
        <v>65</v>
      </c>
      <c r="D456">
        <v>1954</v>
      </c>
      <c r="E456" s="1" t="s">
        <v>79</v>
      </c>
      <c r="F456" s="2">
        <v>4</v>
      </c>
      <c r="G456" s="2">
        <v>2</v>
      </c>
      <c r="H456" s="2">
        <v>3</v>
      </c>
      <c r="I456" s="2">
        <v>4</v>
      </c>
      <c r="J456" s="2">
        <v>7</v>
      </c>
      <c r="K456" s="2">
        <v>2</v>
      </c>
      <c r="L456" s="2">
        <v>4</v>
      </c>
      <c r="M456" s="2">
        <v>7</v>
      </c>
      <c r="N456" s="2">
        <v>4</v>
      </c>
      <c r="O456" s="2">
        <v>7</v>
      </c>
      <c r="P456" s="2">
        <v>3</v>
      </c>
      <c r="Q456" s="2">
        <v>6</v>
      </c>
      <c r="R456" s="2">
        <v>6</v>
      </c>
      <c r="S456" s="2">
        <v>1</v>
      </c>
      <c r="T456" s="2">
        <v>2</v>
      </c>
      <c r="U456" s="2">
        <v>3</v>
      </c>
      <c r="V456" s="2">
        <v>4</v>
      </c>
      <c r="W456" s="2">
        <v>3</v>
      </c>
      <c r="X456" s="2">
        <v>3</v>
      </c>
      <c r="Y456" s="2">
        <v>1</v>
      </c>
      <c r="Z456" s="2">
        <v>3</v>
      </c>
      <c r="AA456" s="2">
        <v>2</v>
      </c>
      <c r="AB456" s="2">
        <v>3</v>
      </c>
      <c r="AC456" s="2">
        <v>2</v>
      </c>
      <c r="AD456" s="2">
        <v>2</v>
      </c>
      <c r="AE456" s="2">
        <v>3</v>
      </c>
      <c r="AF456" s="2">
        <v>4</v>
      </c>
      <c r="AG456" s="2">
        <v>3</v>
      </c>
      <c r="AH456" s="2">
        <v>2</v>
      </c>
      <c r="AI456" s="2">
        <v>3</v>
      </c>
      <c r="AJ456" s="2">
        <v>3</v>
      </c>
      <c r="AK456" s="2">
        <v>3</v>
      </c>
      <c r="AL456" s="37">
        <v>107</v>
      </c>
      <c r="AM456" s="5"/>
      <c r="AN456">
        <f t="shared" si="28"/>
        <v>65</v>
      </c>
      <c r="AO456">
        <f t="shared" si="29"/>
        <v>1.9822125684867067</v>
      </c>
      <c r="AQ456">
        <f t="shared" si="30"/>
        <v>44</v>
      </c>
      <c r="AR456">
        <f t="shared" si="31"/>
        <v>0.7745966692414834</v>
      </c>
    </row>
    <row r="457" spans="1:44" ht="15" thickBot="1" x14ac:dyDescent="0.4">
      <c r="A457">
        <v>0</v>
      </c>
      <c r="B457" s="43">
        <v>2</v>
      </c>
      <c r="C457">
        <v>35</v>
      </c>
      <c r="D457">
        <v>1984</v>
      </c>
      <c r="E457" s="1" t="s">
        <v>71</v>
      </c>
      <c r="F457" s="2">
        <v>1</v>
      </c>
      <c r="G457" s="2">
        <v>1</v>
      </c>
      <c r="H457" s="2">
        <v>2</v>
      </c>
      <c r="I457" s="2">
        <v>3</v>
      </c>
      <c r="J457" s="2">
        <v>3</v>
      </c>
      <c r="K457" s="2">
        <v>2</v>
      </c>
      <c r="L457" s="2">
        <v>3</v>
      </c>
      <c r="M457" s="2">
        <v>5</v>
      </c>
      <c r="N457" s="2">
        <v>6</v>
      </c>
      <c r="O457" s="2">
        <v>3</v>
      </c>
      <c r="P457" s="2">
        <v>3</v>
      </c>
      <c r="Q457" s="2">
        <v>4</v>
      </c>
      <c r="R457" s="2">
        <v>3</v>
      </c>
      <c r="S457" s="2">
        <v>5</v>
      </c>
      <c r="T457" s="2">
        <v>2</v>
      </c>
      <c r="U457" s="2">
        <v>2</v>
      </c>
      <c r="V457" s="2">
        <v>11</v>
      </c>
      <c r="W457" s="2">
        <v>5</v>
      </c>
      <c r="X457" s="2">
        <v>5</v>
      </c>
      <c r="Y457" s="2">
        <v>7</v>
      </c>
      <c r="Z457" s="2">
        <v>6</v>
      </c>
      <c r="AA457" s="2">
        <v>5</v>
      </c>
      <c r="AB457" s="2">
        <v>4</v>
      </c>
      <c r="AC457" s="2">
        <v>9</v>
      </c>
      <c r="AD457" s="2">
        <v>8</v>
      </c>
      <c r="AE457" s="2">
        <v>7</v>
      </c>
      <c r="AF457" s="2">
        <v>6</v>
      </c>
      <c r="AG457" s="2">
        <v>10</v>
      </c>
      <c r="AH457" s="2">
        <v>8</v>
      </c>
      <c r="AI457" s="2">
        <v>7</v>
      </c>
      <c r="AJ457" s="2">
        <v>5</v>
      </c>
      <c r="AK457" s="2">
        <v>14</v>
      </c>
      <c r="AL457" s="2">
        <v>-11</v>
      </c>
      <c r="AM457" s="5"/>
      <c r="AN457">
        <f t="shared" si="28"/>
        <v>48</v>
      </c>
      <c r="AO457">
        <f t="shared" si="29"/>
        <v>1.4142135623730951</v>
      </c>
      <c r="AQ457">
        <f t="shared" si="30"/>
        <v>117</v>
      </c>
      <c r="AR457">
        <f t="shared" si="31"/>
        <v>2.651257563245538</v>
      </c>
    </row>
    <row r="458" spans="1:44" ht="15" thickBot="1" x14ac:dyDescent="0.4">
      <c r="A458">
        <v>1</v>
      </c>
      <c r="B458" s="43">
        <v>2</v>
      </c>
      <c r="C458">
        <v>26</v>
      </c>
      <c r="D458">
        <v>1993</v>
      </c>
      <c r="E458" s="1" t="s">
        <v>79</v>
      </c>
      <c r="F458" s="2">
        <v>1</v>
      </c>
      <c r="G458" s="2">
        <v>2</v>
      </c>
      <c r="H458" s="2">
        <v>4</v>
      </c>
      <c r="I458" s="2">
        <v>3</v>
      </c>
      <c r="J458" s="2">
        <v>5</v>
      </c>
      <c r="K458" s="2">
        <v>4</v>
      </c>
      <c r="L458" s="2">
        <v>5</v>
      </c>
      <c r="M458" s="2">
        <v>1</v>
      </c>
      <c r="N458" s="2">
        <v>6</v>
      </c>
      <c r="O458" s="2">
        <v>6</v>
      </c>
      <c r="P458" s="2">
        <v>4</v>
      </c>
      <c r="Q458" s="2">
        <v>5</v>
      </c>
      <c r="R458" s="2">
        <v>6</v>
      </c>
      <c r="S458" s="2">
        <v>1</v>
      </c>
      <c r="T458" s="2">
        <v>2</v>
      </c>
      <c r="U458" s="2">
        <v>4</v>
      </c>
      <c r="V458" s="2">
        <v>19</v>
      </c>
      <c r="W458" s="2">
        <v>12</v>
      </c>
      <c r="X458" s="2">
        <v>16</v>
      </c>
      <c r="Y458" s="2">
        <v>12</v>
      </c>
      <c r="Z458" s="2">
        <v>11</v>
      </c>
      <c r="AA458" s="2">
        <v>15</v>
      </c>
      <c r="AB458" s="2">
        <v>12</v>
      </c>
      <c r="AC458" s="2">
        <v>9</v>
      </c>
      <c r="AD458" s="2">
        <v>10</v>
      </c>
      <c r="AE458" s="2">
        <v>11</v>
      </c>
      <c r="AF458" s="2">
        <v>23</v>
      </c>
      <c r="AG458" s="2">
        <v>11</v>
      </c>
      <c r="AH458" s="2">
        <v>12</v>
      </c>
      <c r="AI458" s="2">
        <v>10</v>
      </c>
      <c r="AJ458" s="2">
        <v>8</v>
      </c>
      <c r="AK458" s="2">
        <v>11</v>
      </c>
      <c r="AL458" s="2">
        <v>18</v>
      </c>
      <c r="AM458" s="5"/>
      <c r="AN458">
        <f t="shared" si="28"/>
        <v>59</v>
      </c>
      <c r="AO458">
        <f t="shared" si="29"/>
        <v>1.8154430129677255</v>
      </c>
      <c r="AQ458">
        <f t="shared" si="30"/>
        <v>202</v>
      </c>
      <c r="AR458">
        <f t="shared" si="31"/>
        <v>3.8794329482541645</v>
      </c>
    </row>
    <row r="459" spans="1:44" ht="15" thickBot="1" x14ac:dyDescent="0.4">
      <c r="A459">
        <v>0</v>
      </c>
      <c r="B459" s="43" t="s">
        <v>114</v>
      </c>
      <c r="C459">
        <v>21</v>
      </c>
      <c r="D459">
        <v>1998</v>
      </c>
      <c r="E459" s="1" t="s">
        <v>71</v>
      </c>
      <c r="F459" s="2">
        <v>1</v>
      </c>
      <c r="G459" s="2">
        <v>1</v>
      </c>
      <c r="H459" s="2">
        <v>3</v>
      </c>
      <c r="I459" s="2">
        <v>4</v>
      </c>
      <c r="J459" s="2">
        <v>2</v>
      </c>
      <c r="K459" s="2">
        <v>3</v>
      </c>
      <c r="L459" s="2">
        <v>4</v>
      </c>
      <c r="M459" s="2">
        <v>4</v>
      </c>
      <c r="N459" s="2">
        <v>3</v>
      </c>
      <c r="O459" s="2">
        <v>3</v>
      </c>
      <c r="P459" s="2">
        <v>3</v>
      </c>
      <c r="Q459" s="2">
        <v>3</v>
      </c>
      <c r="R459" s="2">
        <v>4</v>
      </c>
      <c r="S459" s="2">
        <v>3</v>
      </c>
      <c r="T459" s="2">
        <v>2</v>
      </c>
      <c r="U459" s="2">
        <v>3</v>
      </c>
      <c r="V459" s="2">
        <v>11</v>
      </c>
      <c r="W459" s="2">
        <v>12</v>
      </c>
      <c r="X459" s="2">
        <v>8</v>
      </c>
      <c r="Y459" s="2">
        <v>6</v>
      </c>
      <c r="Z459" s="2">
        <v>5</v>
      </c>
      <c r="AA459" s="2">
        <v>9</v>
      </c>
      <c r="AB459" s="2">
        <v>3</v>
      </c>
      <c r="AC459" s="2">
        <v>4</v>
      </c>
      <c r="AD459" s="2">
        <v>5</v>
      </c>
      <c r="AE459" s="2">
        <v>7</v>
      </c>
      <c r="AF459" s="2">
        <v>5</v>
      </c>
      <c r="AG459" s="2">
        <v>7</v>
      </c>
      <c r="AH459" s="2">
        <v>6</v>
      </c>
      <c r="AI459" s="2">
        <v>7</v>
      </c>
      <c r="AJ459" s="2">
        <v>4</v>
      </c>
      <c r="AK459" s="2">
        <v>9</v>
      </c>
      <c r="AL459" s="2">
        <v>-26</v>
      </c>
      <c r="AM459" s="5"/>
      <c r="AN459">
        <f t="shared" si="28"/>
        <v>46</v>
      </c>
      <c r="AO459">
        <f t="shared" si="29"/>
        <v>0.9574271077563381</v>
      </c>
      <c r="AQ459">
        <f t="shared" si="30"/>
        <v>108</v>
      </c>
      <c r="AR459">
        <f t="shared" si="31"/>
        <v>2.5429641497014202</v>
      </c>
    </row>
    <row r="460" spans="1:44" ht="15" thickBot="1" x14ac:dyDescent="0.4">
      <c r="A460">
        <v>0</v>
      </c>
      <c r="B460" s="43" t="s">
        <v>114</v>
      </c>
      <c r="C460">
        <v>22</v>
      </c>
      <c r="D460">
        <v>1997</v>
      </c>
      <c r="E460" s="1" t="s">
        <v>72</v>
      </c>
      <c r="F460" s="2">
        <v>2</v>
      </c>
      <c r="G460" s="2">
        <v>1</v>
      </c>
      <c r="H460" s="2">
        <v>4</v>
      </c>
      <c r="I460" s="2">
        <v>3</v>
      </c>
      <c r="J460" s="2">
        <v>2</v>
      </c>
      <c r="K460" s="2">
        <v>4</v>
      </c>
      <c r="L460" s="2">
        <v>1</v>
      </c>
      <c r="M460" s="2">
        <v>5</v>
      </c>
      <c r="N460" s="2">
        <v>4</v>
      </c>
      <c r="O460" s="2">
        <v>6</v>
      </c>
      <c r="P460" s="2">
        <v>2</v>
      </c>
      <c r="Q460" s="2">
        <v>3</v>
      </c>
      <c r="R460" s="2">
        <v>2</v>
      </c>
      <c r="S460" s="2">
        <v>4</v>
      </c>
      <c r="T460" s="2">
        <v>2</v>
      </c>
      <c r="U460" s="2">
        <v>2</v>
      </c>
      <c r="V460" s="2">
        <v>19</v>
      </c>
      <c r="W460" s="2">
        <v>12</v>
      </c>
      <c r="X460" s="2">
        <v>8</v>
      </c>
      <c r="Y460" s="2">
        <v>10</v>
      </c>
      <c r="Z460" s="2">
        <v>6</v>
      </c>
      <c r="AA460" s="2">
        <v>9</v>
      </c>
      <c r="AB460" s="2">
        <v>7</v>
      </c>
      <c r="AC460" s="2">
        <v>14</v>
      </c>
      <c r="AD460" s="2">
        <v>10</v>
      </c>
      <c r="AE460" s="2">
        <v>8</v>
      </c>
      <c r="AF460" s="2">
        <v>7</v>
      </c>
      <c r="AG460" s="2">
        <v>10</v>
      </c>
      <c r="AH460" s="2">
        <v>5</v>
      </c>
      <c r="AI460" s="2">
        <v>9</v>
      </c>
      <c r="AJ460" s="2">
        <v>5</v>
      </c>
      <c r="AK460" s="2">
        <v>7</v>
      </c>
      <c r="AL460" s="2">
        <v>32</v>
      </c>
      <c r="AM460" s="5"/>
      <c r="AN460">
        <f t="shared" si="28"/>
        <v>47</v>
      </c>
      <c r="AO460">
        <f t="shared" si="29"/>
        <v>1.4361406616345072</v>
      </c>
      <c r="AQ460">
        <f t="shared" si="30"/>
        <v>146</v>
      </c>
      <c r="AR460">
        <f t="shared" si="31"/>
        <v>3.5753787678137448</v>
      </c>
    </row>
    <row r="461" spans="1:44" ht="15" thickBot="1" x14ac:dyDescent="0.4">
      <c r="A461">
        <v>0</v>
      </c>
      <c r="B461" s="43">
        <v>4</v>
      </c>
      <c r="C461">
        <v>52</v>
      </c>
      <c r="D461">
        <v>1967</v>
      </c>
      <c r="E461" s="1" t="s">
        <v>72</v>
      </c>
      <c r="F461" s="2">
        <v>2</v>
      </c>
      <c r="G461" s="2">
        <v>2</v>
      </c>
      <c r="H461" s="2">
        <v>1</v>
      </c>
      <c r="I461" s="2">
        <v>2</v>
      </c>
      <c r="J461" s="2">
        <v>2</v>
      </c>
      <c r="K461" s="2">
        <v>2</v>
      </c>
      <c r="L461" s="2">
        <v>5</v>
      </c>
      <c r="M461" s="2">
        <v>2</v>
      </c>
      <c r="N461" s="2">
        <v>4</v>
      </c>
      <c r="O461" s="2">
        <v>5</v>
      </c>
      <c r="P461" s="2">
        <v>2</v>
      </c>
      <c r="Q461" s="2">
        <v>3</v>
      </c>
      <c r="R461" s="2">
        <v>3</v>
      </c>
      <c r="S461" s="2">
        <v>2</v>
      </c>
      <c r="T461" s="2">
        <v>4</v>
      </c>
      <c r="U461" s="2">
        <v>2</v>
      </c>
      <c r="V461" s="2">
        <v>36</v>
      </c>
      <c r="W461" s="2">
        <v>12</v>
      </c>
      <c r="X461" s="2">
        <v>13</v>
      </c>
      <c r="Y461" s="2">
        <v>6</v>
      </c>
      <c r="Z461" s="2">
        <v>7</v>
      </c>
      <c r="AA461" s="2">
        <v>7</v>
      </c>
      <c r="AB461" s="2">
        <v>12</v>
      </c>
      <c r="AC461" s="2">
        <v>7</v>
      </c>
      <c r="AD461" s="2">
        <v>23</v>
      </c>
      <c r="AE461" s="2">
        <v>10</v>
      </c>
      <c r="AF461" s="2">
        <v>17</v>
      </c>
      <c r="AG461" s="2">
        <v>12</v>
      </c>
      <c r="AH461" s="2">
        <v>14</v>
      </c>
      <c r="AI461" s="2">
        <v>8</v>
      </c>
      <c r="AJ461" s="2">
        <v>17</v>
      </c>
      <c r="AK461" s="2">
        <v>14</v>
      </c>
      <c r="AL461" s="2">
        <v>-17</v>
      </c>
      <c r="AM461" s="5"/>
      <c r="AN461">
        <f t="shared" si="28"/>
        <v>43</v>
      </c>
      <c r="AO461">
        <f t="shared" si="29"/>
        <v>1.1954775893619531</v>
      </c>
      <c r="AQ461">
        <f t="shared" si="30"/>
        <v>215</v>
      </c>
      <c r="AR461">
        <f t="shared" si="31"/>
        <v>7.5451419248856189</v>
      </c>
    </row>
    <row r="462" spans="1:44" ht="15" thickBot="1" x14ac:dyDescent="0.4">
      <c r="A462">
        <v>1</v>
      </c>
      <c r="B462" s="43">
        <v>2</v>
      </c>
      <c r="C462">
        <v>34</v>
      </c>
      <c r="D462">
        <v>1985</v>
      </c>
      <c r="E462" s="1" t="s">
        <v>76</v>
      </c>
      <c r="F462" s="2">
        <v>3</v>
      </c>
      <c r="G462" s="2">
        <v>4</v>
      </c>
      <c r="H462" s="2">
        <v>1</v>
      </c>
      <c r="I462" s="2">
        <v>2</v>
      </c>
      <c r="J462" s="2">
        <v>4</v>
      </c>
      <c r="K462" s="2">
        <v>3</v>
      </c>
      <c r="L462" s="2">
        <v>5</v>
      </c>
      <c r="M462" s="2">
        <v>1</v>
      </c>
      <c r="N462" s="2">
        <v>4</v>
      </c>
      <c r="O462" s="2">
        <v>3</v>
      </c>
      <c r="P462" s="2">
        <v>2</v>
      </c>
      <c r="Q462" s="2">
        <v>1</v>
      </c>
      <c r="R462" s="2">
        <v>1</v>
      </c>
      <c r="S462" s="2">
        <v>1</v>
      </c>
      <c r="T462" s="2">
        <v>3</v>
      </c>
      <c r="U462" s="2">
        <v>1</v>
      </c>
      <c r="V462" s="2">
        <v>18</v>
      </c>
      <c r="W462" s="2">
        <v>9</v>
      </c>
      <c r="X462" s="2">
        <v>13</v>
      </c>
      <c r="Y462" s="2">
        <v>5</v>
      </c>
      <c r="Z462" s="2">
        <v>8</v>
      </c>
      <c r="AA462" s="2">
        <v>10</v>
      </c>
      <c r="AB462" s="2">
        <v>9</v>
      </c>
      <c r="AC462" s="2">
        <v>9</v>
      </c>
      <c r="AD462" s="2">
        <v>16</v>
      </c>
      <c r="AE462" s="2">
        <v>7</v>
      </c>
      <c r="AF462" s="2">
        <v>16</v>
      </c>
      <c r="AG462" s="2">
        <v>8</v>
      </c>
      <c r="AH462" s="2">
        <v>2</v>
      </c>
      <c r="AI462" s="2">
        <v>7</v>
      </c>
      <c r="AJ462" s="2">
        <v>5</v>
      </c>
      <c r="AK462" s="2">
        <v>14</v>
      </c>
      <c r="AL462" s="2">
        <v>20</v>
      </c>
      <c r="AM462" s="5"/>
      <c r="AN462">
        <f t="shared" si="28"/>
        <v>39</v>
      </c>
      <c r="AO462">
        <f t="shared" si="29"/>
        <v>1.3647344063956182</v>
      </c>
      <c r="AQ462">
        <f t="shared" si="30"/>
        <v>156</v>
      </c>
      <c r="AR462">
        <f t="shared" si="31"/>
        <v>4.4944410108488464</v>
      </c>
    </row>
    <row r="463" spans="1:44" ht="15" thickBot="1" x14ac:dyDescent="0.4">
      <c r="A463">
        <v>0</v>
      </c>
      <c r="B463" s="43">
        <v>3</v>
      </c>
      <c r="C463">
        <v>38</v>
      </c>
      <c r="D463">
        <v>1981</v>
      </c>
      <c r="E463" s="1" t="s">
        <v>76</v>
      </c>
      <c r="F463" s="2">
        <v>1</v>
      </c>
      <c r="G463" s="2">
        <v>2</v>
      </c>
      <c r="H463" s="2">
        <v>2</v>
      </c>
      <c r="I463" s="2">
        <v>3</v>
      </c>
      <c r="J463" s="2">
        <v>4</v>
      </c>
      <c r="K463" s="2">
        <v>2</v>
      </c>
      <c r="L463" s="2">
        <v>5</v>
      </c>
      <c r="M463" s="2">
        <v>5</v>
      </c>
      <c r="N463" s="2">
        <v>4</v>
      </c>
      <c r="O463" s="2">
        <v>3</v>
      </c>
      <c r="P463" s="2">
        <v>4</v>
      </c>
      <c r="Q463" s="2">
        <v>3</v>
      </c>
      <c r="R463" s="2">
        <v>4</v>
      </c>
      <c r="S463" s="2">
        <v>4</v>
      </c>
      <c r="T463" s="2">
        <v>2</v>
      </c>
      <c r="U463" s="2">
        <v>1</v>
      </c>
      <c r="V463" s="2">
        <v>18</v>
      </c>
      <c r="W463" s="2">
        <v>4</v>
      </c>
      <c r="X463" s="2">
        <v>3</v>
      </c>
      <c r="Y463" s="2">
        <v>5</v>
      </c>
      <c r="Z463" s="2">
        <v>6</v>
      </c>
      <c r="AA463" s="2">
        <v>5</v>
      </c>
      <c r="AB463" s="2">
        <v>10</v>
      </c>
      <c r="AC463" s="2">
        <v>9</v>
      </c>
      <c r="AD463" s="2">
        <v>5</v>
      </c>
      <c r="AE463" s="2">
        <v>7</v>
      </c>
      <c r="AF463" s="2">
        <v>8</v>
      </c>
      <c r="AG463" s="2">
        <v>4</v>
      </c>
      <c r="AH463" s="2">
        <v>5</v>
      </c>
      <c r="AI463" s="2">
        <v>5</v>
      </c>
      <c r="AJ463" s="2">
        <v>4</v>
      </c>
      <c r="AK463" s="2">
        <v>6</v>
      </c>
      <c r="AL463" s="2">
        <v>-22</v>
      </c>
      <c r="AM463" s="5"/>
      <c r="AN463">
        <f t="shared" si="28"/>
        <v>49</v>
      </c>
      <c r="AO463">
        <f t="shared" si="29"/>
        <v>1.2893796958227628</v>
      </c>
      <c r="AQ463">
        <f t="shared" si="30"/>
        <v>104</v>
      </c>
      <c r="AR463">
        <f t="shared" si="31"/>
        <v>3.6147844564602556</v>
      </c>
    </row>
    <row r="464" spans="1:44" ht="15" thickBot="1" x14ac:dyDescent="0.4">
      <c r="A464">
        <v>0</v>
      </c>
      <c r="B464" s="43">
        <v>2</v>
      </c>
      <c r="C464">
        <v>28</v>
      </c>
      <c r="D464">
        <v>1991</v>
      </c>
      <c r="E464" s="1" t="s">
        <v>79</v>
      </c>
      <c r="F464" s="2">
        <v>2</v>
      </c>
      <c r="G464" s="2">
        <v>2</v>
      </c>
      <c r="H464" s="2">
        <v>3</v>
      </c>
      <c r="I464" s="2">
        <v>5</v>
      </c>
      <c r="J464" s="2">
        <v>7</v>
      </c>
      <c r="K464" s="2">
        <v>3</v>
      </c>
      <c r="L464" s="2">
        <v>1</v>
      </c>
      <c r="M464" s="2">
        <v>1</v>
      </c>
      <c r="N464" s="2">
        <v>1</v>
      </c>
      <c r="O464" s="2">
        <v>1</v>
      </c>
      <c r="P464" s="2">
        <v>1</v>
      </c>
      <c r="Q464" s="2">
        <v>1</v>
      </c>
      <c r="R464" s="2">
        <v>1</v>
      </c>
      <c r="S464" s="2">
        <v>1</v>
      </c>
      <c r="T464" s="2">
        <v>2</v>
      </c>
      <c r="U464" s="2">
        <v>1</v>
      </c>
      <c r="V464" s="2">
        <v>3</v>
      </c>
      <c r="W464" s="2">
        <v>3</v>
      </c>
      <c r="X464" s="2">
        <v>3</v>
      </c>
      <c r="Y464" s="2">
        <v>2</v>
      </c>
      <c r="Z464" s="2">
        <v>2</v>
      </c>
      <c r="AA464" s="2">
        <v>3</v>
      </c>
      <c r="AB464" s="2">
        <v>1</v>
      </c>
      <c r="AC464" s="2">
        <v>2</v>
      </c>
      <c r="AD464" s="2">
        <v>2</v>
      </c>
      <c r="AE464" s="2">
        <v>5</v>
      </c>
      <c r="AF464" s="2">
        <v>3</v>
      </c>
      <c r="AG464" s="2">
        <v>1</v>
      </c>
      <c r="AH464" s="2">
        <v>2</v>
      </c>
      <c r="AI464" s="2">
        <v>3</v>
      </c>
      <c r="AJ464" s="2">
        <v>1</v>
      </c>
      <c r="AK464" s="2">
        <v>2</v>
      </c>
      <c r="AL464" s="2">
        <v>64</v>
      </c>
      <c r="AM464" s="5"/>
      <c r="AN464">
        <f t="shared" si="28"/>
        <v>33</v>
      </c>
      <c r="AO464">
        <f t="shared" si="29"/>
        <v>1.7308475765743594</v>
      </c>
      <c r="AQ464">
        <f t="shared" si="30"/>
        <v>38</v>
      </c>
      <c r="AR464">
        <f t="shared" si="31"/>
        <v>1.0246950765959599</v>
      </c>
    </row>
    <row r="465" spans="1:44" ht="15" thickBot="1" x14ac:dyDescent="0.4">
      <c r="A465">
        <v>1</v>
      </c>
      <c r="B465" s="43">
        <v>3</v>
      </c>
      <c r="C465">
        <v>41</v>
      </c>
      <c r="D465">
        <v>1978</v>
      </c>
      <c r="E465" s="1" t="s">
        <v>71</v>
      </c>
      <c r="F465" s="2">
        <v>1</v>
      </c>
      <c r="G465" s="2">
        <v>2</v>
      </c>
      <c r="H465" s="2">
        <v>1</v>
      </c>
      <c r="I465" s="2">
        <v>2</v>
      </c>
      <c r="J465" s="2">
        <v>3</v>
      </c>
      <c r="K465" s="2">
        <v>2</v>
      </c>
      <c r="L465" s="2">
        <v>5</v>
      </c>
      <c r="M465" s="2">
        <v>1</v>
      </c>
      <c r="N465" s="2">
        <v>1</v>
      </c>
      <c r="O465" s="2">
        <v>3</v>
      </c>
      <c r="P465" s="2">
        <v>4</v>
      </c>
      <c r="Q465" s="2">
        <v>4</v>
      </c>
      <c r="R465" s="2">
        <v>4</v>
      </c>
      <c r="S465" s="2">
        <v>2</v>
      </c>
      <c r="T465" s="2">
        <v>4</v>
      </c>
      <c r="U465" s="2">
        <v>1</v>
      </c>
      <c r="V465" s="2">
        <v>16</v>
      </c>
      <c r="W465" s="2">
        <v>19</v>
      </c>
      <c r="X465" s="2">
        <v>13</v>
      </c>
      <c r="Y465" s="2">
        <v>8</v>
      </c>
      <c r="Z465" s="2">
        <v>8</v>
      </c>
      <c r="AA465" s="2">
        <v>5</v>
      </c>
      <c r="AB465" s="2">
        <v>19</v>
      </c>
      <c r="AC465" s="2">
        <v>10</v>
      </c>
      <c r="AD465" s="2">
        <v>6</v>
      </c>
      <c r="AE465" s="2">
        <v>13</v>
      </c>
      <c r="AF465" s="2">
        <v>13</v>
      </c>
      <c r="AG465" s="2">
        <v>8</v>
      </c>
      <c r="AH465" s="2">
        <v>7</v>
      </c>
      <c r="AI465" s="2">
        <v>8</v>
      </c>
      <c r="AJ465" s="2">
        <v>9</v>
      </c>
      <c r="AK465" s="2">
        <v>9</v>
      </c>
      <c r="AL465" s="2">
        <v>-11</v>
      </c>
      <c r="AM465" s="5"/>
      <c r="AN465">
        <f t="shared" si="28"/>
        <v>40</v>
      </c>
      <c r="AO465">
        <f t="shared" si="29"/>
        <v>1.3662601021279464</v>
      </c>
      <c r="AQ465">
        <f t="shared" si="30"/>
        <v>171</v>
      </c>
      <c r="AR465">
        <f t="shared" si="31"/>
        <v>4.3622433066791064</v>
      </c>
    </row>
    <row r="466" spans="1:44" ht="15" thickBot="1" x14ac:dyDescent="0.4">
      <c r="A466">
        <v>0</v>
      </c>
      <c r="B466" s="43" t="s">
        <v>114</v>
      </c>
      <c r="C466">
        <v>24</v>
      </c>
      <c r="D466">
        <v>1995</v>
      </c>
      <c r="E466" s="1" t="s">
        <v>72</v>
      </c>
      <c r="F466" s="2">
        <v>1</v>
      </c>
      <c r="G466" s="2">
        <v>1</v>
      </c>
      <c r="H466" s="2">
        <v>1</v>
      </c>
      <c r="I466" s="2">
        <v>2</v>
      </c>
      <c r="J466" s="2">
        <v>2</v>
      </c>
      <c r="K466" s="2">
        <v>4</v>
      </c>
      <c r="L466" s="2">
        <v>7</v>
      </c>
      <c r="M466" s="2">
        <v>2</v>
      </c>
      <c r="N466" s="2">
        <v>4</v>
      </c>
      <c r="O466" s="2">
        <v>5</v>
      </c>
      <c r="P466" s="2">
        <v>3</v>
      </c>
      <c r="Q466" s="2">
        <v>4</v>
      </c>
      <c r="R466" s="2">
        <v>4</v>
      </c>
      <c r="S466" s="2">
        <v>2</v>
      </c>
      <c r="T466" s="2">
        <v>1</v>
      </c>
      <c r="U466" s="2">
        <v>3</v>
      </c>
      <c r="V466" s="2">
        <v>10</v>
      </c>
      <c r="W466" s="2">
        <v>16</v>
      </c>
      <c r="X466" s="2">
        <v>6</v>
      </c>
      <c r="Y466" s="2">
        <v>7</v>
      </c>
      <c r="Z466" s="2">
        <v>5</v>
      </c>
      <c r="AA466" s="2">
        <v>8</v>
      </c>
      <c r="AB466" s="2">
        <v>13</v>
      </c>
      <c r="AC466" s="2">
        <v>8</v>
      </c>
      <c r="AD466" s="2">
        <v>8</v>
      </c>
      <c r="AE466" s="2">
        <v>8</v>
      </c>
      <c r="AF466" s="2">
        <v>9</v>
      </c>
      <c r="AG466" s="2">
        <v>6</v>
      </c>
      <c r="AH466" s="2">
        <v>5</v>
      </c>
      <c r="AI466" s="2">
        <v>11</v>
      </c>
      <c r="AJ466" s="2">
        <v>6</v>
      </c>
      <c r="AK466" s="2">
        <v>9</v>
      </c>
      <c r="AL466" s="2">
        <v>6</v>
      </c>
      <c r="AM466" s="5"/>
      <c r="AN466">
        <f t="shared" si="28"/>
        <v>46</v>
      </c>
      <c r="AO466">
        <f t="shared" si="29"/>
        <v>1.707825127659933</v>
      </c>
      <c r="AQ466">
        <f t="shared" si="30"/>
        <v>135</v>
      </c>
      <c r="AR466">
        <f t="shared" si="31"/>
        <v>2.9657770201640803</v>
      </c>
    </row>
    <row r="467" spans="1:44" ht="15" thickBot="1" x14ac:dyDescent="0.4">
      <c r="A467">
        <v>1</v>
      </c>
      <c r="B467" s="43">
        <v>2</v>
      </c>
      <c r="C467">
        <v>31</v>
      </c>
      <c r="D467">
        <v>1988</v>
      </c>
      <c r="E467" s="1" t="s">
        <v>71</v>
      </c>
      <c r="F467" s="2">
        <v>1</v>
      </c>
      <c r="G467" s="2">
        <v>3</v>
      </c>
      <c r="H467" s="2">
        <v>5</v>
      </c>
      <c r="I467" s="2">
        <v>5</v>
      </c>
      <c r="J467" s="2">
        <v>5</v>
      </c>
      <c r="K467" s="2">
        <v>4</v>
      </c>
      <c r="L467" s="2">
        <v>7</v>
      </c>
      <c r="M467" s="2">
        <v>4</v>
      </c>
      <c r="N467" s="2">
        <v>4</v>
      </c>
      <c r="O467" s="2">
        <v>1</v>
      </c>
      <c r="P467" s="2">
        <v>5</v>
      </c>
      <c r="Q467" s="2">
        <v>4</v>
      </c>
      <c r="R467" s="2">
        <v>5</v>
      </c>
      <c r="S467" s="2">
        <v>4</v>
      </c>
      <c r="T467" s="2">
        <v>6</v>
      </c>
      <c r="U467" s="2">
        <v>6</v>
      </c>
      <c r="V467" s="2">
        <v>16</v>
      </c>
      <c r="W467" s="2">
        <v>10</v>
      </c>
      <c r="X467" s="2">
        <v>15</v>
      </c>
      <c r="Y467" s="2">
        <v>4</v>
      </c>
      <c r="Z467" s="2">
        <v>3</v>
      </c>
      <c r="AA467" s="2">
        <v>12</v>
      </c>
      <c r="AB467" s="2">
        <v>5</v>
      </c>
      <c r="AC467" s="2">
        <v>16</v>
      </c>
      <c r="AD467" s="2">
        <v>11</v>
      </c>
      <c r="AE467" s="2">
        <v>5</v>
      </c>
      <c r="AF467" s="2">
        <v>7</v>
      </c>
      <c r="AG467" s="2">
        <v>21</v>
      </c>
      <c r="AH467" s="2">
        <v>7</v>
      </c>
      <c r="AI467" s="2">
        <v>14</v>
      </c>
      <c r="AJ467" s="2">
        <v>4</v>
      </c>
      <c r="AK467" s="2">
        <v>8</v>
      </c>
      <c r="AL467" s="2">
        <v>15</v>
      </c>
      <c r="AM467" s="5"/>
      <c r="AN467">
        <f t="shared" si="28"/>
        <v>69</v>
      </c>
      <c r="AO467">
        <f t="shared" si="29"/>
        <v>1.6214705259938174</v>
      </c>
      <c r="AQ467">
        <f t="shared" si="30"/>
        <v>158</v>
      </c>
      <c r="AR467">
        <f t="shared" si="31"/>
        <v>5.3650100962937</v>
      </c>
    </row>
    <row r="468" spans="1:44" ht="15" thickBot="1" x14ac:dyDescent="0.4">
      <c r="A468">
        <v>1</v>
      </c>
      <c r="B468" s="43">
        <v>2</v>
      </c>
      <c r="C468">
        <v>30</v>
      </c>
      <c r="D468">
        <v>1989</v>
      </c>
      <c r="E468" s="1" t="s">
        <v>71</v>
      </c>
      <c r="F468" s="2">
        <v>2</v>
      </c>
      <c r="G468" s="2">
        <v>4</v>
      </c>
      <c r="H468" s="2">
        <v>1</v>
      </c>
      <c r="I468" s="2">
        <v>1</v>
      </c>
      <c r="J468" s="2">
        <v>1</v>
      </c>
      <c r="K468" s="2">
        <v>3</v>
      </c>
      <c r="L468" s="2">
        <v>5</v>
      </c>
      <c r="M468" s="2">
        <v>2</v>
      </c>
      <c r="N468" s="2">
        <v>3</v>
      </c>
      <c r="O468" s="2">
        <v>3</v>
      </c>
      <c r="P468" s="2">
        <v>2</v>
      </c>
      <c r="Q468" s="2">
        <v>3</v>
      </c>
      <c r="R468" s="2">
        <v>2</v>
      </c>
      <c r="S468" s="2">
        <v>1</v>
      </c>
      <c r="T468" s="2">
        <v>2</v>
      </c>
      <c r="U468" s="2">
        <v>2</v>
      </c>
      <c r="V468" s="2">
        <v>86</v>
      </c>
      <c r="W468" s="2">
        <v>21</v>
      </c>
      <c r="X468" s="2">
        <v>62</v>
      </c>
      <c r="Y468" s="2">
        <v>17</v>
      </c>
      <c r="Z468" s="2">
        <v>11</v>
      </c>
      <c r="AA468" s="2">
        <v>27</v>
      </c>
      <c r="AB468" s="2">
        <v>14</v>
      </c>
      <c r="AC468" s="2">
        <v>15</v>
      </c>
      <c r="AD468" s="2">
        <v>14</v>
      </c>
      <c r="AE468" s="2">
        <v>9</v>
      </c>
      <c r="AF468" s="2">
        <v>21</v>
      </c>
      <c r="AG468" s="2">
        <v>8</v>
      </c>
      <c r="AH468" s="2">
        <v>11</v>
      </c>
      <c r="AI468" s="2">
        <v>9</v>
      </c>
      <c r="AJ468" s="2">
        <v>7</v>
      </c>
      <c r="AK468" s="2">
        <v>9</v>
      </c>
      <c r="AL468" s="2">
        <v>-5</v>
      </c>
      <c r="AM468" s="5"/>
      <c r="AN468">
        <f t="shared" si="28"/>
        <v>37</v>
      </c>
      <c r="AO468">
        <f t="shared" si="29"/>
        <v>1.138346754435279</v>
      </c>
      <c r="AQ468">
        <f t="shared" si="30"/>
        <v>341</v>
      </c>
      <c r="AR468">
        <f t="shared" si="31"/>
        <v>21.736969276634067</v>
      </c>
    </row>
    <row r="469" spans="1:44" ht="15" thickBot="1" x14ac:dyDescent="0.4">
      <c r="A469">
        <v>0</v>
      </c>
      <c r="B469" s="43" t="s">
        <v>114</v>
      </c>
      <c r="C469">
        <v>17</v>
      </c>
      <c r="D469">
        <v>2002</v>
      </c>
      <c r="E469" s="1" t="s">
        <v>76</v>
      </c>
      <c r="F469" s="2">
        <v>3</v>
      </c>
      <c r="G469" s="2">
        <v>2</v>
      </c>
      <c r="H469" s="2">
        <v>3</v>
      </c>
      <c r="I469" s="2">
        <v>4</v>
      </c>
      <c r="J469" s="2">
        <v>3</v>
      </c>
      <c r="K469" s="2">
        <v>4</v>
      </c>
      <c r="L469" s="2">
        <v>5</v>
      </c>
      <c r="M469" s="2">
        <v>5</v>
      </c>
      <c r="N469" s="2">
        <v>5</v>
      </c>
      <c r="O469" s="2">
        <v>3</v>
      </c>
      <c r="P469" s="2">
        <v>3</v>
      </c>
      <c r="Q469" s="2">
        <v>3</v>
      </c>
      <c r="R469" s="2">
        <v>2</v>
      </c>
      <c r="S469" s="2">
        <v>2</v>
      </c>
      <c r="T469" s="2">
        <v>2</v>
      </c>
      <c r="U469" s="2">
        <v>3</v>
      </c>
      <c r="V469" s="2">
        <v>20</v>
      </c>
      <c r="W469" s="2">
        <v>15</v>
      </c>
      <c r="X469" s="2">
        <v>10</v>
      </c>
      <c r="Y469" s="2">
        <v>5</v>
      </c>
      <c r="Z469" s="2">
        <v>8</v>
      </c>
      <c r="AA469" s="2">
        <v>7</v>
      </c>
      <c r="AB469" s="2">
        <v>10</v>
      </c>
      <c r="AC469" s="2">
        <v>9</v>
      </c>
      <c r="AD469" s="2">
        <v>7</v>
      </c>
      <c r="AE469" s="2">
        <v>7</v>
      </c>
      <c r="AF469" s="2">
        <v>8</v>
      </c>
      <c r="AG469" s="2">
        <v>10</v>
      </c>
      <c r="AH469" s="2">
        <v>6</v>
      </c>
      <c r="AI469" s="2">
        <v>10</v>
      </c>
      <c r="AJ469" s="2">
        <v>4</v>
      </c>
      <c r="AK469" s="2">
        <v>8</v>
      </c>
      <c r="AL469" s="2">
        <v>-11</v>
      </c>
      <c r="AM469" s="5"/>
      <c r="AN469">
        <f t="shared" si="28"/>
        <v>52</v>
      </c>
      <c r="AO469">
        <f t="shared" si="29"/>
        <v>1.0645812948447542</v>
      </c>
      <c r="AQ469">
        <f t="shared" si="30"/>
        <v>144</v>
      </c>
      <c r="AR469">
        <f t="shared" si="31"/>
        <v>3.8815804341359033</v>
      </c>
    </row>
    <row r="470" spans="1:44" ht="15" thickBot="1" x14ac:dyDescent="0.4">
      <c r="A470">
        <v>0</v>
      </c>
      <c r="B470" s="43">
        <v>2</v>
      </c>
      <c r="C470">
        <v>28</v>
      </c>
      <c r="D470">
        <v>1991</v>
      </c>
      <c r="E470" s="1" t="s">
        <v>73</v>
      </c>
      <c r="F470" s="2">
        <v>1</v>
      </c>
      <c r="G470" s="2">
        <v>2</v>
      </c>
      <c r="H470" s="2">
        <v>2</v>
      </c>
      <c r="I470" s="2">
        <v>3</v>
      </c>
      <c r="J470" s="2">
        <v>2</v>
      </c>
      <c r="K470" s="2">
        <v>3</v>
      </c>
      <c r="L470" s="2">
        <v>4</v>
      </c>
      <c r="M470" s="2">
        <v>5</v>
      </c>
      <c r="N470" s="2">
        <v>2</v>
      </c>
      <c r="O470" s="2">
        <v>4</v>
      </c>
      <c r="P470" s="2">
        <v>4</v>
      </c>
      <c r="Q470" s="2">
        <v>4</v>
      </c>
      <c r="R470" s="2">
        <v>4</v>
      </c>
      <c r="S470" s="2">
        <v>4</v>
      </c>
      <c r="T470" s="2">
        <v>3</v>
      </c>
      <c r="U470" s="2">
        <v>2</v>
      </c>
      <c r="V470" s="2">
        <v>13</v>
      </c>
      <c r="W470" s="2">
        <v>14</v>
      </c>
      <c r="X470" s="2">
        <v>66</v>
      </c>
      <c r="Y470" s="2">
        <v>7</v>
      </c>
      <c r="Z470" s="2">
        <v>10</v>
      </c>
      <c r="AA470" s="2">
        <v>9</v>
      </c>
      <c r="AB470" s="2">
        <v>9</v>
      </c>
      <c r="AC470" s="2">
        <v>15</v>
      </c>
      <c r="AD470" s="2">
        <v>15</v>
      </c>
      <c r="AE470" s="2">
        <v>7</v>
      </c>
      <c r="AF470" s="2">
        <v>13</v>
      </c>
      <c r="AG470" s="2">
        <v>9</v>
      </c>
      <c r="AH470" s="2">
        <v>6</v>
      </c>
      <c r="AI470" s="2">
        <v>11</v>
      </c>
      <c r="AJ470" s="2">
        <v>5</v>
      </c>
      <c r="AK470" s="2">
        <v>7</v>
      </c>
      <c r="AL470" s="2">
        <v>-27</v>
      </c>
      <c r="AM470" s="5"/>
      <c r="AN470">
        <f t="shared" si="28"/>
        <v>49</v>
      </c>
      <c r="AO470">
        <f t="shared" si="29"/>
        <v>1.1236102527122116</v>
      </c>
      <c r="AQ470">
        <f t="shared" si="30"/>
        <v>216</v>
      </c>
      <c r="AR470">
        <f t="shared" si="31"/>
        <v>14.366627996854376</v>
      </c>
    </row>
    <row r="471" spans="1:44" ht="15" thickBot="1" x14ac:dyDescent="0.4">
      <c r="A471">
        <v>0</v>
      </c>
      <c r="B471" s="43">
        <v>2</v>
      </c>
      <c r="C471">
        <v>28</v>
      </c>
      <c r="D471">
        <v>1991</v>
      </c>
      <c r="E471" s="1" t="s">
        <v>72</v>
      </c>
      <c r="F471" s="2">
        <v>1</v>
      </c>
      <c r="G471" s="2">
        <v>2</v>
      </c>
      <c r="H471" s="2">
        <v>1</v>
      </c>
      <c r="I471" s="2">
        <v>3</v>
      </c>
      <c r="J471" s="2">
        <v>4</v>
      </c>
      <c r="K471" s="2">
        <v>4</v>
      </c>
      <c r="L471" s="2">
        <v>5</v>
      </c>
      <c r="M471" s="2">
        <v>6</v>
      </c>
      <c r="N471" s="2">
        <v>1</v>
      </c>
      <c r="O471" s="2">
        <v>2</v>
      </c>
      <c r="P471" s="2">
        <v>4</v>
      </c>
      <c r="Q471" s="2">
        <v>3</v>
      </c>
      <c r="R471" s="2">
        <v>2</v>
      </c>
      <c r="S471" s="2">
        <v>3</v>
      </c>
      <c r="T471" s="2">
        <v>1</v>
      </c>
      <c r="U471" s="2">
        <v>2</v>
      </c>
      <c r="V471" s="2">
        <v>14</v>
      </c>
      <c r="W471" s="2">
        <v>7</v>
      </c>
      <c r="X471" s="2">
        <v>14</v>
      </c>
      <c r="Y471" s="2">
        <v>6</v>
      </c>
      <c r="Z471" s="2">
        <v>9</v>
      </c>
      <c r="AA471" s="2">
        <v>11</v>
      </c>
      <c r="AB471" s="2">
        <v>7</v>
      </c>
      <c r="AC471" s="2">
        <v>15</v>
      </c>
      <c r="AD471" s="2">
        <v>3</v>
      </c>
      <c r="AE471" s="2">
        <v>16</v>
      </c>
      <c r="AF471" s="2">
        <v>8</v>
      </c>
      <c r="AG471" s="2">
        <v>13</v>
      </c>
      <c r="AH471" s="2">
        <v>8</v>
      </c>
      <c r="AI471" s="2">
        <v>7</v>
      </c>
      <c r="AJ471" s="2">
        <v>5</v>
      </c>
      <c r="AK471" s="2">
        <v>27</v>
      </c>
      <c r="AL471" s="2">
        <v>5</v>
      </c>
      <c r="AM471" s="5"/>
      <c r="AN471">
        <f t="shared" si="28"/>
        <v>44</v>
      </c>
      <c r="AO471">
        <f t="shared" si="29"/>
        <v>1.5275252316519468</v>
      </c>
      <c r="AQ471">
        <f t="shared" si="30"/>
        <v>170</v>
      </c>
      <c r="AR471">
        <f t="shared" si="31"/>
        <v>5.840947411736102</v>
      </c>
    </row>
    <row r="472" spans="1:44" ht="15" thickBot="1" x14ac:dyDescent="0.4">
      <c r="A472">
        <v>1</v>
      </c>
      <c r="B472" s="43" t="s">
        <v>114</v>
      </c>
      <c r="C472">
        <v>17</v>
      </c>
      <c r="D472">
        <v>2002</v>
      </c>
      <c r="E472" s="1" t="s">
        <v>76</v>
      </c>
      <c r="F472" s="2">
        <v>3</v>
      </c>
      <c r="G472" s="2">
        <v>5</v>
      </c>
      <c r="H472" s="2">
        <v>3</v>
      </c>
      <c r="I472" s="2">
        <v>5</v>
      </c>
      <c r="J472" s="2">
        <v>3</v>
      </c>
      <c r="K472" s="2">
        <v>2</v>
      </c>
      <c r="L472" s="2">
        <v>1</v>
      </c>
      <c r="M472" s="2">
        <v>2</v>
      </c>
      <c r="N472" s="2">
        <v>4</v>
      </c>
      <c r="O472" s="2">
        <v>5</v>
      </c>
      <c r="P472" s="2">
        <v>3</v>
      </c>
      <c r="Q472" s="2">
        <v>2</v>
      </c>
      <c r="R472" s="2">
        <v>4</v>
      </c>
      <c r="S472" s="2">
        <v>5</v>
      </c>
      <c r="T472" s="2">
        <v>5</v>
      </c>
      <c r="U472" s="2">
        <v>4</v>
      </c>
      <c r="V472" s="2">
        <v>26</v>
      </c>
      <c r="W472" s="2">
        <v>3</v>
      </c>
      <c r="X472" s="2">
        <v>2</v>
      </c>
      <c r="Y472" s="2">
        <v>1</v>
      </c>
      <c r="Z472" s="2">
        <v>3</v>
      </c>
      <c r="AA472" s="2">
        <v>2</v>
      </c>
      <c r="AB472" s="2">
        <v>3</v>
      </c>
      <c r="AC472" s="2">
        <v>2</v>
      </c>
      <c r="AD472" s="2">
        <v>2</v>
      </c>
      <c r="AE472" s="2">
        <v>3</v>
      </c>
      <c r="AF472" s="2">
        <v>3</v>
      </c>
      <c r="AG472" s="2">
        <v>2</v>
      </c>
      <c r="AH472" s="2">
        <v>3</v>
      </c>
      <c r="AI472" s="2">
        <v>2</v>
      </c>
      <c r="AJ472" s="2">
        <v>2</v>
      </c>
      <c r="AK472" s="2">
        <v>2</v>
      </c>
      <c r="AL472" s="2">
        <v>39</v>
      </c>
      <c r="AM472" s="5"/>
      <c r="AN472">
        <f t="shared" si="28"/>
        <v>56</v>
      </c>
      <c r="AO472">
        <f t="shared" si="29"/>
        <v>1.3165611772087666</v>
      </c>
      <c r="AQ472">
        <f t="shared" si="30"/>
        <v>61</v>
      </c>
      <c r="AR472">
        <f t="shared" si="31"/>
        <v>5.9466377054601196</v>
      </c>
    </row>
    <row r="473" spans="1:44" ht="15" thickBot="1" x14ac:dyDescent="0.4">
      <c r="A473">
        <v>0</v>
      </c>
      <c r="B473" s="43">
        <v>2</v>
      </c>
      <c r="C473">
        <v>26</v>
      </c>
      <c r="D473">
        <v>1993</v>
      </c>
      <c r="E473" s="1" t="s">
        <v>76</v>
      </c>
      <c r="F473" s="2">
        <v>1</v>
      </c>
      <c r="G473" s="2">
        <v>2</v>
      </c>
      <c r="H473" s="2">
        <v>3</v>
      </c>
      <c r="I473" s="2">
        <v>3</v>
      </c>
      <c r="J473" s="2">
        <v>6</v>
      </c>
      <c r="K473" s="2">
        <v>3</v>
      </c>
      <c r="L473" s="2">
        <v>5</v>
      </c>
      <c r="M473" s="2">
        <v>3</v>
      </c>
      <c r="N473" s="2">
        <v>6</v>
      </c>
      <c r="O473" s="2">
        <v>3</v>
      </c>
      <c r="P473" s="2">
        <v>6</v>
      </c>
      <c r="Q473" s="2">
        <v>3</v>
      </c>
      <c r="R473" s="2">
        <v>3</v>
      </c>
      <c r="S473" s="2">
        <v>3</v>
      </c>
      <c r="T473" s="2">
        <v>3</v>
      </c>
      <c r="U473" s="2">
        <v>6</v>
      </c>
      <c r="V473" s="2">
        <v>20</v>
      </c>
      <c r="W473" s="2">
        <v>14</v>
      </c>
      <c r="X473" s="2">
        <v>37</v>
      </c>
      <c r="Y473" s="2">
        <v>11</v>
      </c>
      <c r="Z473" s="2">
        <v>14</v>
      </c>
      <c r="AA473" s="2">
        <v>10</v>
      </c>
      <c r="AB473" s="2">
        <v>8</v>
      </c>
      <c r="AC473" s="2">
        <v>9</v>
      </c>
      <c r="AD473" s="2">
        <v>8</v>
      </c>
      <c r="AE473" s="2">
        <v>9</v>
      </c>
      <c r="AF473" s="2">
        <v>8</v>
      </c>
      <c r="AG473" s="2">
        <v>47</v>
      </c>
      <c r="AH473" s="2">
        <v>10</v>
      </c>
      <c r="AI473" s="2">
        <v>11</v>
      </c>
      <c r="AJ473" s="2">
        <v>5</v>
      </c>
      <c r="AK473" s="2">
        <v>7</v>
      </c>
      <c r="AL473" s="2">
        <v>-1</v>
      </c>
      <c r="AM473" s="5"/>
      <c r="AN473">
        <f t="shared" si="28"/>
        <v>59</v>
      </c>
      <c r="AO473">
        <f t="shared" si="29"/>
        <v>1.5798206649279321</v>
      </c>
      <c r="AQ473">
        <f t="shared" si="30"/>
        <v>228</v>
      </c>
      <c r="AR473">
        <f t="shared" si="31"/>
        <v>11.520995327372255</v>
      </c>
    </row>
    <row r="474" spans="1:44" ht="15" thickBot="1" x14ac:dyDescent="0.4">
      <c r="A474">
        <v>0</v>
      </c>
      <c r="B474" s="43">
        <v>4</v>
      </c>
      <c r="C474">
        <v>49</v>
      </c>
      <c r="D474">
        <v>1970</v>
      </c>
      <c r="E474" s="1" t="s">
        <v>76</v>
      </c>
      <c r="F474" s="2">
        <v>1</v>
      </c>
      <c r="G474" s="2">
        <v>1</v>
      </c>
      <c r="H474" s="2">
        <v>2</v>
      </c>
      <c r="I474" s="2">
        <v>2</v>
      </c>
      <c r="J474" s="2">
        <v>6</v>
      </c>
      <c r="K474" s="2">
        <v>6</v>
      </c>
      <c r="L474" s="2">
        <v>5</v>
      </c>
      <c r="M474" s="2">
        <v>2</v>
      </c>
      <c r="N474" s="2">
        <v>6</v>
      </c>
      <c r="O474" s="2">
        <v>3</v>
      </c>
      <c r="P474" s="2">
        <v>2</v>
      </c>
      <c r="Q474" s="2">
        <v>3</v>
      </c>
      <c r="R474" s="2">
        <v>2</v>
      </c>
      <c r="S474" s="2">
        <v>1</v>
      </c>
      <c r="T474" s="2">
        <v>1</v>
      </c>
      <c r="U474" s="2">
        <v>1</v>
      </c>
      <c r="V474" s="2">
        <v>20</v>
      </c>
      <c r="W474" s="2">
        <v>15</v>
      </c>
      <c r="X474" s="2">
        <v>13</v>
      </c>
      <c r="Y474" s="2">
        <v>9</v>
      </c>
      <c r="Z474" s="2">
        <v>22</v>
      </c>
      <c r="AA474" s="2">
        <v>13</v>
      </c>
      <c r="AB474" s="2">
        <v>10</v>
      </c>
      <c r="AC474" s="2">
        <v>18</v>
      </c>
      <c r="AD474" s="2">
        <v>10</v>
      </c>
      <c r="AE474" s="2">
        <v>17</v>
      </c>
      <c r="AF474" s="2">
        <v>10</v>
      </c>
      <c r="AG474" s="2">
        <v>11</v>
      </c>
      <c r="AH474" s="2">
        <v>22</v>
      </c>
      <c r="AI474" s="2">
        <v>8</v>
      </c>
      <c r="AJ474" s="2">
        <v>8</v>
      </c>
      <c r="AK474" s="2">
        <v>7</v>
      </c>
      <c r="AL474" s="2">
        <v>42</v>
      </c>
      <c r="AM474" s="5"/>
      <c r="AN474">
        <f t="shared" si="28"/>
        <v>44</v>
      </c>
      <c r="AO474">
        <f t="shared" si="29"/>
        <v>1.9148542155126762</v>
      </c>
      <c r="AQ474">
        <f t="shared" si="30"/>
        <v>213</v>
      </c>
      <c r="AR474">
        <f t="shared" si="31"/>
        <v>5.0822403196490686</v>
      </c>
    </row>
    <row r="475" spans="1:44" ht="15" thickBot="1" x14ac:dyDescent="0.4">
      <c r="A475">
        <v>0</v>
      </c>
      <c r="B475" s="43">
        <v>6</v>
      </c>
      <c r="C475">
        <v>69</v>
      </c>
      <c r="D475">
        <v>1950</v>
      </c>
      <c r="E475" s="1" t="s">
        <v>71</v>
      </c>
      <c r="F475" s="2">
        <v>1</v>
      </c>
      <c r="G475" s="2">
        <v>3</v>
      </c>
      <c r="H475" s="2">
        <v>1</v>
      </c>
      <c r="I475" s="2">
        <v>2</v>
      </c>
      <c r="J475" s="2">
        <v>3</v>
      </c>
      <c r="K475" s="2">
        <v>3</v>
      </c>
      <c r="L475" s="2">
        <v>4</v>
      </c>
      <c r="M475" s="2">
        <v>3</v>
      </c>
      <c r="N475" s="2">
        <v>6</v>
      </c>
      <c r="O475" s="2">
        <v>3</v>
      </c>
      <c r="P475" s="2">
        <v>4</v>
      </c>
      <c r="Q475" s="2">
        <v>6</v>
      </c>
      <c r="R475" s="2">
        <v>6</v>
      </c>
      <c r="S475" s="2">
        <v>3</v>
      </c>
      <c r="T475" s="2">
        <v>3</v>
      </c>
      <c r="U475" s="2">
        <v>3</v>
      </c>
      <c r="V475" s="2">
        <v>22</v>
      </c>
      <c r="W475" s="2">
        <v>14</v>
      </c>
      <c r="X475" s="2">
        <v>8</v>
      </c>
      <c r="Y475" s="2">
        <v>7</v>
      </c>
      <c r="Z475" s="2">
        <v>8</v>
      </c>
      <c r="AA475" s="2">
        <v>14</v>
      </c>
      <c r="AB475" s="2">
        <v>13</v>
      </c>
      <c r="AC475" s="2">
        <v>10</v>
      </c>
      <c r="AD475" s="2">
        <v>9</v>
      </c>
      <c r="AE475" s="2">
        <v>12</v>
      </c>
      <c r="AF475" s="2">
        <v>15</v>
      </c>
      <c r="AG475" s="2">
        <v>12</v>
      </c>
      <c r="AH475" s="2">
        <v>9</v>
      </c>
      <c r="AI475" s="2">
        <v>12</v>
      </c>
      <c r="AJ475" s="2">
        <v>8</v>
      </c>
      <c r="AK475" s="2">
        <v>9</v>
      </c>
      <c r="AL475" s="2">
        <v>-2</v>
      </c>
      <c r="AM475" s="5"/>
      <c r="AN475">
        <v>54</v>
      </c>
      <c r="AO475">
        <v>1.5438048235879214</v>
      </c>
      <c r="AQ475" s="54">
        <v>182</v>
      </c>
      <c r="AR475">
        <v>3.7925365302569376</v>
      </c>
    </row>
    <row r="476" spans="1:44" ht="15" thickBot="1" x14ac:dyDescent="0.4">
      <c r="A476" s="6">
        <v>1</v>
      </c>
      <c r="B476" s="43">
        <v>6</v>
      </c>
      <c r="C476">
        <v>73</v>
      </c>
      <c r="D476" s="6">
        <v>1946</v>
      </c>
      <c r="E476" s="31"/>
      <c r="F476" s="10">
        <v>1</v>
      </c>
      <c r="G476" s="10">
        <v>2</v>
      </c>
      <c r="H476" s="10">
        <v>2</v>
      </c>
      <c r="I476" s="10">
        <v>2</v>
      </c>
      <c r="J476" s="10">
        <v>2</v>
      </c>
      <c r="K476" s="10">
        <v>3</v>
      </c>
      <c r="L476" s="10">
        <v>3</v>
      </c>
      <c r="M476" s="10">
        <v>3</v>
      </c>
      <c r="N476" s="10">
        <v>6</v>
      </c>
      <c r="O476" s="10">
        <v>4</v>
      </c>
      <c r="P476" s="10">
        <v>2</v>
      </c>
      <c r="Q476" s="10">
        <v>4</v>
      </c>
      <c r="R476" s="10">
        <v>6</v>
      </c>
      <c r="S476" s="10">
        <v>4</v>
      </c>
      <c r="T476" s="10">
        <v>4</v>
      </c>
      <c r="U476" s="10">
        <v>2</v>
      </c>
      <c r="V476" s="10">
        <v>14</v>
      </c>
      <c r="W476" s="10">
        <v>18</v>
      </c>
      <c r="X476" s="10">
        <v>11</v>
      </c>
      <c r="Y476" s="10">
        <v>7</v>
      </c>
      <c r="Z476" s="10">
        <v>19</v>
      </c>
      <c r="AA476" s="10">
        <v>10</v>
      </c>
      <c r="AB476" s="10">
        <v>11</v>
      </c>
      <c r="AC476" s="10">
        <v>2</v>
      </c>
      <c r="AD476" s="10">
        <v>10</v>
      </c>
      <c r="AE476" s="10">
        <v>16</v>
      </c>
      <c r="AF476" s="10">
        <v>28</v>
      </c>
      <c r="AG476" s="10">
        <v>10</v>
      </c>
      <c r="AH476" s="10">
        <v>13</v>
      </c>
      <c r="AI476" s="10">
        <v>11</v>
      </c>
      <c r="AJ476" s="10">
        <v>11</v>
      </c>
      <c r="AK476" s="10">
        <v>9</v>
      </c>
      <c r="AL476" s="10">
        <v>-9</v>
      </c>
      <c r="AM476" s="8"/>
      <c r="AN476">
        <v>50</v>
      </c>
      <c r="AO476">
        <v>1.4548768561863463</v>
      </c>
      <c r="AP476" s="6"/>
      <c r="AQ476">
        <v>200</v>
      </c>
      <c r="AR476">
        <v>5.8195074247453853</v>
      </c>
    </row>
    <row r="477" spans="1:44" ht="15" thickBot="1" x14ac:dyDescent="0.4">
      <c r="A477">
        <v>0</v>
      </c>
      <c r="B477" s="43">
        <v>6</v>
      </c>
      <c r="C477">
        <v>69</v>
      </c>
      <c r="D477">
        <v>1950</v>
      </c>
      <c r="E477" s="1" t="s">
        <v>72</v>
      </c>
      <c r="F477" s="2">
        <v>1</v>
      </c>
      <c r="G477" s="2">
        <v>2</v>
      </c>
      <c r="H477" s="2">
        <v>4</v>
      </c>
      <c r="I477" s="2">
        <v>3</v>
      </c>
      <c r="J477" s="2">
        <v>4</v>
      </c>
      <c r="K477" s="2">
        <v>2</v>
      </c>
      <c r="L477" s="2">
        <v>5</v>
      </c>
      <c r="M477" s="2">
        <v>3</v>
      </c>
      <c r="N477" s="2">
        <v>4</v>
      </c>
      <c r="O477" s="2">
        <v>5</v>
      </c>
      <c r="P477" s="2">
        <v>4</v>
      </c>
      <c r="Q477" s="2">
        <v>4</v>
      </c>
      <c r="R477" s="2">
        <v>4</v>
      </c>
      <c r="S477" s="2">
        <v>3</v>
      </c>
      <c r="T477" s="2">
        <v>2</v>
      </c>
      <c r="U477" s="2">
        <v>2</v>
      </c>
      <c r="V477" s="2">
        <v>16</v>
      </c>
      <c r="W477" s="2">
        <v>11</v>
      </c>
      <c r="X477" s="2">
        <v>9</v>
      </c>
      <c r="Y477" s="2">
        <v>11</v>
      </c>
      <c r="Z477" s="2">
        <v>17</v>
      </c>
      <c r="AA477" s="2">
        <v>8</v>
      </c>
      <c r="AB477" s="2">
        <v>8</v>
      </c>
      <c r="AC477" s="2">
        <v>15</v>
      </c>
      <c r="AD477" s="2">
        <v>20</v>
      </c>
      <c r="AE477" s="2">
        <v>10</v>
      </c>
      <c r="AF477" s="2">
        <v>11</v>
      </c>
      <c r="AG477" s="2">
        <v>9</v>
      </c>
      <c r="AH477" s="2">
        <v>11</v>
      </c>
      <c r="AI477" s="2">
        <v>10</v>
      </c>
      <c r="AJ477" s="2">
        <v>8</v>
      </c>
      <c r="AK477" s="2">
        <v>10</v>
      </c>
      <c r="AL477" s="2">
        <v>-20</v>
      </c>
      <c r="AM477" s="5"/>
      <c r="AN477">
        <v>52</v>
      </c>
      <c r="AO477">
        <v>1.1832159566199232</v>
      </c>
      <c r="AQ477">
        <v>184</v>
      </c>
      <c r="AR477">
        <v>3.5777087639996634</v>
      </c>
    </row>
    <row r="478" spans="1:44" ht="15" thickBot="1" x14ac:dyDescent="0.4">
      <c r="A478">
        <v>1</v>
      </c>
      <c r="B478" s="43">
        <v>6</v>
      </c>
      <c r="C478">
        <v>66</v>
      </c>
      <c r="D478">
        <v>1953</v>
      </c>
      <c r="E478" s="1" t="s">
        <v>72</v>
      </c>
      <c r="F478" s="2">
        <v>1</v>
      </c>
      <c r="G478" s="2">
        <v>2</v>
      </c>
      <c r="H478" s="2">
        <v>5</v>
      </c>
      <c r="I478" s="2">
        <v>3</v>
      </c>
      <c r="J478" s="2">
        <v>4</v>
      </c>
      <c r="K478" s="2">
        <v>3</v>
      </c>
      <c r="L478" s="2">
        <v>5</v>
      </c>
      <c r="M478" s="2">
        <v>3</v>
      </c>
      <c r="N478" s="2">
        <v>6</v>
      </c>
      <c r="O478" s="2">
        <v>3</v>
      </c>
      <c r="P478" s="2">
        <v>4</v>
      </c>
      <c r="Q478" s="2">
        <v>4</v>
      </c>
      <c r="R478" s="2">
        <v>4</v>
      </c>
      <c r="S478" s="2">
        <v>3</v>
      </c>
      <c r="T478" s="2">
        <v>6</v>
      </c>
      <c r="U478" s="2">
        <v>2</v>
      </c>
      <c r="V478" s="2">
        <v>15</v>
      </c>
      <c r="W478" s="2">
        <v>9</v>
      </c>
      <c r="X478" s="2">
        <v>24</v>
      </c>
      <c r="Y478" s="2">
        <v>8</v>
      </c>
      <c r="Z478" s="2">
        <v>9</v>
      </c>
      <c r="AA478" s="2">
        <v>8</v>
      </c>
      <c r="AB478" s="2">
        <v>9</v>
      </c>
      <c r="AC478" s="2">
        <v>20</v>
      </c>
      <c r="AD478" s="2">
        <v>17</v>
      </c>
      <c r="AE478" s="2">
        <v>9</v>
      </c>
      <c r="AF478" s="2">
        <v>12</v>
      </c>
      <c r="AG478" s="2">
        <v>9</v>
      </c>
      <c r="AH478" s="2">
        <v>10</v>
      </c>
      <c r="AI478" s="2">
        <v>12</v>
      </c>
      <c r="AJ478" s="2">
        <v>22</v>
      </c>
      <c r="AK478" s="2">
        <v>15</v>
      </c>
      <c r="AL478" s="2">
        <v>-9</v>
      </c>
      <c r="AM478" s="5"/>
      <c r="AN478">
        <v>58</v>
      </c>
      <c r="AO478">
        <v>1.4083086782851739</v>
      </c>
      <c r="AQ478">
        <v>208</v>
      </c>
      <c r="AR478">
        <v>5.2662447088350666</v>
      </c>
    </row>
    <row r="479" spans="1:44" ht="15" thickBot="1" x14ac:dyDescent="0.4">
      <c r="A479" s="26">
        <v>0</v>
      </c>
      <c r="B479" s="43">
        <v>6</v>
      </c>
      <c r="C479">
        <v>72</v>
      </c>
      <c r="D479" s="26">
        <v>1947</v>
      </c>
      <c r="E479" s="31"/>
      <c r="F479" s="30">
        <v>1</v>
      </c>
      <c r="G479" s="30">
        <v>1</v>
      </c>
      <c r="H479" s="30">
        <v>1</v>
      </c>
      <c r="I479" s="30">
        <v>1</v>
      </c>
      <c r="J479" s="30">
        <v>2</v>
      </c>
      <c r="K479" s="30">
        <v>2</v>
      </c>
      <c r="L479" s="30">
        <v>2</v>
      </c>
      <c r="M479" s="30">
        <v>3</v>
      </c>
      <c r="N479" s="30">
        <v>6</v>
      </c>
      <c r="O479" s="30">
        <v>2</v>
      </c>
      <c r="P479" s="30">
        <v>3</v>
      </c>
      <c r="Q479" s="30">
        <v>1</v>
      </c>
      <c r="R479" s="30">
        <v>2</v>
      </c>
      <c r="S479" s="30">
        <v>2</v>
      </c>
      <c r="T479" s="30">
        <v>1</v>
      </c>
      <c r="U479" s="30">
        <v>1</v>
      </c>
      <c r="V479" s="30">
        <v>9</v>
      </c>
      <c r="W479" s="30">
        <v>11</v>
      </c>
      <c r="X479" s="30">
        <v>12</v>
      </c>
      <c r="Y479" s="30">
        <v>6</v>
      </c>
      <c r="Z479" s="30">
        <v>6</v>
      </c>
      <c r="AA479" s="30">
        <v>7</v>
      </c>
      <c r="AB479" s="30">
        <v>13</v>
      </c>
      <c r="AC479" s="30">
        <v>11</v>
      </c>
      <c r="AD479" s="30">
        <v>17</v>
      </c>
      <c r="AE479" s="30">
        <v>6</v>
      </c>
      <c r="AF479" s="30">
        <v>17</v>
      </c>
      <c r="AG479" s="30">
        <v>5110</v>
      </c>
      <c r="AH479" s="30">
        <v>10</v>
      </c>
      <c r="AI479" s="30">
        <v>13</v>
      </c>
      <c r="AJ479" s="30">
        <v>7</v>
      </c>
      <c r="AK479" s="30">
        <v>7</v>
      </c>
      <c r="AL479" s="30">
        <v>0</v>
      </c>
      <c r="AM479" s="29"/>
      <c r="AN479" s="26">
        <v>31</v>
      </c>
      <c r="AO479">
        <v>1.2893796958227628</v>
      </c>
      <c r="AP479" s="26"/>
      <c r="AQ479" s="26">
        <v>5262</v>
      </c>
      <c r="AR479">
        <v>1274.9718362902506</v>
      </c>
    </row>
    <row r="480" spans="1:44" ht="15" thickBot="1" x14ac:dyDescent="0.4">
      <c r="A480" s="9">
        <v>1</v>
      </c>
      <c r="B480" s="43">
        <v>6</v>
      </c>
      <c r="C480">
        <v>67</v>
      </c>
      <c r="D480" s="9">
        <v>1952</v>
      </c>
      <c r="E480" s="32"/>
      <c r="F480" s="10">
        <v>1</v>
      </c>
      <c r="G480" s="10">
        <v>3</v>
      </c>
      <c r="H480" s="10">
        <v>2</v>
      </c>
      <c r="I480" s="10">
        <v>2</v>
      </c>
      <c r="J480" s="10">
        <v>1</v>
      </c>
      <c r="K480" s="10">
        <v>4</v>
      </c>
      <c r="L480" s="10">
        <v>5</v>
      </c>
      <c r="M480" s="10">
        <v>1</v>
      </c>
      <c r="N480" s="10">
        <v>4</v>
      </c>
      <c r="O480" s="10">
        <v>3</v>
      </c>
      <c r="P480" s="10">
        <v>1</v>
      </c>
      <c r="Q480" s="10">
        <v>4</v>
      </c>
      <c r="R480" s="10">
        <v>4</v>
      </c>
      <c r="S480" s="10">
        <v>1</v>
      </c>
      <c r="T480" s="10">
        <v>1</v>
      </c>
      <c r="U480" s="10">
        <v>1</v>
      </c>
      <c r="V480" s="10">
        <v>7</v>
      </c>
      <c r="W480" s="10">
        <v>19</v>
      </c>
      <c r="X480" s="10">
        <v>19</v>
      </c>
      <c r="Y480" s="10">
        <v>8</v>
      </c>
      <c r="Z480" s="10">
        <v>4</v>
      </c>
      <c r="AA480" s="10">
        <v>6</v>
      </c>
      <c r="AB480" s="10">
        <v>8</v>
      </c>
      <c r="AC480" s="10">
        <v>10</v>
      </c>
      <c r="AD480" s="10">
        <v>9</v>
      </c>
      <c r="AE480" s="10">
        <v>8</v>
      </c>
      <c r="AF480" s="10">
        <v>7</v>
      </c>
      <c r="AG480" s="10">
        <v>13</v>
      </c>
      <c r="AH480" s="10">
        <v>16</v>
      </c>
      <c r="AI480" s="10">
        <v>10</v>
      </c>
      <c r="AJ480" s="10">
        <v>4</v>
      </c>
      <c r="AK480" s="10">
        <v>9</v>
      </c>
      <c r="AL480" s="10">
        <v>8</v>
      </c>
      <c r="AM480" s="11"/>
      <c r="AN480">
        <v>38</v>
      </c>
      <c r="AO480">
        <v>1.4548768561863463</v>
      </c>
      <c r="AP480" s="9"/>
      <c r="AQ480">
        <v>157</v>
      </c>
      <c r="AR480">
        <v>4.6650294747193186</v>
      </c>
    </row>
    <row r="481" spans="1:44" ht="15" thickBot="1" x14ac:dyDescent="0.4">
      <c r="A481" s="6">
        <v>1</v>
      </c>
      <c r="B481" s="43">
        <v>6</v>
      </c>
      <c r="C481">
        <v>72</v>
      </c>
      <c r="D481" s="6">
        <v>1947</v>
      </c>
      <c r="E481" s="31"/>
      <c r="F481" s="10">
        <v>2</v>
      </c>
      <c r="G481" s="10">
        <v>2</v>
      </c>
      <c r="H481" s="10">
        <v>5</v>
      </c>
      <c r="I481" s="10">
        <v>3</v>
      </c>
      <c r="J481" s="10">
        <v>2</v>
      </c>
      <c r="K481" s="10">
        <v>3</v>
      </c>
      <c r="L481" s="10">
        <v>5</v>
      </c>
      <c r="M481" s="10">
        <v>5</v>
      </c>
      <c r="N481" s="10">
        <v>6</v>
      </c>
      <c r="O481" s="10">
        <v>5</v>
      </c>
      <c r="P481" s="10">
        <v>2</v>
      </c>
      <c r="Q481" s="10">
        <v>3</v>
      </c>
      <c r="R481" s="10">
        <v>3</v>
      </c>
      <c r="S481" s="10">
        <v>5</v>
      </c>
      <c r="T481" s="10">
        <v>5</v>
      </c>
      <c r="U481" s="10">
        <v>2</v>
      </c>
      <c r="V481" s="10">
        <v>24</v>
      </c>
      <c r="W481" s="10">
        <v>22</v>
      </c>
      <c r="X481" s="10">
        <v>17</v>
      </c>
      <c r="Y481" s="10">
        <v>13</v>
      </c>
      <c r="Z481" s="10">
        <v>19</v>
      </c>
      <c r="AA481" s="10">
        <v>9</v>
      </c>
      <c r="AB481" s="10">
        <v>12</v>
      </c>
      <c r="AC481" s="10">
        <v>30</v>
      </c>
      <c r="AD481" s="10">
        <v>30</v>
      </c>
      <c r="AE481" s="10">
        <v>10</v>
      </c>
      <c r="AF481" s="10">
        <v>10</v>
      </c>
      <c r="AG481" s="10">
        <v>10</v>
      </c>
      <c r="AH481" s="10">
        <v>13</v>
      </c>
      <c r="AI481" s="10">
        <v>24</v>
      </c>
      <c r="AJ481" s="10">
        <v>20</v>
      </c>
      <c r="AK481" s="10">
        <v>11</v>
      </c>
      <c r="AL481" s="10">
        <v>10</v>
      </c>
      <c r="AM481" s="8"/>
      <c r="AN481">
        <v>58</v>
      </c>
      <c r="AO481">
        <v>1.4548768561863463</v>
      </c>
      <c r="AP481" s="6"/>
      <c r="AQ481">
        <v>274</v>
      </c>
      <c r="AR481">
        <v>7.200694410957877</v>
      </c>
    </row>
    <row r="482" spans="1:44" ht="15" thickBot="1" x14ac:dyDescent="0.4">
      <c r="A482">
        <v>0</v>
      </c>
      <c r="B482" s="43">
        <v>6</v>
      </c>
      <c r="C482">
        <v>69</v>
      </c>
      <c r="D482">
        <v>1950</v>
      </c>
      <c r="E482" s="1" t="s">
        <v>72</v>
      </c>
      <c r="F482" s="2">
        <v>1</v>
      </c>
      <c r="G482" s="2">
        <v>3</v>
      </c>
      <c r="H482" s="2">
        <v>3</v>
      </c>
      <c r="I482" s="2">
        <v>2</v>
      </c>
      <c r="J482" s="2">
        <v>4</v>
      </c>
      <c r="K482" s="2">
        <v>3</v>
      </c>
      <c r="L482" s="2">
        <v>5</v>
      </c>
      <c r="M482" s="2">
        <v>2</v>
      </c>
      <c r="N482" s="2">
        <v>6</v>
      </c>
      <c r="O482" s="2">
        <v>3</v>
      </c>
      <c r="P482" s="2">
        <v>2</v>
      </c>
      <c r="Q482" s="2">
        <v>3</v>
      </c>
      <c r="R482" s="2">
        <v>6</v>
      </c>
      <c r="S482" s="2">
        <v>1</v>
      </c>
      <c r="T482" s="2">
        <v>4</v>
      </c>
      <c r="U482" s="2">
        <v>1</v>
      </c>
      <c r="V482" s="2">
        <v>67</v>
      </c>
      <c r="W482" s="2">
        <v>45</v>
      </c>
      <c r="X482" s="2">
        <v>26</v>
      </c>
      <c r="Y482" s="2">
        <v>13</v>
      </c>
      <c r="Z482" s="2">
        <v>10</v>
      </c>
      <c r="AA482" s="2">
        <v>39</v>
      </c>
      <c r="AB482" s="2">
        <v>22</v>
      </c>
      <c r="AC482" s="2">
        <v>39</v>
      </c>
      <c r="AD482" s="2">
        <v>44</v>
      </c>
      <c r="AE482" s="2">
        <v>43</v>
      </c>
      <c r="AF482" s="2">
        <v>25</v>
      </c>
      <c r="AG482" s="2">
        <v>37</v>
      </c>
      <c r="AH482" s="2">
        <v>9</v>
      </c>
      <c r="AI482" s="2">
        <v>50</v>
      </c>
      <c r="AJ482" s="2">
        <v>72</v>
      </c>
      <c r="AK482" s="2">
        <v>47</v>
      </c>
      <c r="AL482" s="2">
        <v>1</v>
      </c>
      <c r="AM482" s="5"/>
      <c r="AN482">
        <v>49</v>
      </c>
      <c r="AO482">
        <v>1.6111590031195968</v>
      </c>
      <c r="AQ482">
        <v>588</v>
      </c>
      <c r="AR482">
        <v>18.491439460824388</v>
      </c>
    </row>
    <row r="483" spans="1:44" ht="15" thickBot="1" x14ac:dyDescent="0.4">
      <c r="A483">
        <v>0</v>
      </c>
      <c r="B483" s="43">
        <v>6</v>
      </c>
      <c r="C483">
        <v>68</v>
      </c>
      <c r="D483">
        <v>1951</v>
      </c>
      <c r="E483" s="1" t="s">
        <v>71</v>
      </c>
      <c r="F483" s="2">
        <v>2</v>
      </c>
      <c r="G483" s="2">
        <v>2</v>
      </c>
      <c r="H483" s="2">
        <v>2</v>
      </c>
      <c r="I483" s="2">
        <v>3</v>
      </c>
      <c r="J483" s="2">
        <v>6</v>
      </c>
      <c r="K483" s="2">
        <v>4</v>
      </c>
      <c r="L483" s="2">
        <v>3</v>
      </c>
      <c r="M483" s="2">
        <v>5</v>
      </c>
      <c r="N483" s="2">
        <v>6</v>
      </c>
      <c r="O483" s="2">
        <v>3</v>
      </c>
      <c r="P483" s="2">
        <v>2</v>
      </c>
      <c r="Q483" s="2">
        <v>6</v>
      </c>
      <c r="R483" s="2">
        <v>6</v>
      </c>
      <c r="S483" s="2">
        <v>3</v>
      </c>
      <c r="T483" s="2">
        <v>3</v>
      </c>
      <c r="U483" s="2">
        <v>2</v>
      </c>
      <c r="V483" s="2">
        <v>22</v>
      </c>
      <c r="W483" s="2">
        <v>10</v>
      </c>
      <c r="X483" s="2">
        <v>9</v>
      </c>
      <c r="Y483" s="2">
        <v>6</v>
      </c>
      <c r="Z483" s="2">
        <v>14</v>
      </c>
      <c r="AA483" s="2">
        <v>6</v>
      </c>
      <c r="AB483" s="2">
        <v>6</v>
      </c>
      <c r="AC483" s="2">
        <v>10</v>
      </c>
      <c r="AD483" s="2">
        <v>11</v>
      </c>
      <c r="AE483" s="2">
        <v>7</v>
      </c>
      <c r="AF483" s="2">
        <v>6</v>
      </c>
      <c r="AG483" s="2">
        <v>7</v>
      </c>
      <c r="AH483" s="2">
        <v>9</v>
      </c>
      <c r="AI483" s="2">
        <v>10</v>
      </c>
      <c r="AJ483" s="2">
        <v>5</v>
      </c>
      <c r="AK483" s="2">
        <v>8</v>
      </c>
      <c r="AL483" s="2">
        <v>11</v>
      </c>
      <c r="AM483" s="5"/>
      <c r="AN483">
        <v>58</v>
      </c>
      <c r="AO483">
        <v>1.6278820596099706</v>
      </c>
      <c r="AQ483">
        <v>146</v>
      </c>
      <c r="AR483">
        <v>4.1773197148410848</v>
      </c>
    </row>
    <row r="486" spans="1:44" x14ac:dyDescent="0.35">
      <c r="F486" s="47" t="s">
        <v>115</v>
      </c>
    </row>
    <row r="487" spans="1:44" ht="15" thickBot="1" x14ac:dyDescent="0.4">
      <c r="B487" s="44" t="s">
        <v>104</v>
      </c>
      <c r="C487" s="39"/>
      <c r="D487" s="40" t="s">
        <v>113</v>
      </c>
      <c r="F487" s="36" t="s">
        <v>101</v>
      </c>
    </row>
    <row r="488" spans="1:44" ht="15.5" thickTop="1" thickBot="1" x14ac:dyDescent="0.4">
      <c r="A488" s="48"/>
      <c r="B488" s="45" t="s">
        <v>106</v>
      </c>
      <c r="C488" s="41">
        <v>1</v>
      </c>
      <c r="D488" s="42" t="s">
        <v>107</v>
      </c>
      <c r="F488" s="18" t="s">
        <v>102</v>
      </c>
      <c r="G488" s="55"/>
      <c r="M488" s="59" t="s">
        <v>207</v>
      </c>
      <c r="N488" s="59" t="s">
        <v>104</v>
      </c>
      <c r="O488" s="59" t="s">
        <v>208</v>
      </c>
    </row>
    <row r="489" spans="1:44" ht="15.5" thickTop="1" thickBot="1" x14ac:dyDescent="0.4">
      <c r="B489" s="43"/>
      <c r="C489" s="41">
        <v>2</v>
      </c>
      <c r="D489" s="42" t="s">
        <v>108</v>
      </c>
      <c r="F489" s="17" t="s">
        <v>103</v>
      </c>
      <c r="G489" s="17"/>
      <c r="H489" s="17"/>
      <c r="M489" s="57">
        <v>1</v>
      </c>
      <c r="N489" s="57" t="s">
        <v>209</v>
      </c>
      <c r="O489" s="57">
        <v>198</v>
      </c>
    </row>
    <row r="490" spans="1:44" ht="15.5" thickTop="1" thickBot="1" x14ac:dyDescent="0.4">
      <c r="B490" s="43"/>
      <c r="C490" s="41">
        <v>3</v>
      </c>
      <c r="D490" s="42" t="s">
        <v>109</v>
      </c>
      <c r="M490" s="57">
        <v>2</v>
      </c>
      <c r="N490" s="57" t="s">
        <v>210</v>
      </c>
      <c r="O490" s="57">
        <v>113</v>
      </c>
    </row>
    <row r="491" spans="1:44" ht="15.5" thickTop="1" thickBot="1" x14ac:dyDescent="0.4">
      <c r="B491" s="43"/>
      <c r="C491" s="41">
        <v>4</v>
      </c>
      <c r="D491" s="42" t="s">
        <v>110</v>
      </c>
      <c r="F491" s="51" t="s">
        <v>119</v>
      </c>
      <c r="G491" s="51"/>
      <c r="H491" s="51"/>
      <c r="I491">
        <f>AVERAGE(C2:C483)</f>
        <v>32.643153526970956</v>
      </c>
      <c r="M491" s="57">
        <v>3</v>
      </c>
      <c r="N491" s="57" t="s">
        <v>211</v>
      </c>
      <c r="O491" s="57">
        <v>82</v>
      </c>
    </row>
    <row r="492" spans="1:44" ht="15.5" thickTop="1" thickBot="1" x14ac:dyDescent="0.4">
      <c r="B492" s="43"/>
      <c r="C492" s="41">
        <v>5</v>
      </c>
      <c r="D492" s="42" t="s">
        <v>111</v>
      </c>
      <c r="F492" s="52" t="s">
        <v>120</v>
      </c>
      <c r="G492" s="52"/>
      <c r="I492">
        <f>_xlfn.STDEV.P(C2:C474)</f>
        <v>12.123698140592055</v>
      </c>
      <c r="M492" s="57">
        <v>4</v>
      </c>
      <c r="N492" s="57" t="s">
        <v>212</v>
      </c>
      <c r="O492" s="57">
        <v>55</v>
      </c>
    </row>
    <row r="493" spans="1:44" ht="15.5" thickTop="1" thickBot="1" x14ac:dyDescent="0.4">
      <c r="B493" s="43"/>
      <c r="C493" s="41">
        <v>6</v>
      </c>
      <c r="D493" s="42" t="s">
        <v>112</v>
      </c>
      <c r="M493" s="57">
        <v>5</v>
      </c>
      <c r="N493" s="57" t="s">
        <v>213</v>
      </c>
      <c r="O493" s="57">
        <v>25</v>
      </c>
    </row>
    <row r="494" spans="1:44" ht="15.5" thickTop="1" thickBot="1" x14ac:dyDescent="0.4">
      <c r="L494" s="58"/>
      <c r="M494" s="57">
        <v>5</v>
      </c>
      <c r="N494" s="57" t="s">
        <v>214</v>
      </c>
      <c r="O494" s="57">
        <v>9</v>
      </c>
    </row>
    <row r="495" spans="1:44" ht="15" thickTop="1" x14ac:dyDescent="0.35"/>
    <row r="496" spans="1:44" x14ac:dyDescent="0.35">
      <c r="D496" s="42" t="s">
        <v>227</v>
      </c>
    </row>
    <row r="497" spans="3:4" x14ac:dyDescent="0.35">
      <c r="C497" t="s">
        <v>157</v>
      </c>
      <c r="D497">
        <v>198</v>
      </c>
    </row>
    <row r="498" spans="3:4" x14ac:dyDescent="0.35">
      <c r="C498" t="s">
        <v>158</v>
      </c>
      <c r="D498">
        <v>113</v>
      </c>
    </row>
    <row r="499" spans="3:4" x14ac:dyDescent="0.35">
      <c r="C499" t="s">
        <v>159</v>
      </c>
      <c r="D499">
        <v>82</v>
      </c>
    </row>
    <row r="500" spans="3:4" x14ac:dyDescent="0.35">
      <c r="C500" t="s">
        <v>160</v>
      </c>
      <c r="D500">
        <v>55</v>
      </c>
    </row>
    <row r="501" spans="3:4" x14ac:dyDescent="0.35">
      <c r="C501" t="s">
        <v>161</v>
      </c>
      <c r="D501">
        <v>25</v>
      </c>
    </row>
    <row r="502" spans="3:4" x14ac:dyDescent="0.35">
      <c r="C502" t="s">
        <v>162</v>
      </c>
      <c r="D502">
        <v>9</v>
      </c>
    </row>
  </sheetData>
  <mergeCells count="1">
    <mergeCell ref="AL1:AM1"/>
  </mergeCells>
  <conditionalFormatting sqref="AQ1:AQ471 AQ473:AQ474">
    <cfRule type="top10" dxfId="2" priority="17" bottom="1" rank="10"/>
    <cfRule type="top10" priority="18" bottom="1" rank="10"/>
  </conditionalFormatting>
  <pageMargins left="0.7" right="0.7" top="0.78740157499999996" bottom="0.78740157499999996" header="0.3" footer="0.3"/>
  <pageSetup paperSize="9" orientation="portrait" horizontalDpi="0" verticalDpi="0" r:id="rId1"/>
  <ignoredErrors>
    <ignoredError sqref="AN2:AO2 AQ2:AQ474 AR2:AR47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U148"/>
  <sheetViews>
    <sheetView topLeftCell="AC144" workbookViewId="0">
      <selection activeCell="AN149" sqref="AN149"/>
    </sheetView>
  </sheetViews>
  <sheetFormatPr defaultRowHeight="14.5" x14ac:dyDescent="0.35"/>
  <cols>
    <col min="46" max="46" width="19.7265625" customWidth="1"/>
  </cols>
  <sheetData>
    <row r="1" spans="1:47" ht="29.5" thickBot="1" x14ac:dyDescent="0.4">
      <c r="A1" t="s">
        <v>34</v>
      </c>
      <c r="B1" s="43" t="s">
        <v>105</v>
      </c>
      <c r="C1" t="s">
        <v>104</v>
      </c>
      <c r="D1" t="s">
        <v>35</v>
      </c>
      <c r="E1" s="1" t="s">
        <v>36</v>
      </c>
      <c r="F1" s="1" t="s">
        <v>37</v>
      </c>
      <c r="G1" s="1" t="s">
        <v>38</v>
      </c>
      <c r="H1" s="1" t="s">
        <v>39</v>
      </c>
      <c r="I1" s="1" t="s">
        <v>40</v>
      </c>
      <c r="J1" s="1" t="s">
        <v>41</v>
      </c>
      <c r="K1" s="1" t="s">
        <v>42</v>
      </c>
      <c r="L1" s="1" t="s">
        <v>43</v>
      </c>
      <c r="M1" s="1" t="s">
        <v>44</v>
      </c>
      <c r="N1" s="1" t="s">
        <v>45</v>
      </c>
      <c r="O1" s="1" t="s">
        <v>46</v>
      </c>
      <c r="P1" s="1" t="s">
        <v>47</v>
      </c>
      <c r="Q1" s="1" t="s">
        <v>48</v>
      </c>
      <c r="R1" s="1" t="s">
        <v>49</v>
      </c>
      <c r="S1" s="1" t="s">
        <v>50</v>
      </c>
      <c r="T1" s="1" t="s">
        <v>51</v>
      </c>
      <c r="U1" s="1" t="s">
        <v>52</v>
      </c>
      <c r="V1" s="1" t="s">
        <v>53</v>
      </c>
      <c r="W1" s="1" t="s">
        <v>54</v>
      </c>
      <c r="X1" s="1" t="s">
        <v>55</v>
      </c>
      <c r="Y1" s="1" t="s">
        <v>56</v>
      </c>
      <c r="Z1" s="1" t="s">
        <v>57</v>
      </c>
      <c r="AA1" s="1" t="s">
        <v>58</v>
      </c>
      <c r="AB1" s="1" t="s">
        <v>59</v>
      </c>
      <c r="AC1" s="1" t="s">
        <v>60</v>
      </c>
      <c r="AD1" s="1" t="s">
        <v>61</v>
      </c>
      <c r="AE1" s="1" t="s">
        <v>62</v>
      </c>
      <c r="AF1" s="1" t="s">
        <v>63</v>
      </c>
      <c r="AG1" s="1" t="s">
        <v>64</v>
      </c>
      <c r="AH1" s="1" t="s">
        <v>65</v>
      </c>
      <c r="AI1" s="1" t="s">
        <v>66</v>
      </c>
      <c r="AJ1" s="1" t="s">
        <v>67</v>
      </c>
      <c r="AK1" s="1" t="s">
        <v>68</v>
      </c>
      <c r="AL1" s="153" t="s">
        <v>69</v>
      </c>
      <c r="AM1" s="154"/>
      <c r="AN1" s="12" t="s">
        <v>94</v>
      </c>
      <c r="AO1" s="12" t="s">
        <v>95</v>
      </c>
      <c r="AQ1" s="12" t="s">
        <v>96</v>
      </c>
      <c r="AR1" s="12" t="s">
        <v>97</v>
      </c>
    </row>
    <row r="2" spans="1:47" ht="15" thickBot="1" x14ac:dyDescent="0.4">
      <c r="A2">
        <v>1</v>
      </c>
      <c r="B2" s="43">
        <v>4</v>
      </c>
      <c r="C2">
        <v>49</v>
      </c>
      <c r="D2">
        <v>1970</v>
      </c>
      <c r="E2" s="1" t="s">
        <v>73</v>
      </c>
      <c r="F2" s="2">
        <v>4</v>
      </c>
      <c r="G2" s="2">
        <v>3</v>
      </c>
      <c r="H2" s="2">
        <v>2</v>
      </c>
      <c r="I2" s="2">
        <v>5</v>
      </c>
      <c r="J2" s="2">
        <v>2</v>
      </c>
      <c r="K2" s="2">
        <v>4</v>
      </c>
      <c r="L2" s="2">
        <v>5</v>
      </c>
      <c r="M2" s="2">
        <v>2</v>
      </c>
      <c r="N2" s="2">
        <v>4</v>
      </c>
      <c r="O2" s="2">
        <v>5</v>
      </c>
      <c r="P2" s="2">
        <v>2</v>
      </c>
      <c r="Q2" s="2">
        <v>6</v>
      </c>
      <c r="R2" s="2">
        <v>2</v>
      </c>
      <c r="S2" s="2">
        <v>3</v>
      </c>
      <c r="T2" s="2">
        <v>5</v>
      </c>
      <c r="U2" s="2">
        <v>2</v>
      </c>
      <c r="V2" s="2">
        <v>15</v>
      </c>
      <c r="W2" s="2">
        <v>16</v>
      </c>
      <c r="X2" s="2">
        <v>8</v>
      </c>
      <c r="Y2" s="2">
        <v>10</v>
      </c>
      <c r="Z2" s="2">
        <v>4</v>
      </c>
      <c r="AA2" s="2">
        <v>7</v>
      </c>
      <c r="AB2" s="2">
        <v>5</v>
      </c>
      <c r="AC2" s="2">
        <v>7</v>
      </c>
      <c r="AD2" s="2">
        <v>5</v>
      </c>
      <c r="AE2" s="2">
        <v>10</v>
      </c>
      <c r="AF2" s="2">
        <v>5</v>
      </c>
      <c r="AG2" s="2">
        <v>13</v>
      </c>
      <c r="AH2" s="2">
        <v>6</v>
      </c>
      <c r="AI2" s="2">
        <v>7</v>
      </c>
      <c r="AJ2" s="2">
        <v>10</v>
      </c>
      <c r="AK2" s="2">
        <v>11</v>
      </c>
      <c r="AL2" s="2">
        <v>24</v>
      </c>
      <c r="AM2" s="5"/>
      <c r="AN2">
        <v>56</v>
      </c>
      <c r="AO2">
        <v>1.4142135623730951</v>
      </c>
      <c r="AQ2">
        <v>139</v>
      </c>
      <c r="AR2">
        <v>3.6645827411407521</v>
      </c>
      <c r="AT2" s="40" t="s">
        <v>121</v>
      </c>
      <c r="AU2" s="40">
        <f xml:space="preserve"> AVERAGE(C2:C147)</f>
        <v>33.30821917808219</v>
      </c>
    </row>
    <row r="3" spans="1:47" ht="15" thickBot="1" x14ac:dyDescent="0.4">
      <c r="A3">
        <v>1</v>
      </c>
      <c r="B3" s="43">
        <v>2</v>
      </c>
      <c r="C3">
        <v>35</v>
      </c>
      <c r="D3">
        <v>1984</v>
      </c>
      <c r="E3" s="1" t="s">
        <v>72</v>
      </c>
      <c r="F3" s="2">
        <v>1</v>
      </c>
      <c r="G3" s="2">
        <v>2</v>
      </c>
      <c r="H3" s="2">
        <v>4</v>
      </c>
      <c r="I3" s="2">
        <v>5</v>
      </c>
      <c r="J3" s="2">
        <v>3</v>
      </c>
      <c r="K3" s="2">
        <v>3</v>
      </c>
      <c r="L3" s="2">
        <v>5</v>
      </c>
      <c r="M3" s="2">
        <v>5</v>
      </c>
      <c r="N3" s="2">
        <v>2</v>
      </c>
      <c r="O3" s="2">
        <v>3</v>
      </c>
      <c r="P3" s="2">
        <v>2</v>
      </c>
      <c r="Q3" s="2">
        <v>3</v>
      </c>
      <c r="R3" s="2">
        <v>4</v>
      </c>
      <c r="S3" s="2">
        <v>3</v>
      </c>
      <c r="T3" s="2">
        <v>2</v>
      </c>
      <c r="U3" s="2">
        <v>2</v>
      </c>
      <c r="V3" s="2">
        <v>17</v>
      </c>
      <c r="W3" s="2">
        <v>6</v>
      </c>
      <c r="X3" s="2">
        <v>12</v>
      </c>
      <c r="Y3" s="2">
        <v>4</v>
      </c>
      <c r="Z3" s="2">
        <v>6</v>
      </c>
      <c r="AA3" s="2">
        <v>14</v>
      </c>
      <c r="AB3" s="2">
        <v>4</v>
      </c>
      <c r="AC3" s="2">
        <v>11</v>
      </c>
      <c r="AD3" s="2">
        <v>9</v>
      </c>
      <c r="AE3" s="2">
        <v>5</v>
      </c>
      <c r="AF3" s="2">
        <v>14</v>
      </c>
      <c r="AG3" s="2">
        <v>7</v>
      </c>
      <c r="AH3" s="2">
        <v>6</v>
      </c>
      <c r="AI3" s="2">
        <v>8</v>
      </c>
      <c r="AJ3" s="2">
        <v>7</v>
      </c>
      <c r="AK3" s="2">
        <v>11</v>
      </c>
      <c r="AL3" s="2">
        <v>-9</v>
      </c>
      <c r="AM3" s="5"/>
      <c r="AN3">
        <v>49</v>
      </c>
      <c r="AO3">
        <v>1.2365947867699696</v>
      </c>
      <c r="AQ3">
        <v>141</v>
      </c>
      <c r="AR3">
        <v>3.9364747342429793</v>
      </c>
    </row>
    <row r="4" spans="1:47" ht="15" thickBot="1" x14ac:dyDescent="0.4">
      <c r="A4" s="6">
        <v>1</v>
      </c>
      <c r="B4" s="43">
        <v>2</v>
      </c>
      <c r="C4">
        <v>28</v>
      </c>
      <c r="D4" s="6">
        <v>1991</v>
      </c>
      <c r="E4" s="31"/>
      <c r="F4" s="10">
        <v>1</v>
      </c>
      <c r="G4" s="10">
        <v>1</v>
      </c>
      <c r="H4" s="10">
        <v>3</v>
      </c>
      <c r="I4" s="10">
        <v>2</v>
      </c>
      <c r="J4" s="10">
        <v>4</v>
      </c>
      <c r="K4" s="10">
        <v>2</v>
      </c>
      <c r="L4" s="10">
        <v>5</v>
      </c>
      <c r="M4" s="10">
        <v>3</v>
      </c>
      <c r="N4" s="10">
        <v>4</v>
      </c>
      <c r="O4" s="10">
        <v>3</v>
      </c>
      <c r="P4" s="10">
        <v>5</v>
      </c>
      <c r="Q4" s="10">
        <v>2</v>
      </c>
      <c r="R4" s="10">
        <v>3</v>
      </c>
      <c r="S4" s="10">
        <v>3</v>
      </c>
      <c r="T4" s="10">
        <v>3</v>
      </c>
      <c r="U4" s="10">
        <v>4</v>
      </c>
      <c r="V4" s="10">
        <v>9</v>
      </c>
      <c r="W4" s="10">
        <v>5</v>
      </c>
      <c r="X4" s="10">
        <v>6</v>
      </c>
      <c r="Y4" s="10">
        <v>3</v>
      </c>
      <c r="Z4" s="10">
        <v>5</v>
      </c>
      <c r="AA4" s="10">
        <v>14</v>
      </c>
      <c r="AB4" s="10">
        <v>8</v>
      </c>
      <c r="AC4" s="10">
        <v>4</v>
      </c>
      <c r="AD4" s="10">
        <v>7</v>
      </c>
      <c r="AE4" s="10">
        <v>5</v>
      </c>
      <c r="AF4" s="10">
        <v>7</v>
      </c>
      <c r="AG4" s="10">
        <v>6</v>
      </c>
      <c r="AH4" s="10">
        <v>5</v>
      </c>
      <c r="AI4" s="10">
        <v>7</v>
      </c>
      <c r="AJ4" s="10">
        <v>5</v>
      </c>
      <c r="AK4" s="10">
        <v>7</v>
      </c>
      <c r="AL4" s="10">
        <v>-23</v>
      </c>
      <c r="AM4" s="8"/>
      <c r="AN4">
        <v>48</v>
      </c>
      <c r="AO4">
        <v>1.2110601416389966</v>
      </c>
      <c r="AP4" s="6"/>
      <c r="AQ4">
        <v>103</v>
      </c>
      <c r="AR4">
        <v>2.5289984842489197</v>
      </c>
    </row>
    <row r="5" spans="1:47" ht="15" thickBot="1" x14ac:dyDescent="0.4">
      <c r="A5">
        <v>1</v>
      </c>
      <c r="B5" s="43" t="s">
        <v>114</v>
      </c>
      <c r="C5">
        <v>23</v>
      </c>
      <c r="D5">
        <v>1996</v>
      </c>
      <c r="E5" s="1" t="s">
        <v>76</v>
      </c>
      <c r="F5" s="2">
        <v>1</v>
      </c>
      <c r="G5" s="2">
        <v>2</v>
      </c>
      <c r="H5" s="2">
        <v>2</v>
      </c>
      <c r="I5" s="2">
        <v>1</v>
      </c>
      <c r="J5" s="2">
        <v>1</v>
      </c>
      <c r="K5" s="2">
        <v>1</v>
      </c>
      <c r="L5" s="2">
        <v>5</v>
      </c>
      <c r="M5" s="2">
        <v>2</v>
      </c>
      <c r="N5" s="2">
        <v>3</v>
      </c>
      <c r="O5" s="2">
        <v>5</v>
      </c>
      <c r="P5" s="2">
        <v>4</v>
      </c>
      <c r="Q5" s="2">
        <v>3</v>
      </c>
      <c r="R5" s="2">
        <v>1</v>
      </c>
      <c r="S5" s="2">
        <v>4</v>
      </c>
      <c r="T5" s="2">
        <v>5</v>
      </c>
      <c r="U5" s="2">
        <v>1</v>
      </c>
      <c r="V5" s="2">
        <v>14</v>
      </c>
      <c r="W5" s="2">
        <v>25</v>
      </c>
      <c r="X5" s="2">
        <v>26</v>
      </c>
      <c r="Y5" s="2">
        <v>5</v>
      </c>
      <c r="Z5" s="2">
        <v>5</v>
      </c>
      <c r="AA5" s="2">
        <v>9</v>
      </c>
      <c r="AB5" s="2">
        <v>9</v>
      </c>
      <c r="AC5" s="2">
        <v>9</v>
      </c>
      <c r="AD5" s="2">
        <v>7</v>
      </c>
      <c r="AE5" s="2">
        <v>9</v>
      </c>
      <c r="AF5" s="2">
        <v>30</v>
      </c>
      <c r="AG5" s="2">
        <v>13</v>
      </c>
      <c r="AH5" s="2">
        <v>8</v>
      </c>
      <c r="AI5" s="2">
        <v>12</v>
      </c>
      <c r="AJ5" s="2">
        <v>9</v>
      </c>
      <c r="AK5" s="2">
        <v>9</v>
      </c>
      <c r="AL5" s="2">
        <v>12</v>
      </c>
      <c r="AM5" s="5"/>
      <c r="AN5">
        <v>41</v>
      </c>
      <c r="AO5">
        <v>1.5903353943953669</v>
      </c>
      <c r="AQ5">
        <v>199</v>
      </c>
      <c r="AR5">
        <v>7.6765335058649136</v>
      </c>
    </row>
    <row r="6" spans="1:47" ht="15" thickBot="1" x14ac:dyDescent="0.4">
      <c r="A6">
        <v>1</v>
      </c>
      <c r="B6" s="43" t="s">
        <v>114</v>
      </c>
      <c r="C6">
        <v>25</v>
      </c>
      <c r="D6">
        <v>1994</v>
      </c>
      <c r="E6" s="1" t="s">
        <v>73</v>
      </c>
      <c r="F6" s="2">
        <v>1</v>
      </c>
      <c r="G6" s="2">
        <v>3</v>
      </c>
      <c r="H6" s="2">
        <v>4</v>
      </c>
      <c r="I6" s="2">
        <v>1</v>
      </c>
      <c r="J6" s="2">
        <v>5</v>
      </c>
      <c r="K6" s="2">
        <v>3</v>
      </c>
      <c r="L6" s="2">
        <v>5</v>
      </c>
      <c r="M6" s="2">
        <v>4</v>
      </c>
      <c r="N6" s="2">
        <v>4</v>
      </c>
      <c r="O6" s="2">
        <v>4</v>
      </c>
      <c r="P6" s="2">
        <v>5</v>
      </c>
      <c r="Q6" s="2">
        <v>3</v>
      </c>
      <c r="R6" s="2">
        <v>4</v>
      </c>
      <c r="S6" s="2">
        <v>2</v>
      </c>
      <c r="T6" s="2">
        <v>1</v>
      </c>
      <c r="U6" s="2">
        <v>2</v>
      </c>
      <c r="V6" s="2">
        <v>14</v>
      </c>
      <c r="W6" s="2">
        <v>18</v>
      </c>
      <c r="X6" s="2">
        <v>14</v>
      </c>
      <c r="Y6" s="2">
        <v>12</v>
      </c>
      <c r="Z6" s="2">
        <v>8</v>
      </c>
      <c r="AA6" s="2">
        <v>8</v>
      </c>
      <c r="AB6" s="2">
        <v>13</v>
      </c>
      <c r="AC6" s="2">
        <v>15</v>
      </c>
      <c r="AD6" s="2">
        <v>6</v>
      </c>
      <c r="AE6" s="2">
        <v>8</v>
      </c>
      <c r="AF6" s="2">
        <v>10</v>
      </c>
      <c r="AG6" s="2">
        <v>8</v>
      </c>
      <c r="AH6" s="2">
        <v>7</v>
      </c>
      <c r="AI6" s="2">
        <v>12</v>
      </c>
      <c r="AJ6" s="2">
        <v>10</v>
      </c>
      <c r="AK6" s="2">
        <v>29</v>
      </c>
      <c r="AL6" s="2">
        <v>-4</v>
      </c>
      <c r="AM6" s="5"/>
      <c r="AN6">
        <v>51</v>
      </c>
      <c r="AO6">
        <v>1.42448821218944</v>
      </c>
      <c r="AQ6">
        <v>192</v>
      </c>
      <c r="AR6">
        <v>5.6332347131406957</v>
      </c>
    </row>
    <row r="7" spans="1:47" ht="15" thickBot="1" x14ac:dyDescent="0.4">
      <c r="A7">
        <v>1</v>
      </c>
      <c r="B7" s="43">
        <v>2</v>
      </c>
      <c r="C7">
        <v>29</v>
      </c>
      <c r="D7">
        <v>1990</v>
      </c>
      <c r="E7" s="1" t="s">
        <v>72</v>
      </c>
      <c r="F7" s="2">
        <v>3</v>
      </c>
      <c r="G7" s="2">
        <v>4</v>
      </c>
      <c r="H7" s="2">
        <v>1</v>
      </c>
      <c r="I7" s="2">
        <v>5</v>
      </c>
      <c r="J7" s="2">
        <v>5</v>
      </c>
      <c r="K7" s="2">
        <v>1</v>
      </c>
      <c r="L7" s="2">
        <v>5</v>
      </c>
      <c r="M7" s="2">
        <v>6</v>
      </c>
      <c r="N7" s="2">
        <v>7</v>
      </c>
      <c r="O7" s="2">
        <v>2</v>
      </c>
      <c r="P7" s="2">
        <v>4</v>
      </c>
      <c r="Q7" s="2">
        <v>3</v>
      </c>
      <c r="R7" s="2">
        <v>6</v>
      </c>
      <c r="S7" s="2">
        <v>5</v>
      </c>
      <c r="T7" s="2">
        <v>7</v>
      </c>
      <c r="U7" s="2">
        <v>4</v>
      </c>
      <c r="V7" s="2">
        <v>24</v>
      </c>
      <c r="W7" s="2">
        <v>15</v>
      </c>
      <c r="X7" s="2">
        <v>8</v>
      </c>
      <c r="Y7" s="2">
        <v>9</v>
      </c>
      <c r="Z7" s="2">
        <v>14</v>
      </c>
      <c r="AA7" s="2">
        <v>10</v>
      </c>
      <c r="AB7" s="2">
        <v>7</v>
      </c>
      <c r="AC7" s="2">
        <v>13</v>
      </c>
      <c r="AD7" s="2">
        <v>9</v>
      </c>
      <c r="AE7" s="2">
        <v>16</v>
      </c>
      <c r="AF7" s="2">
        <v>16</v>
      </c>
      <c r="AG7" s="2">
        <v>21</v>
      </c>
      <c r="AH7" s="2">
        <v>11</v>
      </c>
      <c r="AI7" s="2">
        <v>14</v>
      </c>
      <c r="AJ7" s="2">
        <v>10</v>
      </c>
      <c r="AK7" s="2">
        <v>13</v>
      </c>
      <c r="AL7" s="2">
        <v>39</v>
      </c>
      <c r="AM7" s="5"/>
      <c r="AN7">
        <v>68</v>
      </c>
      <c r="AO7">
        <v>1.8797162906495579</v>
      </c>
      <c r="AQ7">
        <v>210</v>
      </c>
      <c r="AR7">
        <v>4.6457866215887842</v>
      </c>
    </row>
    <row r="8" spans="1:47" ht="15" thickBot="1" x14ac:dyDescent="0.4">
      <c r="A8">
        <v>1</v>
      </c>
      <c r="B8" s="43">
        <v>2</v>
      </c>
      <c r="C8">
        <v>35</v>
      </c>
      <c r="D8">
        <v>1984</v>
      </c>
      <c r="E8" s="1" t="s">
        <v>77</v>
      </c>
      <c r="F8" s="2">
        <v>3</v>
      </c>
      <c r="G8" s="2">
        <v>1</v>
      </c>
      <c r="H8" s="2">
        <v>4</v>
      </c>
      <c r="I8" s="2">
        <v>1</v>
      </c>
      <c r="J8" s="2">
        <v>2</v>
      </c>
      <c r="K8" s="2">
        <v>2</v>
      </c>
      <c r="L8" s="2">
        <v>2</v>
      </c>
      <c r="M8" s="2">
        <v>1</v>
      </c>
      <c r="N8" s="2">
        <v>2</v>
      </c>
      <c r="O8" s="2">
        <v>1</v>
      </c>
      <c r="P8" s="2">
        <v>3</v>
      </c>
      <c r="Q8" s="2">
        <v>3</v>
      </c>
      <c r="R8" s="2">
        <v>2</v>
      </c>
      <c r="S8" s="2">
        <v>4</v>
      </c>
      <c r="T8" s="2">
        <v>3</v>
      </c>
      <c r="U8" s="2">
        <v>2</v>
      </c>
      <c r="V8" s="2">
        <v>13</v>
      </c>
      <c r="W8" s="2">
        <v>6</v>
      </c>
      <c r="X8" s="2">
        <v>10</v>
      </c>
      <c r="Y8" s="2">
        <v>4</v>
      </c>
      <c r="Z8" s="2">
        <v>13</v>
      </c>
      <c r="AA8" s="2">
        <v>6</v>
      </c>
      <c r="AB8" s="2">
        <v>6</v>
      </c>
      <c r="AC8" s="2">
        <v>10</v>
      </c>
      <c r="AD8" s="2">
        <v>17</v>
      </c>
      <c r="AE8" s="2">
        <v>6</v>
      </c>
      <c r="AF8" s="2">
        <v>13</v>
      </c>
      <c r="AG8" s="2">
        <v>6</v>
      </c>
      <c r="AH8" s="2">
        <v>6</v>
      </c>
      <c r="AI8" s="2">
        <v>10</v>
      </c>
      <c r="AJ8" s="2">
        <v>7</v>
      </c>
      <c r="AK8" s="2">
        <v>15</v>
      </c>
      <c r="AL8" s="2">
        <v>22</v>
      </c>
      <c r="AM8" s="5"/>
      <c r="AN8">
        <v>36</v>
      </c>
      <c r="AO8">
        <v>1</v>
      </c>
      <c r="AQ8">
        <v>148</v>
      </c>
      <c r="AR8">
        <v>3.9412350010286539</v>
      </c>
    </row>
    <row r="9" spans="1:47" ht="15" thickBot="1" x14ac:dyDescent="0.4">
      <c r="A9">
        <v>1</v>
      </c>
      <c r="B9" s="43">
        <v>3</v>
      </c>
      <c r="C9">
        <v>37</v>
      </c>
      <c r="D9">
        <v>1982</v>
      </c>
      <c r="E9" s="1" t="s">
        <v>73</v>
      </c>
      <c r="F9" s="2">
        <v>1</v>
      </c>
      <c r="G9" s="2">
        <v>1</v>
      </c>
      <c r="H9" s="2">
        <v>1</v>
      </c>
      <c r="I9" s="2">
        <v>2</v>
      </c>
      <c r="J9" s="2">
        <v>4</v>
      </c>
      <c r="K9" s="2">
        <v>2</v>
      </c>
      <c r="L9" s="2">
        <v>5</v>
      </c>
      <c r="M9" s="2">
        <v>3</v>
      </c>
      <c r="N9" s="2">
        <v>4</v>
      </c>
      <c r="O9" s="2">
        <v>2</v>
      </c>
      <c r="P9" s="2">
        <v>3</v>
      </c>
      <c r="Q9" s="2">
        <v>4</v>
      </c>
      <c r="R9" s="2">
        <v>4</v>
      </c>
      <c r="S9" s="2">
        <v>4</v>
      </c>
      <c r="T9" s="2">
        <v>5</v>
      </c>
      <c r="U9" s="2">
        <v>4</v>
      </c>
      <c r="V9" s="2">
        <v>9</v>
      </c>
      <c r="W9" s="2">
        <v>7</v>
      </c>
      <c r="X9" s="2">
        <v>9</v>
      </c>
      <c r="Y9" s="2">
        <v>4</v>
      </c>
      <c r="Z9" s="2">
        <v>11</v>
      </c>
      <c r="AA9" s="2">
        <v>7</v>
      </c>
      <c r="AB9" s="2">
        <v>11</v>
      </c>
      <c r="AC9" s="2">
        <v>10</v>
      </c>
      <c r="AD9" s="2">
        <v>15</v>
      </c>
      <c r="AE9" s="2">
        <v>15</v>
      </c>
      <c r="AF9" s="2">
        <v>8</v>
      </c>
      <c r="AG9" s="2">
        <v>12</v>
      </c>
      <c r="AH9" s="2">
        <v>8</v>
      </c>
      <c r="AI9" s="2">
        <v>10</v>
      </c>
      <c r="AJ9" s="2">
        <v>7</v>
      </c>
      <c r="AK9" s="2">
        <v>11</v>
      </c>
      <c r="AL9" s="2">
        <v>-16</v>
      </c>
      <c r="AM9" s="5"/>
      <c r="AN9">
        <v>49</v>
      </c>
      <c r="AO9">
        <v>1.3889444433333777</v>
      </c>
      <c r="AQ9">
        <v>154</v>
      </c>
      <c r="AR9">
        <v>2.918332857414772</v>
      </c>
    </row>
    <row r="10" spans="1:47" ht="15" thickBot="1" x14ac:dyDescent="0.4">
      <c r="A10" s="6">
        <v>1</v>
      </c>
      <c r="B10" s="43">
        <v>4</v>
      </c>
      <c r="C10">
        <v>49</v>
      </c>
      <c r="D10" s="6">
        <v>1970</v>
      </c>
      <c r="E10" s="31"/>
      <c r="F10" s="10">
        <v>1</v>
      </c>
      <c r="G10" s="10">
        <v>1</v>
      </c>
      <c r="H10" s="10">
        <v>1</v>
      </c>
      <c r="I10" s="10">
        <v>5</v>
      </c>
      <c r="J10" s="10">
        <v>2</v>
      </c>
      <c r="K10" s="10">
        <v>5</v>
      </c>
      <c r="L10" s="10">
        <v>5</v>
      </c>
      <c r="M10" s="10">
        <v>2</v>
      </c>
      <c r="N10" s="10">
        <v>1</v>
      </c>
      <c r="O10" s="10">
        <v>5</v>
      </c>
      <c r="P10" s="10">
        <v>2</v>
      </c>
      <c r="Q10" s="10">
        <v>5</v>
      </c>
      <c r="R10" s="10">
        <v>4</v>
      </c>
      <c r="S10" s="10">
        <v>5</v>
      </c>
      <c r="T10" s="10">
        <v>5</v>
      </c>
      <c r="U10" s="10">
        <v>4</v>
      </c>
      <c r="V10" s="10">
        <v>26</v>
      </c>
      <c r="W10" s="10">
        <v>7</v>
      </c>
      <c r="X10" s="10">
        <v>5</v>
      </c>
      <c r="Y10" s="10">
        <v>10</v>
      </c>
      <c r="Z10" s="10">
        <v>6</v>
      </c>
      <c r="AA10" s="10">
        <v>8</v>
      </c>
      <c r="AB10" s="10">
        <v>9</v>
      </c>
      <c r="AC10" s="10">
        <v>9</v>
      </c>
      <c r="AD10" s="10">
        <v>8</v>
      </c>
      <c r="AE10" s="10">
        <v>9</v>
      </c>
      <c r="AF10" s="10">
        <v>8</v>
      </c>
      <c r="AG10" s="10">
        <v>6</v>
      </c>
      <c r="AH10" s="10">
        <v>7</v>
      </c>
      <c r="AI10" s="10">
        <v>10</v>
      </c>
      <c r="AJ10" s="10">
        <v>9</v>
      </c>
      <c r="AK10" s="10">
        <v>8</v>
      </c>
      <c r="AL10" s="10">
        <v>19</v>
      </c>
      <c r="AM10" s="8"/>
      <c r="AN10">
        <v>53</v>
      </c>
      <c r="AO10">
        <v>1.778341924377874</v>
      </c>
      <c r="AP10" s="6"/>
      <c r="AQ10">
        <v>145</v>
      </c>
      <c r="AR10">
        <v>4.7394619947837962</v>
      </c>
    </row>
    <row r="11" spans="1:47" ht="15" thickBot="1" x14ac:dyDescent="0.4">
      <c r="A11">
        <v>1</v>
      </c>
      <c r="B11" s="43">
        <v>2</v>
      </c>
      <c r="C11">
        <v>30</v>
      </c>
      <c r="D11">
        <v>1989</v>
      </c>
      <c r="E11" s="1" t="s">
        <v>79</v>
      </c>
      <c r="F11" s="2">
        <v>2</v>
      </c>
      <c r="G11" s="2">
        <v>3</v>
      </c>
      <c r="H11" s="2">
        <v>1</v>
      </c>
      <c r="I11" s="2">
        <v>4</v>
      </c>
      <c r="J11" s="2">
        <v>4</v>
      </c>
      <c r="K11" s="2">
        <v>3</v>
      </c>
      <c r="L11" s="2">
        <v>4</v>
      </c>
      <c r="M11" s="2">
        <v>4</v>
      </c>
      <c r="N11" s="2">
        <v>4</v>
      </c>
      <c r="O11" s="2">
        <v>3</v>
      </c>
      <c r="P11" s="2">
        <v>3</v>
      </c>
      <c r="Q11" s="2">
        <v>3</v>
      </c>
      <c r="R11" s="2">
        <v>1</v>
      </c>
      <c r="S11" s="2">
        <v>1</v>
      </c>
      <c r="T11" s="2">
        <v>3</v>
      </c>
      <c r="U11" s="2">
        <v>2</v>
      </c>
      <c r="V11" s="2">
        <v>26</v>
      </c>
      <c r="W11" s="2">
        <v>12</v>
      </c>
      <c r="X11" s="2">
        <v>9</v>
      </c>
      <c r="Y11" s="2">
        <v>8</v>
      </c>
      <c r="Z11" s="2">
        <v>8</v>
      </c>
      <c r="AA11" s="2">
        <v>9</v>
      </c>
      <c r="AB11" s="2">
        <v>9</v>
      </c>
      <c r="AC11" s="2">
        <v>20</v>
      </c>
      <c r="AD11" s="2">
        <v>5</v>
      </c>
      <c r="AE11" s="2">
        <v>8</v>
      </c>
      <c r="AF11" s="2">
        <v>6</v>
      </c>
      <c r="AG11" s="2">
        <v>7</v>
      </c>
      <c r="AH11" s="2">
        <v>6</v>
      </c>
      <c r="AI11" s="2">
        <v>14</v>
      </c>
      <c r="AJ11" s="2">
        <v>8</v>
      </c>
      <c r="AK11" s="2">
        <v>10</v>
      </c>
      <c r="AL11" s="2">
        <v>-15</v>
      </c>
      <c r="AM11" s="5"/>
      <c r="AN11">
        <v>45</v>
      </c>
      <c r="AO11">
        <v>1.1086778913041726</v>
      </c>
      <c r="AQ11">
        <v>165</v>
      </c>
      <c r="AR11">
        <v>5.5343623541169285</v>
      </c>
    </row>
    <row r="12" spans="1:47" ht="15" thickBot="1" x14ac:dyDescent="0.4">
      <c r="A12" s="6">
        <v>1</v>
      </c>
      <c r="B12" s="43">
        <v>3</v>
      </c>
      <c r="C12">
        <v>40</v>
      </c>
      <c r="D12" s="6">
        <v>1979</v>
      </c>
      <c r="E12" s="31"/>
      <c r="F12" s="10">
        <v>1</v>
      </c>
      <c r="G12" s="10">
        <v>4</v>
      </c>
      <c r="H12" s="10">
        <v>2</v>
      </c>
      <c r="I12" s="10">
        <v>3</v>
      </c>
      <c r="J12" s="10">
        <v>2</v>
      </c>
      <c r="K12" s="10">
        <v>3</v>
      </c>
      <c r="L12" s="10">
        <v>5</v>
      </c>
      <c r="M12" s="10">
        <v>2</v>
      </c>
      <c r="N12" s="10">
        <v>3</v>
      </c>
      <c r="O12" s="10">
        <v>2</v>
      </c>
      <c r="P12" s="10">
        <v>4</v>
      </c>
      <c r="Q12" s="10">
        <v>2</v>
      </c>
      <c r="R12" s="10">
        <v>4</v>
      </c>
      <c r="S12" s="10">
        <v>2</v>
      </c>
      <c r="T12" s="10">
        <v>4</v>
      </c>
      <c r="U12" s="10">
        <v>2</v>
      </c>
      <c r="V12" s="10">
        <v>22</v>
      </c>
      <c r="W12" s="10">
        <v>22</v>
      </c>
      <c r="X12" s="10">
        <v>14</v>
      </c>
      <c r="Y12" s="10">
        <v>11</v>
      </c>
      <c r="Z12" s="10">
        <v>10</v>
      </c>
      <c r="AA12" s="10">
        <v>7</v>
      </c>
      <c r="AB12" s="10">
        <v>12</v>
      </c>
      <c r="AC12" s="10">
        <v>14</v>
      </c>
      <c r="AD12" s="10">
        <v>29</v>
      </c>
      <c r="AE12" s="10">
        <v>10</v>
      </c>
      <c r="AF12" s="10">
        <v>10</v>
      </c>
      <c r="AG12" s="10">
        <v>11</v>
      </c>
      <c r="AH12" s="10">
        <v>11</v>
      </c>
      <c r="AI12" s="10">
        <v>15</v>
      </c>
      <c r="AJ12" s="10">
        <v>7</v>
      </c>
      <c r="AK12" s="10">
        <v>10</v>
      </c>
      <c r="AL12" s="10">
        <v>-14</v>
      </c>
      <c r="AM12" s="8"/>
      <c r="AN12">
        <v>45</v>
      </c>
      <c r="AO12">
        <v>1.1086778913041726</v>
      </c>
      <c r="AP12" s="6"/>
      <c r="AQ12">
        <v>215</v>
      </c>
      <c r="AR12">
        <v>6.0107542510625631</v>
      </c>
    </row>
    <row r="13" spans="1:47" ht="15" thickBot="1" x14ac:dyDescent="0.4">
      <c r="A13">
        <v>1</v>
      </c>
      <c r="B13" s="43">
        <v>4</v>
      </c>
      <c r="C13">
        <v>50</v>
      </c>
      <c r="D13">
        <v>1969</v>
      </c>
      <c r="E13" s="1" t="s">
        <v>79</v>
      </c>
      <c r="F13" s="2">
        <v>1</v>
      </c>
      <c r="G13" s="2">
        <v>2</v>
      </c>
      <c r="H13" s="2">
        <v>1</v>
      </c>
      <c r="I13" s="2">
        <v>3</v>
      </c>
      <c r="J13" s="2">
        <v>4</v>
      </c>
      <c r="K13" s="2">
        <v>3</v>
      </c>
      <c r="L13" s="2">
        <v>5</v>
      </c>
      <c r="M13" s="2">
        <v>1</v>
      </c>
      <c r="N13" s="2">
        <v>1</v>
      </c>
      <c r="O13" s="2">
        <v>2</v>
      </c>
      <c r="P13" s="2">
        <v>2</v>
      </c>
      <c r="Q13" s="2">
        <v>3</v>
      </c>
      <c r="R13" s="2">
        <v>1</v>
      </c>
      <c r="S13" s="2">
        <v>1</v>
      </c>
      <c r="T13" s="2">
        <v>3</v>
      </c>
      <c r="U13" s="2">
        <v>1</v>
      </c>
      <c r="V13" s="2">
        <v>19</v>
      </c>
      <c r="W13" s="2">
        <v>18</v>
      </c>
      <c r="X13" s="2">
        <v>12</v>
      </c>
      <c r="Y13" s="2">
        <v>12</v>
      </c>
      <c r="Z13" s="2">
        <v>21</v>
      </c>
      <c r="AA13" s="2">
        <v>13</v>
      </c>
      <c r="AB13" s="2">
        <v>11</v>
      </c>
      <c r="AC13" s="2">
        <v>12</v>
      </c>
      <c r="AD13" s="2">
        <v>10</v>
      </c>
      <c r="AE13" s="2">
        <v>12</v>
      </c>
      <c r="AF13" s="2">
        <v>11</v>
      </c>
      <c r="AG13" s="2">
        <v>11</v>
      </c>
      <c r="AH13" s="2">
        <v>17</v>
      </c>
      <c r="AI13" s="2">
        <v>14</v>
      </c>
      <c r="AJ13" s="2">
        <v>9</v>
      </c>
      <c r="AK13" s="2">
        <v>9</v>
      </c>
      <c r="AL13" s="2">
        <v>-12</v>
      </c>
      <c r="AM13" s="5"/>
      <c r="AN13">
        <v>34</v>
      </c>
      <c r="AO13">
        <v>1.2583057392117916</v>
      </c>
      <c r="AQ13">
        <v>211</v>
      </c>
      <c r="AR13">
        <v>3.6371921404658658</v>
      </c>
    </row>
    <row r="14" spans="1:47" ht="15" thickBot="1" x14ac:dyDescent="0.4">
      <c r="A14">
        <v>1</v>
      </c>
      <c r="B14" s="43">
        <v>4</v>
      </c>
      <c r="C14">
        <v>52</v>
      </c>
      <c r="D14">
        <v>1967</v>
      </c>
      <c r="E14" s="1" t="s">
        <v>72</v>
      </c>
      <c r="F14" s="2">
        <v>3</v>
      </c>
      <c r="G14" s="2">
        <v>4</v>
      </c>
      <c r="H14" s="2">
        <v>4</v>
      </c>
      <c r="I14" s="2">
        <v>5</v>
      </c>
      <c r="J14" s="2">
        <v>6</v>
      </c>
      <c r="K14" s="2">
        <v>4</v>
      </c>
      <c r="L14" s="2">
        <v>5</v>
      </c>
      <c r="M14" s="2">
        <v>2</v>
      </c>
      <c r="N14" s="2">
        <v>6</v>
      </c>
      <c r="O14" s="2">
        <v>5</v>
      </c>
      <c r="P14" s="2">
        <v>2</v>
      </c>
      <c r="Q14" s="2">
        <v>3</v>
      </c>
      <c r="R14" s="2">
        <v>4</v>
      </c>
      <c r="S14" s="2">
        <v>2</v>
      </c>
      <c r="T14" s="2">
        <v>3</v>
      </c>
      <c r="U14" s="2">
        <v>4</v>
      </c>
      <c r="V14" s="2">
        <v>10</v>
      </c>
      <c r="W14" s="2">
        <v>10</v>
      </c>
      <c r="X14" s="2">
        <v>10</v>
      </c>
      <c r="Y14" s="2">
        <v>8</v>
      </c>
      <c r="Z14" s="2">
        <v>8</v>
      </c>
      <c r="AA14" s="2">
        <v>43</v>
      </c>
      <c r="AB14" s="2">
        <v>8</v>
      </c>
      <c r="AC14" s="2">
        <v>10</v>
      </c>
      <c r="AD14" s="2">
        <v>10</v>
      </c>
      <c r="AE14" s="2">
        <v>12</v>
      </c>
      <c r="AF14" s="2">
        <v>16</v>
      </c>
      <c r="AG14" s="2">
        <v>12</v>
      </c>
      <c r="AH14" s="2">
        <v>10</v>
      </c>
      <c r="AI14" s="2">
        <v>11</v>
      </c>
      <c r="AJ14" s="2">
        <v>24</v>
      </c>
      <c r="AK14" s="2">
        <v>7</v>
      </c>
      <c r="AL14" s="2">
        <v>4</v>
      </c>
      <c r="AM14" s="5"/>
      <c r="AN14">
        <v>62</v>
      </c>
      <c r="AO14">
        <v>1.3102162671355697</v>
      </c>
      <c r="AQ14">
        <v>209</v>
      </c>
      <c r="AR14">
        <v>8.9477650840866403</v>
      </c>
    </row>
    <row r="15" spans="1:47" ht="15" thickBot="1" x14ac:dyDescent="0.4">
      <c r="A15">
        <v>1</v>
      </c>
      <c r="B15" s="43">
        <v>3</v>
      </c>
      <c r="C15">
        <v>39</v>
      </c>
      <c r="D15">
        <v>1980</v>
      </c>
      <c r="E15" s="1" t="s">
        <v>76</v>
      </c>
      <c r="F15" s="2">
        <v>1</v>
      </c>
      <c r="G15" s="2">
        <v>4</v>
      </c>
      <c r="H15" s="2">
        <v>3</v>
      </c>
      <c r="I15" s="2">
        <v>5</v>
      </c>
      <c r="J15" s="2">
        <v>2</v>
      </c>
      <c r="K15" s="2">
        <v>4</v>
      </c>
      <c r="L15" s="2">
        <v>5</v>
      </c>
      <c r="M15" s="2">
        <v>3</v>
      </c>
      <c r="N15" s="2">
        <v>2</v>
      </c>
      <c r="O15" s="2">
        <v>5</v>
      </c>
      <c r="P15" s="2">
        <v>6</v>
      </c>
      <c r="Q15" s="2">
        <v>6</v>
      </c>
      <c r="R15" s="2">
        <v>4</v>
      </c>
      <c r="S15" s="2">
        <v>2</v>
      </c>
      <c r="T15" s="2">
        <v>3</v>
      </c>
      <c r="U15" s="2">
        <v>2</v>
      </c>
      <c r="V15" s="2">
        <v>14</v>
      </c>
      <c r="W15" s="2">
        <v>18</v>
      </c>
      <c r="X15" s="2">
        <v>20</v>
      </c>
      <c r="Y15" s="2">
        <v>32</v>
      </c>
      <c r="Z15" s="2">
        <v>13</v>
      </c>
      <c r="AA15" s="2">
        <v>12</v>
      </c>
      <c r="AB15" s="2">
        <v>19</v>
      </c>
      <c r="AC15" s="2">
        <v>22</v>
      </c>
      <c r="AD15" s="2">
        <v>24</v>
      </c>
      <c r="AE15" s="2">
        <v>21</v>
      </c>
      <c r="AF15" s="2">
        <v>11</v>
      </c>
      <c r="AG15" s="2">
        <v>26</v>
      </c>
      <c r="AH15" s="2">
        <v>11</v>
      </c>
      <c r="AI15" s="2">
        <v>21</v>
      </c>
      <c r="AJ15" s="2">
        <v>21</v>
      </c>
      <c r="AK15" s="2">
        <v>21</v>
      </c>
      <c r="AL15" s="2">
        <v>13</v>
      </c>
      <c r="AM15" s="5"/>
      <c r="AN15">
        <v>57</v>
      </c>
      <c r="AO15">
        <v>1.5478479684172259</v>
      </c>
      <c r="AQ15">
        <v>306</v>
      </c>
      <c r="AR15">
        <v>5.8180752831155429</v>
      </c>
    </row>
    <row r="16" spans="1:47" ht="15" thickBot="1" x14ac:dyDescent="0.4">
      <c r="A16">
        <v>1</v>
      </c>
      <c r="B16" s="43">
        <v>2</v>
      </c>
      <c r="C16">
        <v>35</v>
      </c>
      <c r="D16">
        <v>1984</v>
      </c>
      <c r="E16" s="1" t="s">
        <v>73</v>
      </c>
      <c r="F16" s="2">
        <v>1</v>
      </c>
      <c r="G16" s="2">
        <v>5</v>
      </c>
      <c r="H16" s="2">
        <v>1</v>
      </c>
      <c r="I16" s="2">
        <v>4</v>
      </c>
      <c r="J16" s="2">
        <v>3</v>
      </c>
      <c r="K16" s="2">
        <v>2</v>
      </c>
      <c r="L16" s="2">
        <v>6</v>
      </c>
      <c r="M16" s="2">
        <v>3</v>
      </c>
      <c r="N16" s="2">
        <v>4</v>
      </c>
      <c r="O16" s="2">
        <v>5</v>
      </c>
      <c r="P16" s="2">
        <v>5</v>
      </c>
      <c r="Q16" s="2">
        <v>7</v>
      </c>
      <c r="R16" s="2">
        <v>4</v>
      </c>
      <c r="S16" s="2">
        <v>3</v>
      </c>
      <c r="T16" s="2">
        <v>5</v>
      </c>
      <c r="U16" s="2">
        <v>5</v>
      </c>
      <c r="V16" s="2">
        <v>21</v>
      </c>
      <c r="W16" s="2">
        <v>10</v>
      </c>
      <c r="X16" s="2">
        <v>7</v>
      </c>
      <c r="Y16" s="2">
        <v>16</v>
      </c>
      <c r="Z16" s="2">
        <v>6</v>
      </c>
      <c r="AA16" s="2">
        <v>6</v>
      </c>
      <c r="AB16" s="2">
        <v>10</v>
      </c>
      <c r="AC16" s="2">
        <v>6</v>
      </c>
      <c r="AD16" s="2">
        <v>7</v>
      </c>
      <c r="AE16" s="2">
        <v>6</v>
      </c>
      <c r="AF16" s="2">
        <v>8</v>
      </c>
      <c r="AG16" s="2">
        <v>7</v>
      </c>
      <c r="AH16" s="2">
        <v>7</v>
      </c>
      <c r="AI16" s="2">
        <v>7</v>
      </c>
      <c r="AJ16" s="2">
        <v>4</v>
      </c>
      <c r="AK16" s="2">
        <v>1</v>
      </c>
      <c r="AL16" s="2">
        <v>26</v>
      </c>
      <c r="AM16" s="5"/>
      <c r="AN16">
        <v>63</v>
      </c>
      <c r="AO16">
        <v>1.691892431568863</v>
      </c>
      <c r="AQ16">
        <v>129</v>
      </c>
      <c r="AR16">
        <v>4.6686007896727828</v>
      </c>
    </row>
    <row r="17" spans="1:44" ht="15" thickBot="1" x14ac:dyDescent="0.4">
      <c r="A17">
        <v>1</v>
      </c>
      <c r="B17" s="43">
        <v>4</v>
      </c>
      <c r="C17">
        <v>53</v>
      </c>
      <c r="D17">
        <v>1966</v>
      </c>
      <c r="E17" s="1" t="s">
        <v>72</v>
      </c>
      <c r="F17" s="2">
        <v>2</v>
      </c>
      <c r="G17" s="2">
        <v>4</v>
      </c>
      <c r="H17" s="2">
        <v>2</v>
      </c>
      <c r="I17" s="2">
        <v>3</v>
      </c>
      <c r="J17" s="2">
        <v>6</v>
      </c>
      <c r="K17" s="2">
        <v>2</v>
      </c>
      <c r="L17" s="2">
        <v>5</v>
      </c>
      <c r="M17" s="2">
        <v>5</v>
      </c>
      <c r="N17" s="2">
        <v>6</v>
      </c>
      <c r="O17" s="2">
        <v>4</v>
      </c>
      <c r="P17" s="2">
        <v>3</v>
      </c>
      <c r="Q17" s="2">
        <v>6</v>
      </c>
      <c r="R17" s="2">
        <v>6</v>
      </c>
      <c r="S17" s="2">
        <v>2</v>
      </c>
      <c r="T17" s="2">
        <v>5</v>
      </c>
      <c r="U17" s="2">
        <v>1</v>
      </c>
      <c r="V17" s="2">
        <v>22</v>
      </c>
      <c r="W17" s="2">
        <v>20</v>
      </c>
      <c r="X17" s="2">
        <v>9</v>
      </c>
      <c r="Y17" s="2">
        <v>8</v>
      </c>
      <c r="Z17" s="2">
        <v>15</v>
      </c>
      <c r="AA17" s="2">
        <v>10</v>
      </c>
      <c r="AB17" s="2">
        <v>8</v>
      </c>
      <c r="AC17" s="2">
        <v>10</v>
      </c>
      <c r="AD17" s="2">
        <v>11</v>
      </c>
      <c r="AE17" s="2">
        <v>8</v>
      </c>
      <c r="AF17" s="2">
        <v>15</v>
      </c>
      <c r="AG17" s="2">
        <v>17</v>
      </c>
      <c r="AH17" s="2">
        <v>8</v>
      </c>
      <c r="AI17" s="2">
        <v>17</v>
      </c>
      <c r="AJ17" s="2">
        <v>8</v>
      </c>
      <c r="AK17" s="2">
        <v>9</v>
      </c>
      <c r="AL17" s="2">
        <v>19</v>
      </c>
      <c r="AM17" s="5"/>
      <c r="AN17">
        <v>62</v>
      </c>
      <c r="AO17">
        <v>1.7464249196572981</v>
      </c>
      <c r="AQ17">
        <v>195</v>
      </c>
      <c r="AR17">
        <v>4.75</v>
      </c>
    </row>
    <row r="18" spans="1:44" ht="15" thickBot="1" x14ac:dyDescent="0.4">
      <c r="A18">
        <v>1</v>
      </c>
      <c r="B18" s="43">
        <v>2</v>
      </c>
      <c r="C18">
        <v>35</v>
      </c>
      <c r="D18">
        <v>1984</v>
      </c>
      <c r="E18" s="1" t="s">
        <v>79</v>
      </c>
      <c r="F18" s="2">
        <v>1</v>
      </c>
      <c r="G18" s="2">
        <v>1</v>
      </c>
      <c r="H18" s="2">
        <v>4</v>
      </c>
      <c r="I18" s="2">
        <v>1</v>
      </c>
      <c r="J18" s="2">
        <v>4</v>
      </c>
      <c r="K18" s="2">
        <v>1</v>
      </c>
      <c r="L18" s="2">
        <v>1</v>
      </c>
      <c r="M18" s="2">
        <v>2</v>
      </c>
      <c r="N18" s="2">
        <v>1</v>
      </c>
      <c r="O18" s="2">
        <v>2</v>
      </c>
      <c r="P18" s="2">
        <v>2</v>
      </c>
      <c r="Q18" s="2">
        <v>5</v>
      </c>
      <c r="R18" s="2">
        <v>2</v>
      </c>
      <c r="S18" s="2">
        <v>2</v>
      </c>
      <c r="T18" s="2">
        <v>1</v>
      </c>
      <c r="U18" s="2">
        <v>1</v>
      </c>
      <c r="V18" s="2">
        <v>11</v>
      </c>
      <c r="W18" s="2">
        <v>4</v>
      </c>
      <c r="X18" s="2">
        <v>9</v>
      </c>
      <c r="Y18" s="2">
        <v>4</v>
      </c>
      <c r="Z18" s="2">
        <v>7</v>
      </c>
      <c r="AA18" s="2">
        <v>9</v>
      </c>
      <c r="AB18" s="2">
        <v>4</v>
      </c>
      <c r="AC18" s="2">
        <v>11</v>
      </c>
      <c r="AD18" s="2">
        <v>6</v>
      </c>
      <c r="AE18" s="2">
        <v>8</v>
      </c>
      <c r="AF18" s="2">
        <v>32</v>
      </c>
      <c r="AG18" s="2">
        <v>6</v>
      </c>
      <c r="AH18" s="2">
        <v>5</v>
      </c>
      <c r="AI18" s="2">
        <v>6</v>
      </c>
      <c r="AJ18" s="2">
        <v>2</v>
      </c>
      <c r="AK18" s="2">
        <v>5</v>
      </c>
      <c r="AL18" s="2">
        <v>30</v>
      </c>
      <c r="AM18" s="5"/>
      <c r="AN18">
        <v>31</v>
      </c>
      <c r="AO18">
        <v>1.2893796958227628</v>
      </c>
      <c r="AQ18">
        <v>129</v>
      </c>
      <c r="AR18">
        <v>6.884463184107628</v>
      </c>
    </row>
    <row r="19" spans="1:44" ht="15" thickBot="1" x14ac:dyDescent="0.4">
      <c r="A19">
        <v>1</v>
      </c>
      <c r="B19" s="43">
        <v>2</v>
      </c>
      <c r="C19">
        <v>30</v>
      </c>
      <c r="D19">
        <v>1989</v>
      </c>
      <c r="E19" s="1" t="s">
        <v>72</v>
      </c>
      <c r="F19" s="2">
        <v>1</v>
      </c>
      <c r="G19" s="2">
        <v>1</v>
      </c>
      <c r="H19" s="2">
        <v>3</v>
      </c>
      <c r="I19" s="2">
        <v>5</v>
      </c>
      <c r="J19" s="2">
        <v>3</v>
      </c>
      <c r="K19" s="2">
        <v>3</v>
      </c>
      <c r="L19" s="2">
        <v>1</v>
      </c>
      <c r="M19" s="2">
        <v>3</v>
      </c>
      <c r="N19" s="2">
        <v>1</v>
      </c>
      <c r="O19" s="2">
        <v>5</v>
      </c>
      <c r="P19" s="2">
        <v>2</v>
      </c>
      <c r="Q19" s="2">
        <v>2</v>
      </c>
      <c r="R19" s="2">
        <v>3</v>
      </c>
      <c r="S19" s="2">
        <v>1</v>
      </c>
      <c r="T19" s="2">
        <v>1</v>
      </c>
      <c r="U19" s="2">
        <v>1</v>
      </c>
      <c r="V19" s="2">
        <v>14</v>
      </c>
      <c r="W19" s="2">
        <v>10</v>
      </c>
      <c r="X19" s="2">
        <v>23</v>
      </c>
      <c r="Y19" s="2">
        <v>16</v>
      </c>
      <c r="Z19" s="2">
        <v>64</v>
      </c>
      <c r="AA19" s="2">
        <v>16</v>
      </c>
      <c r="AB19" s="2">
        <v>104</v>
      </c>
      <c r="AC19" s="2">
        <v>16</v>
      </c>
      <c r="AD19" s="2">
        <v>25</v>
      </c>
      <c r="AE19" s="2">
        <v>19</v>
      </c>
      <c r="AF19" s="2">
        <v>19</v>
      </c>
      <c r="AG19" s="2">
        <v>14</v>
      </c>
      <c r="AH19" s="2">
        <v>9</v>
      </c>
      <c r="AI19" s="2">
        <v>17</v>
      </c>
      <c r="AJ19" s="2">
        <v>7</v>
      </c>
      <c r="AK19" s="2">
        <v>7</v>
      </c>
      <c r="AL19" s="2">
        <v>38</v>
      </c>
      <c r="AM19" s="5"/>
      <c r="AN19">
        <v>36</v>
      </c>
      <c r="AO19">
        <v>1.390443574307614</v>
      </c>
      <c r="AQ19">
        <v>380</v>
      </c>
      <c r="AR19">
        <v>25.154191168338794</v>
      </c>
    </row>
    <row r="20" spans="1:44" ht="15" thickBot="1" x14ac:dyDescent="0.4">
      <c r="A20">
        <v>1</v>
      </c>
      <c r="B20" s="43">
        <v>4</v>
      </c>
      <c r="C20">
        <v>47</v>
      </c>
      <c r="D20">
        <v>1972</v>
      </c>
      <c r="E20" s="1" t="s">
        <v>73</v>
      </c>
      <c r="F20" s="2">
        <v>1</v>
      </c>
      <c r="G20" s="2">
        <v>1</v>
      </c>
      <c r="H20" s="2">
        <v>2</v>
      </c>
      <c r="I20" s="2">
        <v>3</v>
      </c>
      <c r="J20" s="2">
        <v>4</v>
      </c>
      <c r="K20" s="2">
        <v>3</v>
      </c>
      <c r="L20" s="2">
        <v>5</v>
      </c>
      <c r="M20" s="2">
        <v>6</v>
      </c>
      <c r="N20" s="2">
        <v>4</v>
      </c>
      <c r="O20" s="2">
        <v>5</v>
      </c>
      <c r="P20" s="2">
        <v>4</v>
      </c>
      <c r="Q20" s="2">
        <v>3</v>
      </c>
      <c r="R20" s="2">
        <v>4</v>
      </c>
      <c r="S20" s="2">
        <v>3</v>
      </c>
      <c r="T20" s="2">
        <v>5</v>
      </c>
      <c r="U20" s="2">
        <v>4</v>
      </c>
      <c r="V20" s="2">
        <v>34</v>
      </c>
      <c r="W20" s="2">
        <v>23</v>
      </c>
      <c r="X20" s="2">
        <v>18</v>
      </c>
      <c r="Y20" s="2">
        <v>11</v>
      </c>
      <c r="Z20" s="2">
        <v>8</v>
      </c>
      <c r="AA20" s="2">
        <v>24</v>
      </c>
      <c r="AB20" s="2">
        <v>10</v>
      </c>
      <c r="AC20" s="2">
        <v>16</v>
      </c>
      <c r="AD20" s="2">
        <v>20</v>
      </c>
      <c r="AE20" s="2">
        <v>41</v>
      </c>
      <c r="AF20" s="2">
        <v>12</v>
      </c>
      <c r="AG20" s="2">
        <v>14</v>
      </c>
      <c r="AH20" s="2">
        <v>7</v>
      </c>
      <c r="AI20" s="2">
        <v>12</v>
      </c>
      <c r="AJ20" s="2">
        <v>9</v>
      </c>
      <c r="AK20" s="2">
        <v>10</v>
      </c>
      <c r="AL20" s="2">
        <v>-18</v>
      </c>
      <c r="AM20" s="5"/>
      <c r="AN20">
        <v>57</v>
      </c>
      <c r="AO20">
        <v>1.4127396551853895</v>
      </c>
      <c r="AQ20">
        <v>269</v>
      </c>
      <c r="AR20">
        <v>9.6555251885470561</v>
      </c>
    </row>
    <row r="21" spans="1:44" ht="15" thickBot="1" x14ac:dyDescent="0.4">
      <c r="A21">
        <v>1</v>
      </c>
      <c r="B21" s="43">
        <v>3</v>
      </c>
      <c r="C21">
        <v>37</v>
      </c>
      <c r="D21">
        <v>1982</v>
      </c>
      <c r="E21" s="1" t="s">
        <v>72</v>
      </c>
      <c r="F21" s="2">
        <v>1</v>
      </c>
      <c r="G21" s="2">
        <v>2</v>
      </c>
      <c r="H21" s="2">
        <v>1</v>
      </c>
      <c r="I21" s="2">
        <v>2</v>
      </c>
      <c r="J21" s="2">
        <v>3</v>
      </c>
      <c r="K21" s="2">
        <v>2</v>
      </c>
      <c r="L21" s="2">
        <v>5</v>
      </c>
      <c r="M21" s="2">
        <v>3</v>
      </c>
      <c r="N21" s="2">
        <v>2</v>
      </c>
      <c r="O21" s="2">
        <v>5</v>
      </c>
      <c r="P21" s="2">
        <v>4</v>
      </c>
      <c r="Q21" s="2">
        <v>3</v>
      </c>
      <c r="R21" s="2">
        <v>4</v>
      </c>
      <c r="S21" s="2">
        <v>2</v>
      </c>
      <c r="T21" s="2">
        <v>4</v>
      </c>
      <c r="U21" s="2">
        <v>1</v>
      </c>
      <c r="V21" s="2">
        <v>22</v>
      </c>
      <c r="W21" s="2">
        <v>48</v>
      </c>
      <c r="X21" s="2">
        <v>18</v>
      </c>
      <c r="Y21" s="2">
        <v>15</v>
      </c>
      <c r="Z21" s="2">
        <v>10</v>
      </c>
      <c r="AA21" s="2">
        <v>14</v>
      </c>
      <c r="AB21" s="2">
        <v>16</v>
      </c>
      <c r="AC21" s="2">
        <v>41</v>
      </c>
      <c r="AD21" s="2">
        <v>8</v>
      </c>
      <c r="AE21" s="2">
        <v>16</v>
      </c>
      <c r="AF21" s="2">
        <v>13</v>
      </c>
      <c r="AG21" s="2">
        <v>18</v>
      </c>
      <c r="AH21" s="2">
        <v>17</v>
      </c>
      <c r="AI21" s="2">
        <v>13</v>
      </c>
      <c r="AJ21" s="2">
        <v>12</v>
      </c>
      <c r="AK21" s="2">
        <v>24</v>
      </c>
      <c r="AL21" s="2">
        <v>-18</v>
      </c>
      <c r="AM21" s="5"/>
      <c r="AN21">
        <v>44</v>
      </c>
      <c r="AO21">
        <v>1.3416407864998738</v>
      </c>
      <c r="AQ21">
        <v>305</v>
      </c>
      <c r="AR21">
        <v>10.79177927869172</v>
      </c>
    </row>
    <row r="22" spans="1:44" ht="15" thickBot="1" x14ac:dyDescent="0.4">
      <c r="A22">
        <v>1</v>
      </c>
      <c r="B22" s="43" t="s">
        <v>114</v>
      </c>
      <c r="C22">
        <v>23</v>
      </c>
      <c r="D22">
        <v>1996</v>
      </c>
      <c r="E22" s="1" t="s">
        <v>72</v>
      </c>
      <c r="F22" s="2">
        <v>2</v>
      </c>
      <c r="G22" s="2">
        <v>4</v>
      </c>
      <c r="H22" s="2">
        <v>3</v>
      </c>
      <c r="I22" s="2">
        <v>5</v>
      </c>
      <c r="J22" s="2">
        <v>4</v>
      </c>
      <c r="K22" s="2">
        <v>4</v>
      </c>
      <c r="L22" s="2">
        <v>5</v>
      </c>
      <c r="M22" s="2">
        <v>4</v>
      </c>
      <c r="N22" s="2">
        <v>4</v>
      </c>
      <c r="O22" s="2">
        <v>3</v>
      </c>
      <c r="P22" s="2">
        <v>4</v>
      </c>
      <c r="Q22" s="2">
        <v>3</v>
      </c>
      <c r="R22" s="2">
        <v>4</v>
      </c>
      <c r="S22" s="2">
        <v>2</v>
      </c>
      <c r="T22" s="2">
        <v>3</v>
      </c>
      <c r="U22" s="2">
        <v>4</v>
      </c>
      <c r="V22" s="2">
        <v>27</v>
      </c>
      <c r="W22" s="2">
        <v>12</v>
      </c>
      <c r="X22" s="2">
        <v>14</v>
      </c>
      <c r="Y22" s="2">
        <v>12</v>
      </c>
      <c r="Z22" s="2">
        <v>9</v>
      </c>
      <c r="AA22" s="2">
        <v>28</v>
      </c>
      <c r="AB22" s="2">
        <v>11</v>
      </c>
      <c r="AC22" s="2">
        <v>15</v>
      </c>
      <c r="AD22" s="2">
        <v>16</v>
      </c>
      <c r="AE22" s="2">
        <v>18</v>
      </c>
      <c r="AF22" s="2">
        <v>14</v>
      </c>
      <c r="AG22" s="2">
        <v>15</v>
      </c>
      <c r="AH22" s="2">
        <v>11</v>
      </c>
      <c r="AI22" s="2">
        <v>18</v>
      </c>
      <c r="AJ22" s="2">
        <v>8</v>
      </c>
      <c r="AK22" s="2">
        <v>12</v>
      </c>
      <c r="AL22" s="2">
        <v>-25</v>
      </c>
      <c r="AM22" s="5"/>
      <c r="AN22">
        <v>58</v>
      </c>
      <c r="AO22">
        <v>0.8850612031567836</v>
      </c>
      <c r="AQ22">
        <v>240</v>
      </c>
      <c r="AR22">
        <v>5.6450568346710792</v>
      </c>
    </row>
    <row r="23" spans="1:44" ht="15" thickBot="1" x14ac:dyDescent="0.4">
      <c r="A23">
        <v>1</v>
      </c>
      <c r="B23" s="43">
        <v>3</v>
      </c>
      <c r="C23">
        <v>44</v>
      </c>
      <c r="D23">
        <v>1975</v>
      </c>
      <c r="E23" s="1" t="s">
        <v>71</v>
      </c>
      <c r="F23" s="2">
        <v>1</v>
      </c>
      <c r="G23" s="2">
        <v>2</v>
      </c>
      <c r="H23" s="2">
        <v>3</v>
      </c>
      <c r="I23" s="2">
        <v>4</v>
      </c>
      <c r="J23" s="2">
        <v>3</v>
      </c>
      <c r="K23" s="2">
        <v>3</v>
      </c>
      <c r="L23" s="2">
        <v>4</v>
      </c>
      <c r="M23" s="2">
        <v>3</v>
      </c>
      <c r="N23" s="2">
        <v>6</v>
      </c>
      <c r="O23" s="2">
        <v>3</v>
      </c>
      <c r="P23" s="2">
        <v>3</v>
      </c>
      <c r="Q23" s="2">
        <v>4</v>
      </c>
      <c r="R23" s="2">
        <v>6</v>
      </c>
      <c r="S23" s="2">
        <v>3</v>
      </c>
      <c r="T23" s="2">
        <v>2</v>
      </c>
      <c r="U23" s="2">
        <v>2</v>
      </c>
      <c r="V23" s="2">
        <v>17</v>
      </c>
      <c r="W23" s="2">
        <v>27</v>
      </c>
      <c r="X23" s="2">
        <v>16</v>
      </c>
      <c r="Y23" s="2">
        <v>22</v>
      </c>
      <c r="Z23" s="2">
        <v>12</v>
      </c>
      <c r="AA23" s="2">
        <v>11</v>
      </c>
      <c r="AB23" s="2">
        <v>17</v>
      </c>
      <c r="AC23" s="2">
        <v>10</v>
      </c>
      <c r="AD23" s="2">
        <v>27</v>
      </c>
      <c r="AE23" s="2">
        <v>12</v>
      </c>
      <c r="AF23" s="2">
        <v>18</v>
      </c>
      <c r="AG23" s="2">
        <v>28</v>
      </c>
      <c r="AH23" s="2">
        <v>12</v>
      </c>
      <c r="AI23" s="2">
        <v>13</v>
      </c>
      <c r="AJ23" s="2">
        <v>8</v>
      </c>
      <c r="AK23" s="2">
        <v>46</v>
      </c>
      <c r="AL23" s="2">
        <v>-14</v>
      </c>
      <c r="AM23" s="5"/>
      <c r="AN23">
        <v>52</v>
      </c>
      <c r="AO23">
        <v>1.3416407864998738</v>
      </c>
      <c r="AQ23">
        <v>296</v>
      </c>
      <c r="AR23">
        <v>9.6953597148326587</v>
      </c>
    </row>
    <row r="24" spans="1:44" ht="15" thickBot="1" x14ac:dyDescent="0.4">
      <c r="A24">
        <v>1</v>
      </c>
      <c r="B24" s="43">
        <v>2</v>
      </c>
      <c r="C24">
        <v>32</v>
      </c>
      <c r="D24">
        <v>1987</v>
      </c>
      <c r="E24" s="1" t="s">
        <v>80</v>
      </c>
      <c r="F24" s="2">
        <v>2</v>
      </c>
      <c r="G24" s="2">
        <v>5</v>
      </c>
      <c r="H24" s="2">
        <v>1</v>
      </c>
      <c r="I24" s="2">
        <v>5</v>
      </c>
      <c r="J24" s="2">
        <v>1</v>
      </c>
      <c r="K24" s="2">
        <v>2</v>
      </c>
      <c r="L24" s="2">
        <v>6</v>
      </c>
      <c r="M24" s="2">
        <v>5</v>
      </c>
      <c r="N24" s="2">
        <v>2</v>
      </c>
      <c r="O24" s="2">
        <v>4</v>
      </c>
      <c r="P24" s="2">
        <v>4</v>
      </c>
      <c r="Q24" s="2">
        <v>4</v>
      </c>
      <c r="R24" s="2">
        <v>6</v>
      </c>
      <c r="S24" s="2">
        <v>3</v>
      </c>
      <c r="T24" s="2">
        <v>5</v>
      </c>
      <c r="U24" s="2">
        <v>4</v>
      </c>
      <c r="V24" s="2">
        <v>19</v>
      </c>
      <c r="W24" s="2">
        <v>9</v>
      </c>
      <c r="X24" s="2">
        <v>6</v>
      </c>
      <c r="Y24" s="2">
        <v>9</v>
      </c>
      <c r="Z24" s="2">
        <v>8</v>
      </c>
      <c r="AA24" s="2">
        <v>12</v>
      </c>
      <c r="AB24" s="2">
        <v>5</v>
      </c>
      <c r="AC24" s="2">
        <v>14</v>
      </c>
      <c r="AD24" s="2">
        <v>12</v>
      </c>
      <c r="AE24" s="2">
        <v>12</v>
      </c>
      <c r="AF24" s="2">
        <v>14</v>
      </c>
      <c r="AG24" s="2">
        <v>14</v>
      </c>
      <c r="AH24" s="2">
        <v>8</v>
      </c>
      <c r="AI24" s="2">
        <v>12</v>
      </c>
      <c r="AJ24" s="2">
        <v>9</v>
      </c>
      <c r="AK24" s="2">
        <v>15</v>
      </c>
      <c r="AL24" s="2">
        <v>11</v>
      </c>
      <c r="AM24" s="5"/>
      <c r="AN24">
        <v>59</v>
      </c>
      <c r="AO24">
        <v>1.6620770138594663</v>
      </c>
      <c r="AQ24">
        <v>178</v>
      </c>
      <c r="AR24">
        <v>3.6674241641784495</v>
      </c>
    </row>
    <row r="25" spans="1:44" ht="15" thickBot="1" x14ac:dyDescent="0.4">
      <c r="A25">
        <v>1</v>
      </c>
      <c r="B25" s="43">
        <v>2</v>
      </c>
      <c r="C25">
        <v>34</v>
      </c>
      <c r="D25">
        <v>1985</v>
      </c>
      <c r="E25" s="1" t="s">
        <v>72</v>
      </c>
      <c r="F25" s="2">
        <v>3</v>
      </c>
      <c r="G25" s="2">
        <v>3</v>
      </c>
      <c r="H25" s="2">
        <v>4</v>
      </c>
      <c r="I25" s="2">
        <v>5</v>
      </c>
      <c r="J25" s="2">
        <v>4</v>
      </c>
      <c r="K25" s="2">
        <v>4</v>
      </c>
      <c r="L25" s="2">
        <v>5</v>
      </c>
      <c r="M25" s="2">
        <v>3</v>
      </c>
      <c r="N25" s="2">
        <v>4</v>
      </c>
      <c r="O25" s="2">
        <v>4</v>
      </c>
      <c r="P25" s="2">
        <v>5</v>
      </c>
      <c r="Q25" s="2">
        <v>4</v>
      </c>
      <c r="R25" s="2">
        <v>4</v>
      </c>
      <c r="S25" s="2">
        <v>5</v>
      </c>
      <c r="T25" s="2">
        <v>5</v>
      </c>
      <c r="U25" s="2">
        <v>3</v>
      </c>
      <c r="V25" s="2">
        <v>64</v>
      </c>
      <c r="W25" s="2">
        <v>30</v>
      </c>
      <c r="X25" s="2">
        <v>39</v>
      </c>
      <c r="Y25" s="2">
        <v>28</v>
      </c>
      <c r="Z25" s="2">
        <v>12</v>
      </c>
      <c r="AA25" s="2">
        <v>13</v>
      </c>
      <c r="AB25" s="2">
        <v>14</v>
      </c>
      <c r="AC25" s="2">
        <v>15</v>
      </c>
      <c r="AD25" s="2">
        <v>9</v>
      </c>
      <c r="AE25" s="2">
        <v>16</v>
      </c>
      <c r="AF25" s="2">
        <v>39</v>
      </c>
      <c r="AG25" s="2">
        <v>14</v>
      </c>
      <c r="AH25" s="2">
        <v>14</v>
      </c>
      <c r="AI25" s="2">
        <v>15</v>
      </c>
      <c r="AJ25" s="2">
        <v>11</v>
      </c>
      <c r="AK25" s="2">
        <v>13</v>
      </c>
      <c r="AL25" s="2">
        <v>-23</v>
      </c>
      <c r="AM25" s="5"/>
      <c r="AN25">
        <v>65</v>
      </c>
      <c r="AO25">
        <v>0.77190241179396069</v>
      </c>
      <c r="AQ25">
        <v>346</v>
      </c>
      <c r="AR25">
        <v>14.872233636321523</v>
      </c>
    </row>
    <row r="26" spans="1:44" ht="15" thickBot="1" x14ac:dyDescent="0.4">
      <c r="A26">
        <v>1</v>
      </c>
      <c r="B26" s="43">
        <v>2</v>
      </c>
      <c r="C26">
        <v>27</v>
      </c>
      <c r="D26">
        <v>1992</v>
      </c>
      <c r="E26" s="1" t="s">
        <v>73</v>
      </c>
      <c r="F26" s="2">
        <v>3</v>
      </c>
      <c r="G26" s="2">
        <v>1</v>
      </c>
      <c r="H26" s="2">
        <v>2</v>
      </c>
      <c r="I26" s="2">
        <v>4</v>
      </c>
      <c r="J26" s="2">
        <v>4</v>
      </c>
      <c r="K26" s="2">
        <v>1</v>
      </c>
      <c r="L26" s="2">
        <v>5</v>
      </c>
      <c r="M26" s="2">
        <v>5</v>
      </c>
      <c r="N26" s="2">
        <v>3</v>
      </c>
      <c r="O26" s="2">
        <v>3</v>
      </c>
      <c r="P26" s="2">
        <v>2</v>
      </c>
      <c r="Q26" s="2">
        <v>2</v>
      </c>
      <c r="R26" s="2">
        <v>2</v>
      </c>
      <c r="S26" s="2">
        <v>3</v>
      </c>
      <c r="T26" s="2">
        <v>1</v>
      </c>
      <c r="U26" s="2">
        <v>3</v>
      </c>
      <c r="V26" s="2">
        <v>15</v>
      </c>
      <c r="W26" s="2">
        <v>7</v>
      </c>
      <c r="X26" s="2">
        <v>10</v>
      </c>
      <c r="Y26" s="2">
        <v>6</v>
      </c>
      <c r="Z26" s="2">
        <v>4</v>
      </c>
      <c r="AA26" s="2">
        <v>6</v>
      </c>
      <c r="AB26" s="2">
        <v>8</v>
      </c>
      <c r="AC26" s="2">
        <v>9</v>
      </c>
      <c r="AD26" s="2">
        <v>8</v>
      </c>
      <c r="AE26" s="2">
        <v>12</v>
      </c>
      <c r="AF26" s="2">
        <v>6</v>
      </c>
      <c r="AG26" s="2">
        <v>4</v>
      </c>
      <c r="AH26" s="2">
        <v>6</v>
      </c>
      <c r="AI26" s="2">
        <v>6</v>
      </c>
      <c r="AJ26" s="2">
        <v>5</v>
      </c>
      <c r="AK26" s="2">
        <v>8</v>
      </c>
      <c r="AL26" s="2">
        <v>11</v>
      </c>
      <c r="AM26" s="5"/>
      <c r="AN26">
        <v>44</v>
      </c>
      <c r="AO26">
        <v>1.2909944487358056</v>
      </c>
      <c r="AQ26">
        <v>120</v>
      </c>
      <c r="AR26">
        <v>2.9211869733608857</v>
      </c>
    </row>
    <row r="27" spans="1:44" ht="15" thickBot="1" x14ac:dyDescent="0.4">
      <c r="A27" s="6">
        <v>1</v>
      </c>
      <c r="B27" s="43">
        <v>4</v>
      </c>
      <c r="C27">
        <v>47</v>
      </c>
      <c r="D27" s="6">
        <v>1972</v>
      </c>
      <c r="E27" s="31"/>
      <c r="F27" s="10">
        <v>3</v>
      </c>
      <c r="G27" s="10">
        <v>2</v>
      </c>
      <c r="H27" s="10">
        <v>4</v>
      </c>
      <c r="I27" s="10">
        <v>2</v>
      </c>
      <c r="J27" s="10">
        <v>3</v>
      </c>
      <c r="K27" s="10">
        <v>4</v>
      </c>
      <c r="L27" s="10">
        <v>5</v>
      </c>
      <c r="M27" s="10">
        <v>2</v>
      </c>
      <c r="N27" s="10">
        <v>4</v>
      </c>
      <c r="O27" s="10">
        <v>5</v>
      </c>
      <c r="P27" s="10">
        <v>2</v>
      </c>
      <c r="Q27" s="10">
        <v>4</v>
      </c>
      <c r="R27" s="10">
        <v>6</v>
      </c>
      <c r="S27" s="10">
        <v>2</v>
      </c>
      <c r="T27" s="10">
        <v>5</v>
      </c>
      <c r="U27" s="10">
        <v>3</v>
      </c>
      <c r="V27" s="10">
        <v>23</v>
      </c>
      <c r="W27" s="10">
        <v>26</v>
      </c>
      <c r="X27" s="10">
        <v>17</v>
      </c>
      <c r="Y27" s="10">
        <v>8</v>
      </c>
      <c r="Z27" s="10">
        <v>15</v>
      </c>
      <c r="AA27" s="10">
        <v>14</v>
      </c>
      <c r="AB27" s="10">
        <v>15</v>
      </c>
      <c r="AC27" s="10">
        <v>18</v>
      </c>
      <c r="AD27" s="10">
        <v>17</v>
      </c>
      <c r="AE27" s="10">
        <v>27</v>
      </c>
      <c r="AF27" s="10">
        <v>18</v>
      </c>
      <c r="AG27" s="10">
        <v>11</v>
      </c>
      <c r="AH27" s="10">
        <v>18</v>
      </c>
      <c r="AI27" s="10">
        <v>10</v>
      </c>
      <c r="AJ27" s="10">
        <v>10</v>
      </c>
      <c r="AK27" s="10">
        <v>10</v>
      </c>
      <c r="AL27" s="10">
        <v>4</v>
      </c>
      <c r="AM27" s="8"/>
      <c r="AN27">
        <v>56</v>
      </c>
      <c r="AO27">
        <v>1.3165611772087666</v>
      </c>
      <c r="AP27" s="6"/>
      <c r="AQ27">
        <v>257</v>
      </c>
      <c r="AR27">
        <v>5.6975872086348973</v>
      </c>
    </row>
    <row r="28" spans="1:44" ht="15" thickBot="1" x14ac:dyDescent="0.4">
      <c r="A28">
        <v>1</v>
      </c>
      <c r="B28" s="43">
        <v>3</v>
      </c>
      <c r="C28">
        <v>36</v>
      </c>
      <c r="D28">
        <v>1983</v>
      </c>
      <c r="E28" s="1" t="s">
        <v>79</v>
      </c>
      <c r="F28" s="2">
        <v>3</v>
      </c>
      <c r="G28" s="2">
        <v>5</v>
      </c>
      <c r="H28" s="2">
        <v>6</v>
      </c>
      <c r="I28" s="2">
        <v>5</v>
      </c>
      <c r="J28" s="2">
        <v>6</v>
      </c>
      <c r="K28" s="2">
        <v>5</v>
      </c>
      <c r="L28" s="2">
        <v>5</v>
      </c>
      <c r="M28" s="2">
        <v>6</v>
      </c>
      <c r="N28" s="2">
        <v>6</v>
      </c>
      <c r="O28" s="2">
        <v>5</v>
      </c>
      <c r="P28" s="2">
        <v>5</v>
      </c>
      <c r="Q28" s="2">
        <v>6</v>
      </c>
      <c r="R28" s="2">
        <v>6</v>
      </c>
      <c r="S28" s="2">
        <v>5</v>
      </c>
      <c r="T28" s="2">
        <v>6</v>
      </c>
      <c r="U28" s="2">
        <v>5</v>
      </c>
      <c r="V28" s="2">
        <v>6</v>
      </c>
      <c r="W28" s="2">
        <v>4</v>
      </c>
      <c r="X28" s="2">
        <v>7</v>
      </c>
      <c r="Y28" s="2">
        <v>4</v>
      </c>
      <c r="Z28" s="2">
        <v>3</v>
      </c>
      <c r="AA28" s="2">
        <v>9</v>
      </c>
      <c r="AB28" s="2">
        <v>5</v>
      </c>
      <c r="AC28" s="2">
        <v>7</v>
      </c>
      <c r="AD28" s="2">
        <v>7</v>
      </c>
      <c r="AE28" s="2">
        <v>5</v>
      </c>
      <c r="AF28" s="2">
        <v>6</v>
      </c>
      <c r="AG28" s="2">
        <v>5</v>
      </c>
      <c r="AH28" s="2">
        <v>6</v>
      </c>
      <c r="AI28" s="2">
        <v>7</v>
      </c>
      <c r="AJ28" s="2">
        <v>2</v>
      </c>
      <c r="AK28" s="2">
        <v>7</v>
      </c>
      <c r="AL28" s="2">
        <v>-15</v>
      </c>
      <c r="AM28" s="5"/>
      <c r="AN28">
        <v>85</v>
      </c>
      <c r="AO28">
        <v>0.79320026895271956</v>
      </c>
      <c r="AQ28">
        <v>90</v>
      </c>
      <c r="AR28">
        <v>1.7841898254763513</v>
      </c>
    </row>
    <row r="29" spans="1:44" ht="15" thickBot="1" x14ac:dyDescent="0.4">
      <c r="A29">
        <v>1</v>
      </c>
      <c r="B29" s="43" t="s">
        <v>114</v>
      </c>
      <c r="C29">
        <v>21</v>
      </c>
      <c r="D29">
        <v>1998</v>
      </c>
      <c r="E29" s="1" t="s">
        <v>71</v>
      </c>
      <c r="F29" s="2">
        <v>1</v>
      </c>
      <c r="G29" s="2">
        <v>2</v>
      </c>
      <c r="H29" s="2">
        <v>2</v>
      </c>
      <c r="I29" s="2">
        <v>3</v>
      </c>
      <c r="J29" s="2">
        <v>4</v>
      </c>
      <c r="K29" s="2">
        <v>3</v>
      </c>
      <c r="L29" s="2">
        <v>5</v>
      </c>
      <c r="M29" s="2">
        <v>2</v>
      </c>
      <c r="N29" s="2">
        <v>4</v>
      </c>
      <c r="O29" s="2">
        <v>3</v>
      </c>
      <c r="P29" s="2">
        <v>2</v>
      </c>
      <c r="Q29" s="2">
        <v>3</v>
      </c>
      <c r="R29" s="2">
        <v>4</v>
      </c>
      <c r="S29" s="2">
        <v>2</v>
      </c>
      <c r="T29" s="2">
        <v>2</v>
      </c>
      <c r="U29" s="2">
        <v>4</v>
      </c>
      <c r="V29" s="2">
        <v>14</v>
      </c>
      <c r="W29" s="2">
        <v>4</v>
      </c>
      <c r="X29" s="2">
        <v>8</v>
      </c>
      <c r="Y29" s="2">
        <v>5</v>
      </c>
      <c r="Z29" s="2">
        <v>7</v>
      </c>
      <c r="AA29" s="2">
        <v>8</v>
      </c>
      <c r="AB29" s="2">
        <v>6</v>
      </c>
      <c r="AC29" s="2">
        <v>6</v>
      </c>
      <c r="AD29" s="2">
        <v>5</v>
      </c>
      <c r="AE29" s="2">
        <v>8</v>
      </c>
      <c r="AF29" s="2">
        <v>7</v>
      </c>
      <c r="AG29" s="2">
        <v>9</v>
      </c>
      <c r="AH29" s="2">
        <v>5</v>
      </c>
      <c r="AI29" s="2">
        <v>6</v>
      </c>
      <c r="AJ29" s="2">
        <v>7</v>
      </c>
      <c r="AK29" s="2">
        <v>6</v>
      </c>
      <c r="AL29" s="2">
        <v>-29</v>
      </c>
      <c r="AM29" s="5"/>
      <c r="AN29">
        <v>46</v>
      </c>
      <c r="AO29">
        <v>1.0878112581387147</v>
      </c>
      <c r="AQ29">
        <v>111</v>
      </c>
      <c r="AR29">
        <v>2.3228933107943921</v>
      </c>
    </row>
    <row r="30" spans="1:44" ht="15" thickBot="1" x14ac:dyDescent="0.4">
      <c r="A30">
        <v>1</v>
      </c>
      <c r="B30" s="43">
        <v>3</v>
      </c>
      <c r="C30">
        <v>44</v>
      </c>
      <c r="D30">
        <v>1975</v>
      </c>
      <c r="E30" s="1" t="s">
        <v>72</v>
      </c>
      <c r="F30" s="2">
        <v>1</v>
      </c>
      <c r="G30" s="2">
        <v>2</v>
      </c>
      <c r="H30" s="2">
        <v>3</v>
      </c>
      <c r="I30" s="2">
        <v>2</v>
      </c>
      <c r="J30" s="2">
        <v>4</v>
      </c>
      <c r="K30" s="2">
        <v>2</v>
      </c>
      <c r="L30" s="2">
        <v>5</v>
      </c>
      <c r="M30" s="2">
        <v>5</v>
      </c>
      <c r="N30" s="2">
        <v>6</v>
      </c>
      <c r="O30" s="2">
        <v>5</v>
      </c>
      <c r="P30" s="2">
        <v>4</v>
      </c>
      <c r="Q30" s="2">
        <v>4</v>
      </c>
      <c r="R30" s="2">
        <v>4</v>
      </c>
      <c r="S30" s="2">
        <v>6</v>
      </c>
      <c r="T30" s="2">
        <v>3</v>
      </c>
      <c r="U30" s="2">
        <v>3</v>
      </c>
      <c r="V30" s="2">
        <v>17</v>
      </c>
      <c r="W30" s="2">
        <v>22</v>
      </c>
      <c r="X30" s="2">
        <v>10</v>
      </c>
      <c r="Y30" s="2">
        <v>9</v>
      </c>
      <c r="Z30" s="2">
        <v>12</v>
      </c>
      <c r="AA30" s="2">
        <v>8</v>
      </c>
      <c r="AB30" s="2">
        <v>8</v>
      </c>
      <c r="AC30" s="2">
        <v>16</v>
      </c>
      <c r="AD30" s="2">
        <v>16</v>
      </c>
      <c r="AE30" s="2">
        <v>9</v>
      </c>
      <c r="AF30" s="2">
        <v>25</v>
      </c>
      <c r="AG30" s="2">
        <v>18</v>
      </c>
      <c r="AH30" s="2">
        <v>7</v>
      </c>
      <c r="AI30" s="2">
        <v>11</v>
      </c>
      <c r="AJ30" s="2">
        <v>13</v>
      </c>
      <c r="AK30" s="2">
        <v>13</v>
      </c>
      <c r="AL30" s="2">
        <v>-12</v>
      </c>
      <c r="AM30" s="5"/>
      <c r="AN30">
        <v>59</v>
      </c>
      <c r="AO30">
        <v>1.4930394055974097</v>
      </c>
      <c r="AQ30">
        <v>214</v>
      </c>
      <c r="AR30">
        <v>5.2519837521962431</v>
      </c>
    </row>
    <row r="31" spans="1:44" ht="15" thickBot="1" x14ac:dyDescent="0.4">
      <c r="A31">
        <v>1</v>
      </c>
      <c r="B31" s="43" t="s">
        <v>114</v>
      </c>
      <c r="C31">
        <v>19</v>
      </c>
      <c r="D31">
        <v>2000</v>
      </c>
      <c r="E31" s="1" t="s">
        <v>76</v>
      </c>
      <c r="F31" s="2">
        <v>1</v>
      </c>
      <c r="G31" s="2">
        <v>1</v>
      </c>
      <c r="H31" s="2">
        <v>2</v>
      </c>
      <c r="I31" s="2">
        <v>3</v>
      </c>
      <c r="J31" s="2">
        <v>6</v>
      </c>
      <c r="K31" s="2">
        <v>2</v>
      </c>
      <c r="L31" s="2">
        <v>5</v>
      </c>
      <c r="M31" s="2">
        <v>3</v>
      </c>
      <c r="N31" s="2">
        <v>4</v>
      </c>
      <c r="O31" s="2">
        <v>3</v>
      </c>
      <c r="P31" s="2">
        <v>5</v>
      </c>
      <c r="Q31" s="2">
        <v>4</v>
      </c>
      <c r="R31" s="2">
        <v>6</v>
      </c>
      <c r="S31" s="2">
        <v>2</v>
      </c>
      <c r="T31" s="2">
        <v>5</v>
      </c>
      <c r="U31" s="2">
        <v>1</v>
      </c>
      <c r="V31" s="2">
        <v>12</v>
      </c>
      <c r="W31" s="2">
        <v>8</v>
      </c>
      <c r="X31" s="2">
        <v>6</v>
      </c>
      <c r="Y31" s="2">
        <v>11</v>
      </c>
      <c r="Z31" s="2">
        <v>12</v>
      </c>
      <c r="AA31" s="2">
        <v>7</v>
      </c>
      <c r="AB31" s="2">
        <v>7</v>
      </c>
      <c r="AC31" s="2">
        <v>10</v>
      </c>
      <c r="AD31" s="2">
        <v>9</v>
      </c>
      <c r="AE31" s="2">
        <v>13</v>
      </c>
      <c r="AF31" s="2">
        <v>7</v>
      </c>
      <c r="AG31" s="2">
        <v>15</v>
      </c>
      <c r="AH31" s="2">
        <v>9</v>
      </c>
      <c r="AI31" s="2">
        <v>13</v>
      </c>
      <c r="AJ31" s="2">
        <v>7</v>
      </c>
      <c r="AK31" s="2">
        <v>7</v>
      </c>
      <c r="AL31" s="2">
        <v>8</v>
      </c>
      <c r="AM31" s="5"/>
      <c r="AN31">
        <v>53</v>
      </c>
      <c r="AO31">
        <v>1.7404501333467348</v>
      </c>
      <c r="AQ31">
        <v>153</v>
      </c>
      <c r="AR31">
        <v>2.7801378862687129</v>
      </c>
    </row>
    <row r="32" spans="1:44" ht="15" thickBot="1" x14ac:dyDescent="0.4">
      <c r="A32">
        <v>1</v>
      </c>
      <c r="B32" s="43">
        <v>2</v>
      </c>
      <c r="C32">
        <v>32</v>
      </c>
      <c r="D32">
        <v>1987</v>
      </c>
      <c r="E32" s="1" t="s">
        <v>73</v>
      </c>
      <c r="F32" s="2">
        <v>1</v>
      </c>
      <c r="G32" s="2">
        <v>5</v>
      </c>
      <c r="H32" s="2">
        <v>1</v>
      </c>
      <c r="I32" s="2">
        <v>5</v>
      </c>
      <c r="J32" s="2">
        <v>6</v>
      </c>
      <c r="K32" s="2">
        <v>4</v>
      </c>
      <c r="L32" s="2">
        <v>2</v>
      </c>
      <c r="M32" s="2">
        <v>7</v>
      </c>
      <c r="N32" s="2">
        <v>4</v>
      </c>
      <c r="O32" s="2">
        <v>3</v>
      </c>
      <c r="P32" s="2">
        <v>3</v>
      </c>
      <c r="Q32" s="2">
        <v>5</v>
      </c>
      <c r="R32" s="2">
        <v>4</v>
      </c>
      <c r="S32" s="2">
        <v>5</v>
      </c>
      <c r="T32" s="2">
        <v>7</v>
      </c>
      <c r="U32" s="2">
        <v>2</v>
      </c>
      <c r="V32" s="2">
        <v>36</v>
      </c>
      <c r="W32" s="2">
        <v>7</v>
      </c>
      <c r="X32" s="2">
        <v>57</v>
      </c>
      <c r="Y32" s="2">
        <v>11</v>
      </c>
      <c r="Z32" s="2">
        <v>15</v>
      </c>
      <c r="AA32" s="2">
        <v>11</v>
      </c>
      <c r="AB32" s="2">
        <v>13</v>
      </c>
      <c r="AC32" s="2">
        <v>14</v>
      </c>
      <c r="AD32" s="2">
        <v>15</v>
      </c>
      <c r="AE32" s="2">
        <v>11</v>
      </c>
      <c r="AF32" s="2">
        <v>35</v>
      </c>
      <c r="AG32" s="2">
        <v>12</v>
      </c>
      <c r="AH32" s="2">
        <v>11</v>
      </c>
      <c r="AI32" s="2">
        <v>11</v>
      </c>
      <c r="AJ32" s="2">
        <v>5</v>
      </c>
      <c r="AK32" s="2">
        <v>34</v>
      </c>
      <c r="AL32" s="2">
        <v>56</v>
      </c>
      <c r="AM32" s="5"/>
      <c r="AN32">
        <v>64</v>
      </c>
      <c r="AO32">
        <v>1.8973665961010275</v>
      </c>
      <c r="AQ32">
        <v>298</v>
      </c>
      <c r="AR32">
        <v>14.174507634012077</v>
      </c>
    </row>
    <row r="33" spans="1:44" ht="15" thickBot="1" x14ac:dyDescent="0.4">
      <c r="A33">
        <v>1</v>
      </c>
      <c r="B33" s="43">
        <v>2</v>
      </c>
      <c r="C33">
        <v>26</v>
      </c>
      <c r="D33">
        <v>1993</v>
      </c>
      <c r="E33" s="1" t="s">
        <v>82</v>
      </c>
      <c r="F33" s="2">
        <v>2</v>
      </c>
      <c r="G33" s="2">
        <v>4</v>
      </c>
      <c r="H33" s="2">
        <v>5</v>
      </c>
      <c r="I33" s="2">
        <v>4</v>
      </c>
      <c r="J33" s="2">
        <v>3</v>
      </c>
      <c r="K33" s="2">
        <v>4</v>
      </c>
      <c r="L33" s="2">
        <v>5</v>
      </c>
      <c r="M33" s="2">
        <v>4</v>
      </c>
      <c r="N33" s="2">
        <v>4</v>
      </c>
      <c r="O33" s="2">
        <v>4</v>
      </c>
      <c r="P33" s="2">
        <v>2</v>
      </c>
      <c r="Q33" s="2">
        <v>4</v>
      </c>
      <c r="R33" s="2">
        <v>4</v>
      </c>
      <c r="S33" s="2">
        <v>4</v>
      </c>
      <c r="T33" s="2">
        <v>4</v>
      </c>
      <c r="U33" s="2">
        <v>4</v>
      </c>
      <c r="V33" s="2">
        <v>15</v>
      </c>
      <c r="W33" s="2">
        <v>10</v>
      </c>
      <c r="X33" s="2">
        <v>6</v>
      </c>
      <c r="Y33" s="2">
        <v>7</v>
      </c>
      <c r="Z33" s="2">
        <v>5</v>
      </c>
      <c r="AA33" s="2">
        <v>5</v>
      </c>
      <c r="AB33" s="2">
        <v>5</v>
      </c>
      <c r="AC33" s="2">
        <v>6</v>
      </c>
      <c r="AD33" s="2">
        <v>6</v>
      </c>
      <c r="AE33" s="2">
        <v>5</v>
      </c>
      <c r="AF33" s="2">
        <v>7</v>
      </c>
      <c r="AG33" s="2">
        <v>4</v>
      </c>
      <c r="AH33" s="2">
        <v>5</v>
      </c>
      <c r="AI33" s="2">
        <v>7</v>
      </c>
      <c r="AJ33" s="2">
        <v>3</v>
      </c>
      <c r="AK33" s="2">
        <v>6</v>
      </c>
      <c r="AL33" s="2">
        <v>-23</v>
      </c>
      <c r="AM33" s="5"/>
      <c r="AN33">
        <v>61</v>
      </c>
      <c r="AO33">
        <v>0.83416625041614656</v>
      </c>
      <c r="AQ33">
        <v>102</v>
      </c>
      <c r="AR33">
        <v>2.7778888866667555</v>
      </c>
    </row>
    <row r="34" spans="1:44" ht="15" thickBot="1" x14ac:dyDescent="0.4">
      <c r="A34">
        <v>1</v>
      </c>
      <c r="B34" s="43">
        <v>3</v>
      </c>
      <c r="C34">
        <v>41</v>
      </c>
      <c r="D34">
        <v>1978</v>
      </c>
      <c r="E34" s="1" t="s">
        <v>72</v>
      </c>
      <c r="F34" s="2">
        <v>3</v>
      </c>
      <c r="G34" s="2">
        <v>1</v>
      </c>
      <c r="H34" s="2">
        <v>3</v>
      </c>
      <c r="I34" s="2">
        <v>2</v>
      </c>
      <c r="J34" s="2">
        <v>4</v>
      </c>
      <c r="K34" s="2">
        <v>3</v>
      </c>
      <c r="L34" s="2">
        <v>5</v>
      </c>
      <c r="M34" s="2">
        <v>3</v>
      </c>
      <c r="N34" s="2">
        <v>4</v>
      </c>
      <c r="O34" s="2">
        <v>5</v>
      </c>
      <c r="P34" s="2">
        <v>4</v>
      </c>
      <c r="Q34" s="2">
        <v>5</v>
      </c>
      <c r="R34" s="2">
        <v>4</v>
      </c>
      <c r="S34" s="2">
        <v>1</v>
      </c>
      <c r="T34" s="2">
        <v>5</v>
      </c>
      <c r="U34" s="2">
        <v>3</v>
      </c>
      <c r="V34" s="2">
        <v>10</v>
      </c>
      <c r="W34" s="2">
        <v>13</v>
      </c>
      <c r="X34" s="2">
        <v>10</v>
      </c>
      <c r="Y34" s="2">
        <v>5</v>
      </c>
      <c r="Z34" s="2">
        <v>10</v>
      </c>
      <c r="AA34" s="2">
        <v>7</v>
      </c>
      <c r="AB34" s="2">
        <v>5</v>
      </c>
      <c r="AC34" s="2">
        <v>7</v>
      </c>
      <c r="AD34" s="2">
        <v>10</v>
      </c>
      <c r="AE34" s="2">
        <v>6</v>
      </c>
      <c r="AF34" s="2">
        <v>8</v>
      </c>
      <c r="AG34" s="2">
        <v>5</v>
      </c>
      <c r="AH34" s="2">
        <v>13</v>
      </c>
      <c r="AI34" s="2">
        <v>7</v>
      </c>
      <c r="AJ34" s="2">
        <v>8</v>
      </c>
      <c r="AK34" s="2">
        <v>7</v>
      </c>
      <c r="AL34" s="2">
        <v>6</v>
      </c>
      <c r="AM34" s="5"/>
      <c r="AN34">
        <v>55</v>
      </c>
      <c r="AO34">
        <v>1.3149778198382918</v>
      </c>
      <c r="AQ34">
        <v>131</v>
      </c>
      <c r="AR34">
        <v>2.5876308340513594</v>
      </c>
    </row>
    <row r="35" spans="1:44" ht="15" thickBot="1" x14ac:dyDescent="0.4">
      <c r="A35">
        <v>1</v>
      </c>
      <c r="B35" s="43" t="s">
        <v>114</v>
      </c>
      <c r="C35">
        <v>19</v>
      </c>
      <c r="D35">
        <v>2000</v>
      </c>
      <c r="E35" s="1" t="s">
        <v>79</v>
      </c>
      <c r="F35" s="2">
        <v>1</v>
      </c>
      <c r="G35" s="2">
        <v>5</v>
      </c>
      <c r="H35" s="2">
        <v>2</v>
      </c>
      <c r="I35" s="2">
        <v>5</v>
      </c>
      <c r="J35" s="2">
        <v>5</v>
      </c>
      <c r="K35" s="2">
        <v>3</v>
      </c>
      <c r="L35" s="2">
        <v>5</v>
      </c>
      <c r="M35" s="2">
        <v>6</v>
      </c>
      <c r="N35" s="2">
        <v>6</v>
      </c>
      <c r="O35" s="2">
        <v>6</v>
      </c>
      <c r="P35" s="2">
        <v>4</v>
      </c>
      <c r="Q35" s="2">
        <v>3</v>
      </c>
      <c r="R35" s="2">
        <v>3</v>
      </c>
      <c r="S35" s="2">
        <v>4</v>
      </c>
      <c r="T35" s="2">
        <v>6</v>
      </c>
      <c r="U35" s="2">
        <v>6</v>
      </c>
      <c r="V35" s="2">
        <v>12</v>
      </c>
      <c r="W35" s="2">
        <v>11</v>
      </c>
      <c r="X35" s="2">
        <v>9</v>
      </c>
      <c r="Y35" s="2">
        <v>7</v>
      </c>
      <c r="Z35" s="2">
        <v>10</v>
      </c>
      <c r="AA35" s="2">
        <v>8</v>
      </c>
      <c r="AB35" s="2">
        <v>5</v>
      </c>
      <c r="AC35" s="2">
        <v>9</v>
      </c>
      <c r="AD35" s="2">
        <v>9</v>
      </c>
      <c r="AE35" s="2">
        <v>6</v>
      </c>
      <c r="AF35" s="2">
        <v>9</v>
      </c>
      <c r="AG35" s="2">
        <v>8</v>
      </c>
      <c r="AH35" s="2">
        <v>9</v>
      </c>
      <c r="AI35" s="2">
        <v>13</v>
      </c>
      <c r="AJ35" s="2">
        <v>5</v>
      </c>
      <c r="AK35" s="2">
        <v>9</v>
      </c>
      <c r="AL35" s="2">
        <v>12</v>
      </c>
      <c r="AM35" s="5"/>
      <c r="AN35">
        <v>70</v>
      </c>
      <c r="AO35">
        <v>1.5864005379054391</v>
      </c>
      <c r="AQ35">
        <v>139</v>
      </c>
      <c r="AR35">
        <v>2.2425803590209799</v>
      </c>
    </row>
    <row r="36" spans="1:44" ht="15" thickBot="1" x14ac:dyDescent="0.4">
      <c r="A36">
        <v>1</v>
      </c>
      <c r="B36" s="43" t="s">
        <v>114</v>
      </c>
      <c r="C36">
        <v>15</v>
      </c>
      <c r="D36">
        <v>2004</v>
      </c>
      <c r="E36" s="1" t="s">
        <v>73</v>
      </c>
      <c r="F36" s="2">
        <v>3</v>
      </c>
      <c r="G36" s="2">
        <v>1</v>
      </c>
      <c r="H36" s="2">
        <v>6</v>
      </c>
      <c r="I36" s="2">
        <v>5</v>
      </c>
      <c r="J36" s="2">
        <v>6</v>
      </c>
      <c r="K36" s="2">
        <v>2</v>
      </c>
      <c r="L36" s="2">
        <v>5</v>
      </c>
      <c r="M36" s="2">
        <v>1</v>
      </c>
      <c r="N36" s="2">
        <v>6</v>
      </c>
      <c r="O36" s="2">
        <v>2</v>
      </c>
      <c r="P36" s="2">
        <v>3</v>
      </c>
      <c r="Q36" s="2">
        <v>2</v>
      </c>
      <c r="R36" s="2">
        <v>7</v>
      </c>
      <c r="S36" s="2">
        <v>6</v>
      </c>
      <c r="T36" s="2">
        <v>5</v>
      </c>
      <c r="U36" s="2">
        <v>4</v>
      </c>
      <c r="V36" s="2">
        <v>28</v>
      </c>
      <c r="W36" s="2">
        <v>21</v>
      </c>
      <c r="X36" s="2">
        <v>36</v>
      </c>
      <c r="Y36" s="2">
        <v>85</v>
      </c>
      <c r="Z36" s="2">
        <v>15</v>
      </c>
      <c r="AA36" s="2">
        <v>205</v>
      </c>
      <c r="AB36" s="2">
        <v>7</v>
      </c>
      <c r="AC36" s="2">
        <v>12</v>
      </c>
      <c r="AD36" s="2">
        <v>16</v>
      </c>
      <c r="AE36" s="2">
        <v>17</v>
      </c>
      <c r="AF36" s="2">
        <v>28</v>
      </c>
      <c r="AG36" s="2">
        <v>13</v>
      </c>
      <c r="AH36" s="2">
        <v>20</v>
      </c>
      <c r="AI36" s="2">
        <v>14</v>
      </c>
      <c r="AJ36" s="2">
        <v>23</v>
      </c>
      <c r="AK36" s="2">
        <v>24</v>
      </c>
      <c r="AL36" s="2">
        <v>73</v>
      </c>
      <c r="AM36" s="5"/>
      <c r="AN36">
        <v>64</v>
      </c>
      <c r="AO36">
        <v>2</v>
      </c>
      <c r="AQ36">
        <v>564</v>
      </c>
      <c r="AR36">
        <v>48.653194482308486</v>
      </c>
    </row>
    <row r="37" spans="1:44" ht="15" thickBot="1" x14ac:dyDescent="0.4">
      <c r="A37">
        <v>1</v>
      </c>
      <c r="B37" s="43" t="s">
        <v>114</v>
      </c>
      <c r="C37">
        <v>24</v>
      </c>
      <c r="D37">
        <v>1995</v>
      </c>
      <c r="E37" s="1" t="s">
        <v>80</v>
      </c>
      <c r="F37" s="2">
        <v>1</v>
      </c>
      <c r="G37" s="2">
        <v>1</v>
      </c>
      <c r="H37" s="2">
        <v>2</v>
      </c>
      <c r="I37" s="2">
        <v>2</v>
      </c>
      <c r="J37" s="2">
        <v>3</v>
      </c>
      <c r="K37" s="2">
        <v>3</v>
      </c>
      <c r="L37" s="2">
        <v>4</v>
      </c>
      <c r="M37" s="2">
        <v>4</v>
      </c>
      <c r="N37" s="2">
        <v>4</v>
      </c>
      <c r="O37" s="2">
        <v>3</v>
      </c>
      <c r="P37" s="2">
        <v>3</v>
      </c>
      <c r="Q37" s="2">
        <v>2</v>
      </c>
      <c r="R37" s="2">
        <v>2</v>
      </c>
      <c r="S37" s="2">
        <v>3</v>
      </c>
      <c r="T37" s="2">
        <v>1</v>
      </c>
      <c r="U37" s="2">
        <v>2</v>
      </c>
      <c r="V37" s="2">
        <v>15</v>
      </c>
      <c r="W37" s="2">
        <v>14</v>
      </c>
      <c r="X37" s="2">
        <v>8</v>
      </c>
      <c r="Y37" s="2">
        <v>7</v>
      </c>
      <c r="Z37" s="2">
        <v>5</v>
      </c>
      <c r="AA37" s="2">
        <v>8</v>
      </c>
      <c r="AB37" s="2">
        <v>10</v>
      </c>
      <c r="AC37" s="2">
        <v>9</v>
      </c>
      <c r="AD37" s="2">
        <v>7</v>
      </c>
      <c r="AE37" s="2">
        <v>9</v>
      </c>
      <c r="AF37" s="2">
        <v>9</v>
      </c>
      <c r="AG37" s="2">
        <v>9</v>
      </c>
      <c r="AH37" s="2">
        <v>7</v>
      </c>
      <c r="AI37" s="2">
        <v>20</v>
      </c>
      <c r="AJ37" s="2">
        <v>6</v>
      </c>
      <c r="AK37" s="2">
        <v>7</v>
      </c>
      <c r="AL37" s="2">
        <v>-27</v>
      </c>
      <c r="AM37" s="5"/>
      <c r="AN37">
        <v>40</v>
      </c>
      <c r="AO37">
        <v>1.0327955589886444</v>
      </c>
      <c r="AQ37">
        <v>150</v>
      </c>
      <c r="AR37">
        <v>3.8622100754188224</v>
      </c>
    </row>
    <row r="38" spans="1:44" ht="15" thickBot="1" x14ac:dyDescent="0.4">
      <c r="A38">
        <v>1</v>
      </c>
      <c r="B38" s="43">
        <v>2</v>
      </c>
      <c r="C38">
        <v>30</v>
      </c>
      <c r="D38">
        <v>1989</v>
      </c>
      <c r="E38" s="1" t="s">
        <v>71</v>
      </c>
      <c r="F38" s="2">
        <v>1</v>
      </c>
      <c r="G38" s="2">
        <v>4</v>
      </c>
      <c r="H38" s="2">
        <v>1</v>
      </c>
      <c r="I38" s="2">
        <v>4</v>
      </c>
      <c r="J38" s="2">
        <v>5</v>
      </c>
      <c r="K38" s="2">
        <v>3</v>
      </c>
      <c r="L38" s="2">
        <v>5</v>
      </c>
      <c r="M38" s="2">
        <v>6</v>
      </c>
      <c r="N38" s="2">
        <v>6</v>
      </c>
      <c r="O38" s="2">
        <v>5</v>
      </c>
      <c r="P38" s="2">
        <v>5</v>
      </c>
      <c r="Q38" s="2">
        <v>4</v>
      </c>
      <c r="R38" s="2">
        <v>5</v>
      </c>
      <c r="S38" s="2">
        <v>4</v>
      </c>
      <c r="T38" s="2">
        <v>7</v>
      </c>
      <c r="U38" s="2">
        <v>1</v>
      </c>
      <c r="V38" s="2">
        <v>54</v>
      </c>
      <c r="W38" s="2">
        <v>17</v>
      </c>
      <c r="X38" s="2">
        <v>26</v>
      </c>
      <c r="Y38" s="2">
        <v>20</v>
      </c>
      <c r="Z38" s="2">
        <v>22</v>
      </c>
      <c r="AA38" s="2">
        <v>18</v>
      </c>
      <c r="AB38" s="2">
        <v>14</v>
      </c>
      <c r="AC38" s="2">
        <v>15</v>
      </c>
      <c r="AD38" s="2">
        <v>43</v>
      </c>
      <c r="AE38" s="2">
        <v>18</v>
      </c>
      <c r="AF38" s="2">
        <v>9</v>
      </c>
      <c r="AG38" s="2">
        <v>12</v>
      </c>
      <c r="AH38" s="2">
        <v>20</v>
      </c>
      <c r="AI38" s="2">
        <v>62</v>
      </c>
      <c r="AJ38" s="2">
        <v>15</v>
      </c>
      <c r="AK38" s="2">
        <v>24</v>
      </c>
      <c r="AL38" s="2">
        <v>13</v>
      </c>
      <c r="AM38" s="5"/>
      <c r="AN38">
        <v>66</v>
      </c>
      <c r="AO38">
        <v>1.8211717839530315</v>
      </c>
      <c r="AQ38">
        <v>389</v>
      </c>
      <c r="AR38">
        <v>15.265292878509298</v>
      </c>
    </row>
    <row r="39" spans="1:44" ht="15" thickBot="1" x14ac:dyDescent="0.4">
      <c r="A39">
        <v>1</v>
      </c>
      <c r="B39" s="43" t="s">
        <v>114</v>
      </c>
      <c r="C39">
        <v>24</v>
      </c>
      <c r="D39">
        <v>1995</v>
      </c>
      <c r="E39" s="1" t="s">
        <v>70</v>
      </c>
      <c r="F39" s="2">
        <v>3</v>
      </c>
      <c r="G39" s="2">
        <v>5</v>
      </c>
      <c r="H39" s="2">
        <v>1</v>
      </c>
      <c r="I39" s="2">
        <v>5</v>
      </c>
      <c r="J39" s="2">
        <v>4</v>
      </c>
      <c r="K39" s="2">
        <v>3</v>
      </c>
      <c r="L39" s="2">
        <v>1</v>
      </c>
      <c r="M39" s="2">
        <v>5</v>
      </c>
      <c r="N39" s="2">
        <v>7</v>
      </c>
      <c r="O39" s="2">
        <v>6</v>
      </c>
      <c r="P39" s="2">
        <v>2</v>
      </c>
      <c r="Q39" s="2">
        <v>3</v>
      </c>
      <c r="R39" s="2">
        <v>4</v>
      </c>
      <c r="S39" s="2">
        <v>6</v>
      </c>
      <c r="T39" s="2">
        <v>7</v>
      </c>
      <c r="U39" s="2">
        <v>5</v>
      </c>
      <c r="V39" s="2">
        <v>9</v>
      </c>
      <c r="W39" s="2">
        <v>3</v>
      </c>
      <c r="X39" s="2">
        <v>2</v>
      </c>
      <c r="Y39" s="2">
        <v>1</v>
      </c>
      <c r="Z39" s="2">
        <v>2</v>
      </c>
      <c r="AA39" s="2">
        <v>2</v>
      </c>
      <c r="AB39" s="2">
        <v>2</v>
      </c>
      <c r="AC39" s="2">
        <v>3</v>
      </c>
      <c r="AD39" s="2">
        <v>1</v>
      </c>
      <c r="AE39" s="2">
        <v>2</v>
      </c>
      <c r="AF39" s="2">
        <v>2</v>
      </c>
      <c r="AG39" s="2">
        <v>3</v>
      </c>
      <c r="AH39" s="2">
        <v>2</v>
      </c>
      <c r="AI39" s="2">
        <v>3</v>
      </c>
      <c r="AJ39" s="2">
        <v>1</v>
      </c>
      <c r="AK39" s="2">
        <v>2</v>
      </c>
      <c r="AL39" s="2">
        <v>62</v>
      </c>
      <c r="AM39" s="5"/>
      <c r="AN39">
        <v>67</v>
      </c>
      <c r="AO39">
        <v>1.9050371824892729</v>
      </c>
      <c r="AQ39">
        <v>40</v>
      </c>
      <c r="AR39">
        <v>1.8618986725025255</v>
      </c>
    </row>
    <row r="40" spans="1:44" ht="15" thickBot="1" x14ac:dyDescent="0.4">
      <c r="A40">
        <v>1</v>
      </c>
      <c r="B40" s="43">
        <v>3</v>
      </c>
      <c r="C40">
        <v>45</v>
      </c>
      <c r="D40">
        <v>1974</v>
      </c>
      <c r="E40" s="1" t="s">
        <v>73</v>
      </c>
      <c r="F40" s="2">
        <v>1</v>
      </c>
      <c r="G40" s="2">
        <v>4</v>
      </c>
      <c r="H40" s="2">
        <v>5</v>
      </c>
      <c r="I40" s="2">
        <v>2</v>
      </c>
      <c r="J40" s="2">
        <v>6</v>
      </c>
      <c r="K40" s="2">
        <v>3</v>
      </c>
      <c r="L40" s="2">
        <v>5</v>
      </c>
      <c r="M40" s="2">
        <v>4</v>
      </c>
      <c r="N40" s="2">
        <v>6</v>
      </c>
      <c r="O40" s="2">
        <v>4</v>
      </c>
      <c r="P40" s="2">
        <v>5</v>
      </c>
      <c r="Q40" s="2">
        <v>3</v>
      </c>
      <c r="R40" s="2">
        <v>4</v>
      </c>
      <c r="S40" s="2">
        <v>3</v>
      </c>
      <c r="T40" s="2">
        <v>3</v>
      </c>
      <c r="U40" s="2">
        <v>2</v>
      </c>
      <c r="V40" s="2">
        <v>16</v>
      </c>
      <c r="W40" s="2">
        <v>8</v>
      </c>
      <c r="X40" s="2">
        <v>12</v>
      </c>
      <c r="Y40" s="2">
        <v>4</v>
      </c>
      <c r="Z40" s="2">
        <v>6</v>
      </c>
      <c r="AA40" s="2">
        <v>12</v>
      </c>
      <c r="AB40" s="2">
        <v>16</v>
      </c>
      <c r="AC40" s="2">
        <v>9</v>
      </c>
      <c r="AD40" s="2">
        <v>7</v>
      </c>
      <c r="AE40" s="2">
        <v>12</v>
      </c>
      <c r="AF40" s="2">
        <v>6</v>
      </c>
      <c r="AG40" s="2">
        <v>8</v>
      </c>
      <c r="AH40" s="2">
        <v>10</v>
      </c>
      <c r="AI40" s="2">
        <v>8</v>
      </c>
      <c r="AJ40" s="2">
        <v>6</v>
      </c>
      <c r="AK40" s="2">
        <v>10</v>
      </c>
      <c r="AL40" s="2">
        <v>-2</v>
      </c>
      <c r="AM40" s="5"/>
      <c r="AN40">
        <v>60</v>
      </c>
      <c r="AO40">
        <v>1.4375905768565218</v>
      </c>
      <c r="AQ40">
        <v>150</v>
      </c>
      <c r="AR40">
        <v>3.5</v>
      </c>
    </row>
    <row r="41" spans="1:44" ht="15" thickBot="1" x14ac:dyDescent="0.4">
      <c r="A41">
        <v>1</v>
      </c>
      <c r="B41" s="43">
        <v>3</v>
      </c>
      <c r="C41">
        <v>42</v>
      </c>
      <c r="D41">
        <v>1977</v>
      </c>
      <c r="E41" s="1" t="s">
        <v>71</v>
      </c>
      <c r="F41" s="2">
        <v>3</v>
      </c>
      <c r="G41" s="2">
        <v>1</v>
      </c>
      <c r="H41" s="2">
        <v>3</v>
      </c>
      <c r="I41" s="2">
        <v>3</v>
      </c>
      <c r="J41" s="2">
        <v>1</v>
      </c>
      <c r="K41" s="2">
        <v>3</v>
      </c>
      <c r="L41" s="2">
        <v>5</v>
      </c>
      <c r="M41" s="2">
        <v>1</v>
      </c>
      <c r="N41" s="2">
        <v>4</v>
      </c>
      <c r="O41" s="2">
        <v>3</v>
      </c>
      <c r="P41" s="2">
        <v>5</v>
      </c>
      <c r="Q41" s="2">
        <v>3</v>
      </c>
      <c r="R41" s="2">
        <v>4</v>
      </c>
      <c r="S41" s="2">
        <v>2</v>
      </c>
      <c r="T41" s="2">
        <v>4</v>
      </c>
      <c r="U41" s="2">
        <v>2</v>
      </c>
      <c r="V41" s="2">
        <v>12</v>
      </c>
      <c r="W41" s="2">
        <v>12</v>
      </c>
      <c r="X41" s="2">
        <v>9</v>
      </c>
      <c r="Y41" s="2">
        <v>4</v>
      </c>
      <c r="Z41" s="2">
        <v>7</v>
      </c>
      <c r="AA41" s="2">
        <v>7</v>
      </c>
      <c r="AB41" s="2">
        <v>17</v>
      </c>
      <c r="AC41" s="2">
        <v>9</v>
      </c>
      <c r="AD41" s="2">
        <v>16</v>
      </c>
      <c r="AE41" s="2">
        <v>9</v>
      </c>
      <c r="AF41" s="2">
        <v>11</v>
      </c>
      <c r="AG41" s="2">
        <v>8</v>
      </c>
      <c r="AH41" s="2">
        <v>9</v>
      </c>
      <c r="AI41" s="2">
        <v>11</v>
      </c>
      <c r="AJ41" s="2">
        <v>6</v>
      </c>
      <c r="AK41" s="2">
        <v>9</v>
      </c>
      <c r="AL41" s="2">
        <v>14</v>
      </c>
      <c r="AM41" s="5"/>
      <c r="AN41">
        <v>47</v>
      </c>
      <c r="AO41">
        <v>1.2893796958227628</v>
      </c>
      <c r="AQ41">
        <v>156</v>
      </c>
      <c r="AR41">
        <v>3.3960761671866746</v>
      </c>
    </row>
    <row r="42" spans="1:44" ht="15" thickBot="1" x14ac:dyDescent="0.4">
      <c r="A42">
        <v>1</v>
      </c>
      <c r="B42" s="43">
        <v>3</v>
      </c>
      <c r="C42">
        <v>41</v>
      </c>
      <c r="D42">
        <v>1978</v>
      </c>
      <c r="E42" s="1" t="s">
        <v>84</v>
      </c>
      <c r="F42" s="2">
        <v>1</v>
      </c>
      <c r="G42" s="2">
        <v>2</v>
      </c>
      <c r="H42" s="2">
        <v>5</v>
      </c>
      <c r="I42" s="2">
        <v>1</v>
      </c>
      <c r="J42" s="2">
        <v>6</v>
      </c>
      <c r="K42" s="2">
        <v>2</v>
      </c>
      <c r="L42" s="2">
        <v>3</v>
      </c>
      <c r="M42" s="2">
        <v>4</v>
      </c>
      <c r="N42" s="2">
        <v>4</v>
      </c>
      <c r="O42" s="2">
        <v>2</v>
      </c>
      <c r="P42" s="2">
        <v>4</v>
      </c>
      <c r="Q42" s="2">
        <v>4</v>
      </c>
      <c r="R42" s="2">
        <v>4</v>
      </c>
      <c r="S42" s="2">
        <v>4</v>
      </c>
      <c r="T42" s="2">
        <v>1</v>
      </c>
      <c r="U42" s="2">
        <v>4</v>
      </c>
      <c r="V42" s="2">
        <v>20</v>
      </c>
      <c r="W42" s="2">
        <v>15</v>
      </c>
      <c r="X42" s="2">
        <v>8</v>
      </c>
      <c r="Y42" s="2">
        <v>5</v>
      </c>
      <c r="Z42" s="2">
        <v>35</v>
      </c>
      <c r="AA42" s="2">
        <v>63</v>
      </c>
      <c r="AB42" s="2">
        <v>11</v>
      </c>
      <c r="AC42" s="2">
        <v>12</v>
      </c>
      <c r="AD42" s="2">
        <v>63</v>
      </c>
      <c r="AE42" s="2">
        <v>7</v>
      </c>
      <c r="AF42" s="2">
        <v>15</v>
      </c>
      <c r="AG42" s="2">
        <v>8</v>
      </c>
      <c r="AH42" s="2">
        <v>6</v>
      </c>
      <c r="AI42" s="2">
        <v>9</v>
      </c>
      <c r="AJ42" s="2">
        <v>9</v>
      </c>
      <c r="AK42" s="2">
        <v>8</v>
      </c>
      <c r="AL42" s="2">
        <v>11</v>
      </c>
      <c r="AM42" s="5"/>
      <c r="AN42">
        <v>51</v>
      </c>
      <c r="AO42">
        <v>1.5152007567755943</v>
      </c>
      <c r="AQ42">
        <v>294</v>
      </c>
      <c r="AR42">
        <v>18.867520593160442</v>
      </c>
    </row>
    <row r="43" spans="1:44" ht="15" thickBot="1" x14ac:dyDescent="0.4">
      <c r="A43">
        <v>1</v>
      </c>
      <c r="B43" s="43">
        <v>3</v>
      </c>
      <c r="C43">
        <v>40</v>
      </c>
      <c r="D43">
        <v>1979</v>
      </c>
      <c r="E43" s="1" t="s">
        <v>72</v>
      </c>
      <c r="F43" s="2">
        <v>1</v>
      </c>
      <c r="G43" s="2">
        <v>4</v>
      </c>
      <c r="H43" s="2">
        <v>1</v>
      </c>
      <c r="I43" s="2">
        <v>2</v>
      </c>
      <c r="J43" s="2">
        <v>3</v>
      </c>
      <c r="K43" s="2">
        <v>1</v>
      </c>
      <c r="L43" s="2">
        <v>5</v>
      </c>
      <c r="M43" s="2">
        <v>4</v>
      </c>
      <c r="N43" s="2">
        <v>1</v>
      </c>
      <c r="O43" s="2">
        <v>4</v>
      </c>
      <c r="P43" s="2">
        <v>4</v>
      </c>
      <c r="Q43" s="2">
        <v>4</v>
      </c>
      <c r="R43" s="2">
        <v>2</v>
      </c>
      <c r="S43" s="2">
        <v>2</v>
      </c>
      <c r="T43" s="2">
        <v>4</v>
      </c>
      <c r="U43" s="2">
        <v>3</v>
      </c>
      <c r="V43" s="2">
        <v>13</v>
      </c>
      <c r="W43" s="2">
        <v>23</v>
      </c>
      <c r="X43" s="2">
        <v>7</v>
      </c>
      <c r="Y43" s="2">
        <v>18</v>
      </c>
      <c r="Z43" s="2">
        <v>13</v>
      </c>
      <c r="AA43" s="2">
        <v>41</v>
      </c>
      <c r="AB43" s="2">
        <v>11</v>
      </c>
      <c r="AC43" s="2">
        <v>7</v>
      </c>
      <c r="AD43" s="2">
        <v>10</v>
      </c>
      <c r="AE43" s="2">
        <v>20</v>
      </c>
      <c r="AF43" s="2">
        <v>37</v>
      </c>
      <c r="AG43" s="2">
        <v>34</v>
      </c>
      <c r="AH43" s="2">
        <v>11</v>
      </c>
      <c r="AI43" s="2">
        <v>44</v>
      </c>
      <c r="AJ43" s="2">
        <v>25</v>
      </c>
      <c r="AK43" s="2">
        <v>28</v>
      </c>
      <c r="AL43" s="2">
        <v>-2</v>
      </c>
      <c r="AM43" s="5"/>
      <c r="AN43">
        <v>45</v>
      </c>
      <c r="AO43">
        <v>1.3768926368215255</v>
      </c>
      <c r="AQ43">
        <v>342</v>
      </c>
      <c r="AR43">
        <v>12.306502346320826</v>
      </c>
    </row>
    <row r="44" spans="1:44" ht="15" thickBot="1" x14ac:dyDescent="0.4">
      <c r="A44">
        <v>1</v>
      </c>
      <c r="B44" s="43" t="s">
        <v>114</v>
      </c>
      <c r="C44">
        <v>20</v>
      </c>
      <c r="D44">
        <v>1999</v>
      </c>
      <c r="E44" s="1" t="s">
        <v>73</v>
      </c>
      <c r="F44" s="2">
        <v>1</v>
      </c>
      <c r="G44" s="2">
        <v>1</v>
      </c>
      <c r="H44" s="2">
        <v>1</v>
      </c>
      <c r="I44" s="2">
        <v>1</v>
      </c>
      <c r="J44" s="2">
        <v>2</v>
      </c>
      <c r="K44" s="2">
        <v>2</v>
      </c>
      <c r="L44" s="2">
        <v>4</v>
      </c>
      <c r="M44" s="2">
        <v>4</v>
      </c>
      <c r="N44" s="2">
        <v>1</v>
      </c>
      <c r="O44" s="2">
        <v>4</v>
      </c>
      <c r="P44" s="2">
        <v>4</v>
      </c>
      <c r="Q44" s="2">
        <v>1</v>
      </c>
      <c r="R44" s="2">
        <v>4</v>
      </c>
      <c r="S44" s="2">
        <v>1</v>
      </c>
      <c r="T44" s="2">
        <v>1</v>
      </c>
      <c r="U44" s="2">
        <v>1</v>
      </c>
      <c r="V44" s="2">
        <v>9</v>
      </c>
      <c r="W44" s="2">
        <v>22</v>
      </c>
      <c r="X44" s="2">
        <v>7</v>
      </c>
      <c r="Y44" s="2">
        <v>10</v>
      </c>
      <c r="Z44" s="2">
        <v>10</v>
      </c>
      <c r="AA44" s="2">
        <v>9</v>
      </c>
      <c r="AB44" s="2">
        <v>10</v>
      </c>
      <c r="AC44" s="2">
        <v>11</v>
      </c>
      <c r="AD44" s="2">
        <v>17</v>
      </c>
      <c r="AE44" s="2">
        <v>12</v>
      </c>
      <c r="AF44" s="2">
        <v>10</v>
      </c>
      <c r="AG44" s="2">
        <v>37</v>
      </c>
      <c r="AH44" s="2">
        <v>14</v>
      </c>
      <c r="AI44" s="2">
        <v>11</v>
      </c>
      <c r="AJ44" s="2">
        <v>6</v>
      </c>
      <c r="AK44" s="2">
        <v>38</v>
      </c>
      <c r="AL44" s="2">
        <v>5</v>
      </c>
      <c r="AM44" s="5"/>
      <c r="AN44">
        <v>33</v>
      </c>
      <c r="AO44">
        <v>1.3889444433333777</v>
      </c>
      <c r="AQ44">
        <v>233</v>
      </c>
      <c r="AR44">
        <v>9.736315182518144</v>
      </c>
    </row>
    <row r="45" spans="1:44" ht="15" thickBot="1" x14ac:dyDescent="0.4">
      <c r="A45">
        <v>1</v>
      </c>
      <c r="B45" s="43" t="s">
        <v>114</v>
      </c>
      <c r="C45">
        <v>21</v>
      </c>
      <c r="D45">
        <v>1998</v>
      </c>
      <c r="E45" s="1" t="s">
        <v>79</v>
      </c>
      <c r="F45" s="2">
        <v>1</v>
      </c>
      <c r="G45" s="2">
        <v>2</v>
      </c>
      <c r="H45" s="2">
        <v>1</v>
      </c>
      <c r="I45" s="2">
        <v>1</v>
      </c>
      <c r="J45" s="2">
        <v>4</v>
      </c>
      <c r="K45" s="2">
        <v>2</v>
      </c>
      <c r="L45" s="2">
        <v>4</v>
      </c>
      <c r="M45" s="2">
        <v>2</v>
      </c>
      <c r="N45" s="2">
        <v>2</v>
      </c>
      <c r="O45" s="2">
        <v>3</v>
      </c>
      <c r="P45" s="2">
        <v>2</v>
      </c>
      <c r="Q45" s="2">
        <v>4</v>
      </c>
      <c r="R45" s="2">
        <v>4</v>
      </c>
      <c r="S45" s="2">
        <v>2</v>
      </c>
      <c r="T45" s="2">
        <v>3</v>
      </c>
      <c r="U45" s="2">
        <v>1</v>
      </c>
      <c r="V45" s="2">
        <v>7</v>
      </c>
      <c r="W45" s="2">
        <v>9</v>
      </c>
      <c r="X45" s="2">
        <v>8</v>
      </c>
      <c r="Y45" s="2">
        <v>6</v>
      </c>
      <c r="Z45" s="2">
        <v>9</v>
      </c>
      <c r="AA45" s="2">
        <v>6</v>
      </c>
      <c r="AB45" s="2">
        <v>10</v>
      </c>
      <c r="AC45" s="2">
        <v>5</v>
      </c>
      <c r="AD45" s="2">
        <v>7</v>
      </c>
      <c r="AE45" s="2">
        <v>9</v>
      </c>
      <c r="AF45" s="2">
        <v>6</v>
      </c>
      <c r="AG45" s="2">
        <v>5</v>
      </c>
      <c r="AH45" s="2">
        <v>8</v>
      </c>
      <c r="AI45" s="2">
        <v>6</v>
      </c>
      <c r="AJ45" s="2">
        <v>6</v>
      </c>
      <c r="AK45" s="2">
        <v>5</v>
      </c>
      <c r="AL45" s="2">
        <v>-15</v>
      </c>
      <c r="AM45" s="5"/>
      <c r="AN45">
        <v>38</v>
      </c>
      <c r="AO45">
        <v>1.1474609652039003</v>
      </c>
      <c r="AQ45">
        <v>112</v>
      </c>
      <c r="AR45">
        <v>1.6329931618554521</v>
      </c>
    </row>
    <row r="46" spans="1:44" ht="15" thickBot="1" x14ac:dyDescent="0.4">
      <c r="A46" s="6">
        <v>1</v>
      </c>
      <c r="B46" s="43" t="s">
        <v>114</v>
      </c>
      <c r="C46">
        <v>22</v>
      </c>
      <c r="D46" s="6">
        <v>1997</v>
      </c>
      <c r="E46" s="31"/>
      <c r="F46" s="10">
        <v>1</v>
      </c>
      <c r="G46" s="10">
        <v>1</v>
      </c>
      <c r="H46" s="10">
        <v>2</v>
      </c>
      <c r="I46" s="10">
        <v>4</v>
      </c>
      <c r="J46" s="10">
        <v>4</v>
      </c>
      <c r="K46" s="10">
        <v>3</v>
      </c>
      <c r="L46" s="10">
        <v>5</v>
      </c>
      <c r="M46" s="10">
        <v>3</v>
      </c>
      <c r="N46" s="10">
        <v>6</v>
      </c>
      <c r="O46" s="10">
        <v>4</v>
      </c>
      <c r="P46" s="10">
        <v>4</v>
      </c>
      <c r="Q46" s="10">
        <v>3</v>
      </c>
      <c r="R46" s="10">
        <v>3</v>
      </c>
      <c r="S46" s="10">
        <v>3</v>
      </c>
      <c r="T46" s="10">
        <v>5</v>
      </c>
      <c r="U46" s="10">
        <v>4</v>
      </c>
      <c r="V46" s="10">
        <v>24</v>
      </c>
      <c r="W46" s="10">
        <v>6</v>
      </c>
      <c r="X46" s="10">
        <v>18</v>
      </c>
      <c r="Y46" s="10">
        <v>10</v>
      </c>
      <c r="Z46" s="10">
        <v>10</v>
      </c>
      <c r="AA46" s="10">
        <v>7</v>
      </c>
      <c r="AB46" s="10">
        <v>7</v>
      </c>
      <c r="AC46" s="10">
        <v>11</v>
      </c>
      <c r="AD46" s="10">
        <v>15</v>
      </c>
      <c r="AE46" s="10">
        <v>15</v>
      </c>
      <c r="AF46" s="10">
        <v>20</v>
      </c>
      <c r="AG46" s="10">
        <v>10</v>
      </c>
      <c r="AH46" s="10">
        <v>7</v>
      </c>
      <c r="AI46" s="10">
        <v>10</v>
      </c>
      <c r="AJ46" s="10">
        <v>6</v>
      </c>
      <c r="AK46" s="10">
        <v>13</v>
      </c>
      <c r="AL46" s="10">
        <v>-20</v>
      </c>
      <c r="AM46" s="8"/>
      <c r="AN46">
        <v>55</v>
      </c>
      <c r="AO46">
        <v>1.3647344063956182</v>
      </c>
      <c r="AP46" s="6"/>
      <c r="AQ46">
        <v>189</v>
      </c>
      <c r="AR46">
        <v>5.3319008492906796</v>
      </c>
    </row>
    <row r="47" spans="1:44" ht="15" thickBot="1" x14ac:dyDescent="0.4">
      <c r="A47">
        <v>1</v>
      </c>
      <c r="B47" s="43">
        <v>2</v>
      </c>
      <c r="C47">
        <v>26</v>
      </c>
      <c r="D47">
        <v>1993</v>
      </c>
      <c r="E47" s="1" t="s">
        <v>82</v>
      </c>
      <c r="F47" s="2">
        <v>1</v>
      </c>
      <c r="G47" s="2">
        <v>3</v>
      </c>
      <c r="H47" s="2">
        <v>2</v>
      </c>
      <c r="I47" s="2">
        <v>2</v>
      </c>
      <c r="J47" s="2">
        <v>2</v>
      </c>
      <c r="K47" s="2">
        <v>3</v>
      </c>
      <c r="L47" s="2">
        <v>4</v>
      </c>
      <c r="M47" s="2">
        <v>4</v>
      </c>
      <c r="N47" s="2">
        <v>4</v>
      </c>
      <c r="O47" s="2">
        <v>5</v>
      </c>
      <c r="P47" s="2">
        <v>2</v>
      </c>
      <c r="Q47" s="2">
        <v>4</v>
      </c>
      <c r="R47" s="2">
        <v>4</v>
      </c>
      <c r="S47" s="2">
        <v>3</v>
      </c>
      <c r="T47" s="2">
        <v>5</v>
      </c>
      <c r="U47" s="2">
        <v>4</v>
      </c>
      <c r="V47" s="2">
        <v>10</v>
      </c>
      <c r="W47" s="2">
        <v>55</v>
      </c>
      <c r="X47" s="2">
        <v>12</v>
      </c>
      <c r="Y47" s="2">
        <v>10</v>
      </c>
      <c r="Z47" s="2">
        <v>11</v>
      </c>
      <c r="AA47" s="2">
        <v>9</v>
      </c>
      <c r="AB47" s="2">
        <v>15</v>
      </c>
      <c r="AC47" s="2">
        <v>11</v>
      </c>
      <c r="AD47" s="2">
        <v>7</v>
      </c>
      <c r="AE47" s="2">
        <v>8</v>
      </c>
      <c r="AF47" s="2">
        <v>11</v>
      </c>
      <c r="AG47" s="2">
        <v>7</v>
      </c>
      <c r="AH47" s="2">
        <v>8</v>
      </c>
      <c r="AI47" s="2">
        <v>13</v>
      </c>
      <c r="AJ47" s="2">
        <v>7</v>
      </c>
      <c r="AK47" s="2">
        <v>8</v>
      </c>
      <c r="AL47" s="2">
        <v>-20</v>
      </c>
      <c r="AM47" s="5"/>
      <c r="AN47">
        <v>52</v>
      </c>
      <c r="AO47">
        <v>1.1832159566199232</v>
      </c>
      <c r="AQ47">
        <v>202</v>
      </c>
      <c r="AR47">
        <v>11.534730165894649</v>
      </c>
    </row>
    <row r="48" spans="1:44" ht="15" thickBot="1" x14ac:dyDescent="0.4">
      <c r="A48" s="6">
        <v>1</v>
      </c>
      <c r="B48" s="43" t="s">
        <v>114</v>
      </c>
      <c r="C48">
        <v>22</v>
      </c>
      <c r="D48" s="6">
        <v>1997</v>
      </c>
      <c r="E48" s="31"/>
      <c r="F48" s="10">
        <v>1</v>
      </c>
      <c r="G48" s="10">
        <v>3</v>
      </c>
      <c r="H48" s="10">
        <v>2</v>
      </c>
      <c r="I48" s="10">
        <v>3</v>
      </c>
      <c r="J48" s="10">
        <v>3</v>
      </c>
      <c r="K48" s="10">
        <v>2</v>
      </c>
      <c r="L48" s="10">
        <v>4</v>
      </c>
      <c r="M48" s="10">
        <v>3</v>
      </c>
      <c r="N48" s="10">
        <v>2</v>
      </c>
      <c r="O48" s="10">
        <v>6</v>
      </c>
      <c r="P48" s="10">
        <v>5</v>
      </c>
      <c r="Q48" s="10">
        <v>3</v>
      </c>
      <c r="R48" s="10">
        <v>4</v>
      </c>
      <c r="S48" s="10">
        <v>2</v>
      </c>
      <c r="T48" s="10">
        <v>3</v>
      </c>
      <c r="U48" s="10">
        <v>4</v>
      </c>
      <c r="V48" s="10">
        <v>10</v>
      </c>
      <c r="W48" s="10">
        <v>11</v>
      </c>
      <c r="X48" s="10">
        <v>13</v>
      </c>
      <c r="Y48" s="10">
        <v>18</v>
      </c>
      <c r="Z48" s="10">
        <v>6</v>
      </c>
      <c r="AA48" s="10">
        <v>10</v>
      </c>
      <c r="AB48" s="10">
        <v>13</v>
      </c>
      <c r="AC48" s="10">
        <v>14</v>
      </c>
      <c r="AD48" s="10">
        <v>7</v>
      </c>
      <c r="AE48" s="10">
        <v>9</v>
      </c>
      <c r="AF48" s="10">
        <v>10</v>
      </c>
      <c r="AG48" s="10">
        <v>12</v>
      </c>
      <c r="AH48" s="10">
        <v>8</v>
      </c>
      <c r="AI48" s="10">
        <v>11</v>
      </c>
      <c r="AJ48" s="10">
        <v>8</v>
      </c>
      <c r="AK48" s="10">
        <v>11</v>
      </c>
      <c r="AL48" s="10">
        <v>-5</v>
      </c>
      <c r="AM48" s="8"/>
      <c r="AN48">
        <v>50</v>
      </c>
      <c r="AO48">
        <v>1.2583057392117916</v>
      </c>
      <c r="AP48" s="6"/>
      <c r="AQ48">
        <v>171</v>
      </c>
      <c r="AR48">
        <v>2.9601520231231366</v>
      </c>
    </row>
    <row r="49" spans="1:44" ht="15" thickBot="1" x14ac:dyDescent="0.4">
      <c r="A49">
        <v>1</v>
      </c>
      <c r="B49" s="43">
        <v>2</v>
      </c>
      <c r="C49">
        <v>29</v>
      </c>
      <c r="D49">
        <v>1990</v>
      </c>
      <c r="E49" s="1" t="s">
        <v>72</v>
      </c>
      <c r="F49" s="2">
        <v>2</v>
      </c>
      <c r="G49" s="2">
        <v>4</v>
      </c>
      <c r="H49" s="2">
        <v>2</v>
      </c>
      <c r="I49" s="2">
        <v>5</v>
      </c>
      <c r="J49" s="2">
        <v>4</v>
      </c>
      <c r="K49" s="2">
        <v>4</v>
      </c>
      <c r="L49" s="2">
        <v>5</v>
      </c>
      <c r="M49" s="2">
        <v>4</v>
      </c>
      <c r="N49" s="2">
        <v>2</v>
      </c>
      <c r="O49" s="2">
        <v>3</v>
      </c>
      <c r="P49" s="2">
        <v>3</v>
      </c>
      <c r="Q49" s="2">
        <v>4</v>
      </c>
      <c r="R49" s="2">
        <v>3</v>
      </c>
      <c r="S49" s="2">
        <v>4</v>
      </c>
      <c r="T49" s="2">
        <v>5</v>
      </c>
      <c r="U49" s="2">
        <v>4</v>
      </c>
      <c r="V49" s="2">
        <v>29</v>
      </c>
      <c r="W49" s="2">
        <v>10</v>
      </c>
      <c r="X49" s="2">
        <v>9</v>
      </c>
      <c r="Y49" s="2">
        <v>7</v>
      </c>
      <c r="Z49" s="2">
        <v>6</v>
      </c>
      <c r="AA49" s="2">
        <v>6</v>
      </c>
      <c r="AB49" s="2">
        <v>7</v>
      </c>
      <c r="AC49" s="2">
        <v>11</v>
      </c>
      <c r="AD49" s="2">
        <v>8</v>
      </c>
      <c r="AE49" s="2">
        <v>9</v>
      </c>
      <c r="AF49" s="2">
        <v>9</v>
      </c>
      <c r="AG49" s="2">
        <v>7</v>
      </c>
      <c r="AH49" s="2">
        <v>8</v>
      </c>
      <c r="AI49" s="2">
        <v>12</v>
      </c>
      <c r="AJ49" s="2">
        <v>3</v>
      </c>
      <c r="AK49" s="2">
        <v>7</v>
      </c>
      <c r="AL49" s="2">
        <v>-24</v>
      </c>
      <c r="AM49" s="5"/>
      <c r="AN49">
        <v>58</v>
      </c>
      <c r="AO49">
        <v>1.0246950765959599</v>
      </c>
      <c r="AQ49">
        <v>148</v>
      </c>
      <c r="AR49">
        <v>5.6862407030773268</v>
      </c>
    </row>
    <row r="50" spans="1:44" ht="15" thickBot="1" x14ac:dyDescent="0.4">
      <c r="A50">
        <v>1</v>
      </c>
      <c r="B50" s="43">
        <v>2</v>
      </c>
      <c r="C50">
        <v>31</v>
      </c>
      <c r="D50">
        <v>1988</v>
      </c>
      <c r="E50" s="1" t="s">
        <v>79</v>
      </c>
      <c r="F50" s="2">
        <v>4</v>
      </c>
      <c r="G50" s="2">
        <v>5</v>
      </c>
      <c r="H50" s="2">
        <v>5</v>
      </c>
      <c r="I50" s="2">
        <v>5</v>
      </c>
      <c r="J50" s="2">
        <v>6</v>
      </c>
      <c r="K50" s="2">
        <v>4</v>
      </c>
      <c r="L50" s="2">
        <v>5</v>
      </c>
      <c r="M50" s="2">
        <v>6</v>
      </c>
      <c r="N50" s="2">
        <v>4</v>
      </c>
      <c r="O50" s="2">
        <v>5</v>
      </c>
      <c r="P50" s="2">
        <v>6</v>
      </c>
      <c r="Q50" s="2">
        <v>3</v>
      </c>
      <c r="R50" s="2">
        <v>4</v>
      </c>
      <c r="S50" s="2">
        <v>5</v>
      </c>
      <c r="T50" s="2">
        <v>6</v>
      </c>
      <c r="U50" s="2">
        <v>3</v>
      </c>
      <c r="V50" s="2">
        <v>9</v>
      </c>
      <c r="W50" s="2">
        <v>3</v>
      </c>
      <c r="X50" s="2">
        <v>3</v>
      </c>
      <c r="Y50" s="2">
        <v>2</v>
      </c>
      <c r="Z50" s="2">
        <v>4</v>
      </c>
      <c r="AA50" s="2">
        <v>4</v>
      </c>
      <c r="AB50" s="2">
        <v>10</v>
      </c>
      <c r="AC50" s="2">
        <v>8</v>
      </c>
      <c r="AD50" s="2">
        <v>3</v>
      </c>
      <c r="AE50" s="2">
        <v>4</v>
      </c>
      <c r="AF50" s="2">
        <v>11</v>
      </c>
      <c r="AG50" s="2">
        <v>6</v>
      </c>
      <c r="AH50" s="2">
        <v>8</v>
      </c>
      <c r="AI50" s="2">
        <v>10</v>
      </c>
      <c r="AJ50" s="2">
        <v>5</v>
      </c>
      <c r="AK50" s="2">
        <v>5</v>
      </c>
      <c r="AL50" s="2">
        <v>10</v>
      </c>
      <c r="AM50" s="5"/>
      <c r="AN50">
        <v>76</v>
      </c>
      <c r="AO50">
        <v>1</v>
      </c>
      <c r="AQ50">
        <v>95</v>
      </c>
      <c r="AR50">
        <v>2.9545163168726392</v>
      </c>
    </row>
    <row r="51" spans="1:44" ht="15" thickBot="1" x14ac:dyDescent="0.4">
      <c r="A51">
        <v>1</v>
      </c>
      <c r="B51" s="43">
        <v>2</v>
      </c>
      <c r="C51">
        <v>29</v>
      </c>
      <c r="D51">
        <v>1990</v>
      </c>
      <c r="E51" s="1" t="s">
        <v>73</v>
      </c>
      <c r="F51" s="2">
        <v>1</v>
      </c>
      <c r="G51" s="2">
        <v>3</v>
      </c>
      <c r="H51" s="2">
        <v>4</v>
      </c>
      <c r="I51" s="2">
        <v>2</v>
      </c>
      <c r="J51" s="2">
        <v>4</v>
      </c>
      <c r="K51" s="2">
        <v>3</v>
      </c>
      <c r="L51" s="2">
        <v>5</v>
      </c>
      <c r="M51" s="2">
        <v>3</v>
      </c>
      <c r="N51" s="2">
        <v>2</v>
      </c>
      <c r="O51" s="2">
        <v>5</v>
      </c>
      <c r="P51" s="2">
        <v>6</v>
      </c>
      <c r="Q51" s="2">
        <v>3</v>
      </c>
      <c r="R51" s="2">
        <v>4</v>
      </c>
      <c r="S51" s="2">
        <v>5</v>
      </c>
      <c r="T51" s="2">
        <v>5</v>
      </c>
      <c r="U51" s="2">
        <v>2</v>
      </c>
      <c r="V51" s="2">
        <v>4</v>
      </c>
      <c r="W51" s="2">
        <v>3</v>
      </c>
      <c r="X51" s="2">
        <v>5</v>
      </c>
      <c r="Y51" s="2">
        <v>4</v>
      </c>
      <c r="Z51" s="2">
        <v>4</v>
      </c>
      <c r="AA51" s="2">
        <v>6</v>
      </c>
      <c r="AB51" s="2">
        <v>5</v>
      </c>
      <c r="AC51" s="2">
        <v>9</v>
      </c>
      <c r="AD51" s="2">
        <v>3</v>
      </c>
      <c r="AE51" s="2">
        <v>5</v>
      </c>
      <c r="AF51" s="2">
        <v>5</v>
      </c>
      <c r="AG51" s="2">
        <v>5</v>
      </c>
      <c r="AH51" s="2">
        <v>5</v>
      </c>
      <c r="AI51" s="2">
        <v>3</v>
      </c>
      <c r="AJ51" s="2">
        <v>3</v>
      </c>
      <c r="AK51" s="2">
        <v>7</v>
      </c>
      <c r="AL51" s="2">
        <v>2</v>
      </c>
      <c r="AM51" s="5"/>
      <c r="AN51">
        <v>57</v>
      </c>
      <c r="AO51">
        <v>1.4127396551853895</v>
      </c>
      <c r="AQ51">
        <v>76</v>
      </c>
      <c r="AR51">
        <v>1.61245154965971</v>
      </c>
    </row>
    <row r="52" spans="1:44" ht="15" thickBot="1" x14ac:dyDescent="0.4">
      <c r="A52">
        <v>1</v>
      </c>
      <c r="B52" s="43">
        <v>3</v>
      </c>
      <c r="C52">
        <v>44</v>
      </c>
      <c r="D52">
        <v>1975</v>
      </c>
      <c r="E52" s="1" t="s">
        <v>73</v>
      </c>
      <c r="F52" s="2">
        <v>1</v>
      </c>
      <c r="G52" s="2">
        <v>2</v>
      </c>
      <c r="H52" s="2">
        <v>4</v>
      </c>
      <c r="I52" s="2">
        <v>3</v>
      </c>
      <c r="J52" s="2">
        <v>2</v>
      </c>
      <c r="K52" s="2">
        <v>3</v>
      </c>
      <c r="L52" s="2">
        <v>5</v>
      </c>
      <c r="M52" s="2">
        <v>4</v>
      </c>
      <c r="N52" s="2">
        <v>2</v>
      </c>
      <c r="O52" s="2">
        <v>5</v>
      </c>
      <c r="P52" s="2">
        <v>3</v>
      </c>
      <c r="Q52" s="2">
        <v>4</v>
      </c>
      <c r="R52" s="2">
        <v>4</v>
      </c>
      <c r="S52" s="2">
        <v>4</v>
      </c>
      <c r="T52" s="2">
        <v>5</v>
      </c>
      <c r="U52" s="2">
        <v>3</v>
      </c>
      <c r="V52" s="2">
        <v>16</v>
      </c>
      <c r="W52" s="2">
        <v>11</v>
      </c>
      <c r="X52" s="2">
        <v>9</v>
      </c>
      <c r="Y52" s="2">
        <v>11</v>
      </c>
      <c r="Z52" s="2">
        <v>23</v>
      </c>
      <c r="AA52" s="2">
        <v>13</v>
      </c>
      <c r="AB52" s="2">
        <v>13</v>
      </c>
      <c r="AC52" s="2">
        <v>26</v>
      </c>
      <c r="AD52" s="2">
        <v>143</v>
      </c>
      <c r="AE52" s="2">
        <v>15</v>
      </c>
      <c r="AF52" s="2">
        <v>37</v>
      </c>
      <c r="AG52" s="2">
        <v>11</v>
      </c>
      <c r="AH52" s="2">
        <v>7</v>
      </c>
      <c r="AI52" s="2">
        <v>12</v>
      </c>
      <c r="AJ52" s="2">
        <v>7</v>
      </c>
      <c r="AK52" s="2">
        <v>16</v>
      </c>
      <c r="AL52" s="2">
        <v>-23</v>
      </c>
      <c r="AM52" s="5"/>
      <c r="AN52">
        <v>54</v>
      </c>
      <c r="AO52">
        <v>1.2041594578792296</v>
      </c>
      <c r="AQ52">
        <v>370</v>
      </c>
      <c r="AR52">
        <v>32.891488260642753</v>
      </c>
    </row>
    <row r="53" spans="1:44" ht="15" thickBot="1" x14ac:dyDescent="0.4">
      <c r="A53">
        <v>1</v>
      </c>
      <c r="B53" s="43" t="s">
        <v>114</v>
      </c>
      <c r="C53">
        <v>24</v>
      </c>
      <c r="D53">
        <v>1995</v>
      </c>
      <c r="E53" s="1" t="s">
        <v>76</v>
      </c>
      <c r="F53" s="2">
        <v>2</v>
      </c>
      <c r="G53" s="2">
        <v>1</v>
      </c>
      <c r="H53" s="2">
        <v>1</v>
      </c>
      <c r="I53" s="2">
        <v>4</v>
      </c>
      <c r="J53" s="2">
        <v>3</v>
      </c>
      <c r="K53" s="2">
        <v>4</v>
      </c>
      <c r="L53" s="2">
        <v>5</v>
      </c>
      <c r="M53" s="2">
        <v>5</v>
      </c>
      <c r="N53" s="2">
        <v>4</v>
      </c>
      <c r="O53" s="2">
        <v>5</v>
      </c>
      <c r="P53" s="2">
        <v>4</v>
      </c>
      <c r="Q53" s="2">
        <v>4</v>
      </c>
      <c r="R53" s="2">
        <v>3</v>
      </c>
      <c r="S53" s="2">
        <v>2</v>
      </c>
      <c r="T53" s="2">
        <v>4</v>
      </c>
      <c r="U53" s="2">
        <v>4</v>
      </c>
      <c r="V53" s="2">
        <v>27</v>
      </c>
      <c r="W53" s="2">
        <v>8</v>
      </c>
      <c r="X53" s="2">
        <v>12</v>
      </c>
      <c r="Y53" s="2">
        <v>7</v>
      </c>
      <c r="Z53" s="2">
        <v>11</v>
      </c>
      <c r="AA53" s="2">
        <v>11</v>
      </c>
      <c r="AB53" s="2">
        <v>7</v>
      </c>
      <c r="AC53" s="2">
        <v>7</v>
      </c>
      <c r="AD53" s="2">
        <v>10</v>
      </c>
      <c r="AE53" s="2">
        <v>6</v>
      </c>
      <c r="AF53" s="2">
        <v>10</v>
      </c>
      <c r="AG53" s="2">
        <v>12</v>
      </c>
      <c r="AH53" s="2">
        <v>6</v>
      </c>
      <c r="AI53" s="2">
        <v>9</v>
      </c>
      <c r="AJ53" s="2">
        <v>6</v>
      </c>
      <c r="AK53" s="2">
        <v>5</v>
      </c>
      <c r="AL53" s="2">
        <v>-15</v>
      </c>
      <c r="AM53" s="5"/>
      <c r="AN53">
        <v>55</v>
      </c>
      <c r="AO53">
        <v>1.3149778198382918</v>
      </c>
      <c r="AQ53">
        <v>154</v>
      </c>
      <c r="AR53">
        <v>5.1752616681027188</v>
      </c>
    </row>
    <row r="54" spans="1:44" ht="15" thickBot="1" x14ac:dyDescent="0.4">
      <c r="A54">
        <v>1</v>
      </c>
      <c r="B54" s="43">
        <v>2</v>
      </c>
      <c r="C54">
        <v>30</v>
      </c>
      <c r="D54">
        <v>1989</v>
      </c>
      <c r="E54" s="1" t="s">
        <v>79</v>
      </c>
      <c r="F54" s="2">
        <v>2</v>
      </c>
      <c r="G54" s="2">
        <v>5</v>
      </c>
      <c r="H54" s="2">
        <v>1</v>
      </c>
      <c r="I54" s="2">
        <v>4</v>
      </c>
      <c r="J54" s="2">
        <v>3</v>
      </c>
      <c r="K54" s="2">
        <v>3</v>
      </c>
      <c r="L54" s="2">
        <v>5</v>
      </c>
      <c r="M54" s="2">
        <v>4</v>
      </c>
      <c r="N54" s="2">
        <v>4</v>
      </c>
      <c r="O54" s="2">
        <v>4</v>
      </c>
      <c r="P54" s="2">
        <v>4</v>
      </c>
      <c r="Q54" s="2">
        <v>2</v>
      </c>
      <c r="R54" s="2">
        <v>2</v>
      </c>
      <c r="S54" s="2">
        <v>4</v>
      </c>
      <c r="T54" s="2">
        <v>5</v>
      </c>
      <c r="U54" s="2">
        <v>4</v>
      </c>
      <c r="V54" s="2">
        <v>77</v>
      </c>
      <c r="W54" s="2">
        <v>23</v>
      </c>
      <c r="X54" s="2">
        <v>131</v>
      </c>
      <c r="Y54" s="2">
        <v>17</v>
      </c>
      <c r="Z54" s="2">
        <v>24</v>
      </c>
      <c r="AA54" s="2">
        <v>15</v>
      </c>
      <c r="AB54" s="2">
        <v>14</v>
      </c>
      <c r="AC54" s="2">
        <v>18</v>
      </c>
      <c r="AD54" s="2">
        <v>17</v>
      </c>
      <c r="AE54" s="2">
        <v>3</v>
      </c>
      <c r="AF54" s="2">
        <v>20</v>
      </c>
      <c r="AG54" s="2">
        <v>16</v>
      </c>
      <c r="AH54" s="2">
        <v>13</v>
      </c>
      <c r="AI54" s="2">
        <v>15</v>
      </c>
      <c r="AJ54" s="2">
        <v>6</v>
      </c>
      <c r="AK54" s="2">
        <v>21</v>
      </c>
      <c r="AL54" s="2">
        <v>-12</v>
      </c>
      <c r="AM54" s="5"/>
      <c r="AN54">
        <v>56</v>
      </c>
      <c r="AO54">
        <v>1.2110601416389966</v>
      </c>
      <c r="AQ54">
        <v>430</v>
      </c>
      <c r="AR54">
        <v>32.143169310653441</v>
      </c>
    </row>
    <row r="55" spans="1:44" ht="15" thickBot="1" x14ac:dyDescent="0.4">
      <c r="A55">
        <v>1</v>
      </c>
      <c r="B55" s="43">
        <v>2</v>
      </c>
      <c r="C55">
        <v>28</v>
      </c>
      <c r="D55">
        <v>1991</v>
      </c>
      <c r="E55" s="1" t="s">
        <v>72</v>
      </c>
      <c r="F55" s="2">
        <v>1</v>
      </c>
      <c r="G55" s="2">
        <v>4</v>
      </c>
      <c r="H55" s="2">
        <v>2</v>
      </c>
      <c r="I55" s="2">
        <v>5</v>
      </c>
      <c r="J55" s="2">
        <v>4</v>
      </c>
      <c r="K55" s="2">
        <v>3</v>
      </c>
      <c r="L55" s="2">
        <v>5</v>
      </c>
      <c r="M55" s="2">
        <v>2</v>
      </c>
      <c r="N55" s="2">
        <v>3</v>
      </c>
      <c r="O55" s="2">
        <v>5</v>
      </c>
      <c r="P55" s="2">
        <v>4</v>
      </c>
      <c r="Q55" s="2">
        <v>3</v>
      </c>
      <c r="R55" s="2">
        <v>4</v>
      </c>
      <c r="S55" s="2">
        <v>2</v>
      </c>
      <c r="T55" s="2">
        <v>5</v>
      </c>
      <c r="U55" s="2">
        <v>3</v>
      </c>
      <c r="V55" s="2">
        <v>14</v>
      </c>
      <c r="W55" s="2">
        <v>25</v>
      </c>
      <c r="X55" s="2">
        <v>15</v>
      </c>
      <c r="Y55" s="2">
        <v>16</v>
      </c>
      <c r="Z55" s="2">
        <v>8</v>
      </c>
      <c r="AA55" s="2">
        <v>11</v>
      </c>
      <c r="AB55" s="2">
        <v>7</v>
      </c>
      <c r="AC55" s="2">
        <v>8</v>
      </c>
      <c r="AD55" s="2">
        <v>15</v>
      </c>
      <c r="AE55" s="2">
        <v>9</v>
      </c>
      <c r="AF55" s="2">
        <v>15</v>
      </c>
      <c r="AG55" s="2">
        <v>18</v>
      </c>
      <c r="AH55" s="2">
        <v>7</v>
      </c>
      <c r="AI55" s="2">
        <v>14</v>
      </c>
      <c r="AJ55" s="2">
        <v>4</v>
      </c>
      <c r="AK55" s="2">
        <v>12</v>
      </c>
      <c r="AL55" s="2">
        <v>-14</v>
      </c>
      <c r="AM55" s="5"/>
      <c r="AN55">
        <v>55</v>
      </c>
      <c r="AO55">
        <v>1.2632629707758134</v>
      </c>
      <c r="AQ55">
        <v>198</v>
      </c>
      <c r="AR55">
        <v>5.2265348622836783</v>
      </c>
    </row>
    <row r="56" spans="1:44" ht="15" thickBot="1" x14ac:dyDescent="0.4">
      <c r="A56" s="6">
        <v>1</v>
      </c>
      <c r="B56" s="43" t="s">
        <v>114</v>
      </c>
      <c r="C56">
        <v>20</v>
      </c>
      <c r="D56" s="6">
        <v>1999</v>
      </c>
      <c r="E56" s="31"/>
      <c r="F56" s="10">
        <v>1</v>
      </c>
      <c r="G56" s="10">
        <v>1</v>
      </c>
      <c r="H56" s="10">
        <v>1</v>
      </c>
      <c r="I56" s="10">
        <v>2</v>
      </c>
      <c r="J56" s="10">
        <v>1</v>
      </c>
      <c r="K56" s="10">
        <v>2</v>
      </c>
      <c r="L56" s="10">
        <v>7</v>
      </c>
      <c r="M56" s="10">
        <v>1</v>
      </c>
      <c r="N56" s="10">
        <v>1</v>
      </c>
      <c r="O56" s="10">
        <v>1</v>
      </c>
      <c r="P56" s="10">
        <v>1</v>
      </c>
      <c r="Q56" s="10">
        <v>2</v>
      </c>
      <c r="R56" s="10">
        <v>6</v>
      </c>
      <c r="S56" s="10">
        <v>1</v>
      </c>
      <c r="T56" s="10">
        <v>1</v>
      </c>
      <c r="U56" s="10">
        <v>1</v>
      </c>
      <c r="V56" s="10">
        <v>29</v>
      </c>
      <c r="W56" s="10">
        <v>11</v>
      </c>
      <c r="X56" s="10">
        <v>15</v>
      </c>
      <c r="Y56" s="10">
        <v>10</v>
      </c>
      <c r="Z56" s="10">
        <v>8</v>
      </c>
      <c r="AA56" s="10">
        <v>18</v>
      </c>
      <c r="AB56" s="10">
        <v>10</v>
      </c>
      <c r="AC56" s="10">
        <v>15</v>
      </c>
      <c r="AD56" s="10">
        <v>12</v>
      </c>
      <c r="AE56" s="10">
        <v>42</v>
      </c>
      <c r="AF56" s="10">
        <v>12</v>
      </c>
      <c r="AG56" s="10">
        <v>26</v>
      </c>
      <c r="AH56" s="10">
        <v>12</v>
      </c>
      <c r="AI56" s="10">
        <v>16</v>
      </c>
      <c r="AJ56" s="10">
        <v>16</v>
      </c>
      <c r="AK56" s="10">
        <v>10</v>
      </c>
      <c r="AL56" s="10">
        <v>37</v>
      </c>
      <c r="AM56" s="8"/>
      <c r="AN56">
        <v>30</v>
      </c>
      <c r="AO56">
        <v>1.857417562100671</v>
      </c>
      <c r="AP56" s="6"/>
      <c r="AQ56">
        <v>262</v>
      </c>
      <c r="AR56">
        <v>8.9209491273817569</v>
      </c>
    </row>
    <row r="57" spans="1:44" ht="15" thickBot="1" x14ac:dyDescent="0.4">
      <c r="A57">
        <v>1</v>
      </c>
      <c r="B57" s="43">
        <v>2</v>
      </c>
      <c r="C57">
        <v>26</v>
      </c>
      <c r="D57">
        <v>1993</v>
      </c>
      <c r="E57" s="1" t="s">
        <v>71</v>
      </c>
      <c r="F57" s="2">
        <v>1</v>
      </c>
      <c r="G57" s="2">
        <v>2</v>
      </c>
      <c r="H57" s="2">
        <v>1</v>
      </c>
      <c r="I57" s="2">
        <v>2</v>
      </c>
      <c r="J57" s="2">
        <v>2</v>
      </c>
      <c r="K57" s="2">
        <v>3</v>
      </c>
      <c r="L57" s="2">
        <v>4</v>
      </c>
      <c r="M57" s="2">
        <v>1</v>
      </c>
      <c r="N57" s="2">
        <v>2</v>
      </c>
      <c r="O57" s="2">
        <v>3</v>
      </c>
      <c r="P57" s="2">
        <v>3</v>
      </c>
      <c r="Q57" s="2">
        <v>2</v>
      </c>
      <c r="R57" s="2">
        <v>3</v>
      </c>
      <c r="S57" s="2">
        <v>1</v>
      </c>
      <c r="T57" s="2">
        <v>1</v>
      </c>
      <c r="U57" s="2">
        <v>2</v>
      </c>
      <c r="V57" s="2">
        <v>12</v>
      </c>
      <c r="W57" s="2">
        <v>22</v>
      </c>
      <c r="X57" s="2">
        <v>7</v>
      </c>
      <c r="Y57" s="2">
        <v>8</v>
      </c>
      <c r="Z57" s="2">
        <v>8</v>
      </c>
      <c r="AA57" s="2">
        <v>12</v>
      </c>
      <c r="AB57" s="2">
        <v>9</v>
      </c>
      <c r="AC57" s="2">
        <v>9</v>
      </c>
      <c r="AD57" s="2">
        <v>20</v>
      </c>
      <c r="AE57" s="2">
        <v>10</v>
      </c>
      <c r="AF57" s="2">
        <v>13</v>
      </c>
      <c r="AG57" s="2">
        <v>13</v>
      </c>
      <c r="AH57" s="2">
        <v>11</v>
      </c>
      <c r="AI57" s="2">
        <v>10</v>
      </c>
      <c r="AJ57" s="2">
        <v>11</v>
      </c>
      <c r="AK57" s="2">
        <v>9</v>
      </c>
      <c r="AL57" s="2">
        <v>-24</v>
      </c>
      <c r="AM57" s="5"/>
      <c r="AN57">
        <v>33</v>
      </c>
      <c r="AO57">
        <v>0.9287087810503355</v>
      </c>
      <c r="AQ57">
        <v>184</v>
      </c>
      <c r="AR57">
        <v>4.1311822359545776</v>
      </c>
    </row>
    <row r="58" spans="1:44" ht="15" thickBot="1" x14ac:dyDescent="0.4">
      <c r="A58">
        <v>1</v>
      </c>
      <c r="B58" s="43">
        <v>3</v>
      </c>
      <c r="C58">
        <v>39</v>
      </c>
      <c r="D58">
        <v>1980</v>
      </c>
      <c r="E58" s="1" t="s">
        <v>73</v>
      </c>
      <c r="F58" s="2">
        <v>1</v>
      </c>
      <c r="G58" s="2">
        <v>2</v>
      </c>
      <c r="H58" s="2">
        <v>4</v>
      </c>
      <c r="I58" s="2">
        <v>5</v>
      </c>
      <c r="J58" s="2">
        <v>2</v>
      </c>
      <c r="K58" s="2">
        <v>4</v>
      </c>
      <c r="L58" s="2">
        <v>6</v>
      </c>
      <c r="M58" s="2">
        <v>4</v>
      </c>
      <c r="N58" s="2">
        <v>2</v>
      </c>
      <c r="O58" s="2">
        <v>2</v>
      </c>
      <c r="P58" s="2">
        <v>2</v>
      </c>
      <c r="Q58" s="2">
        <v>4</v>
      </c>
      <c r="R58" s="2">
        <v>4</v>
      </c>
      <c r="S58" s="2">
        <v>3</v>
      </c>
      <c r="T58" s="2">
        <v>4</v>
      </c>
      <c r="U58" s="2">
        <v>2</v>
      </c>
      <c r="V58" s="2">
        <v>15</v>
      </c>
      <c r="W58" s="2">
        <v>6</v>
      </c>
      <c r="X58" s="2">
        <v>9</v>
      </c>
      <c r="Y58" s="2">
        <v>8</v>
      </c>
      <c r="Z58" s="2">
        <v>9</v>
      </c>
      <c r="AA58" s="2">
        <v>10</v>
      </c>
      <c r="AB58" s="2">
        <v>13</v>
      </c>
      <c r="AC58" s="2">
        <v>11</v>
      </c>
      <c r="AD58" s="2">
        <v>7</v>
      </c>
      <c r="AE58" s="2">
        <v>7</v>
      </c>
      <c r="AF58" s="2">
        <v>14</v>
      </c>
      <c r="AG58" s="2">
        <v>7</v>
      </c>
      <c r="AH58" s="2">
        <v>9</v>
      </c>
      <c r="AI58" s="2">
        <v>16</v>
      </c>
      <c r="AJ58" s="2">
        <v>8</v>
      </c>
      <c r="AK58" s="2">
        <v>8</v>
      </c>
      <c r="AL58" s="2">
        <v>-4</v>
      </c>
      <c r="AM58" s="5"/>
      <c r="AN58">
        <v>51</v>
      </c>
      <c r="AO58">
        <v>1.3768926368215255</v>
      </c>
      <c r="AQ58">
        <v>157</v>
      </c>
      <c r="AR58">
        <v>3.1030898579748971</v>
      </c>
    </row>
    <row r="59" spans="1:44" ht="15" thickBot="1" x14ac:dyDescent="0.4">
      <c r="A59">
        <v>1</v>
      </c>
      <c r="B59" s="43">
        <v>3</v>
      </c>
      <c r="C59">
        <v>41</v>
      </c>
      <c r="D59">
        <v>1978</v>
      </c>
      <c r="E59" s="1" t="s">
        <v>72</v>
      </c>
      <c r="F59" s="2">
        <v>2</v>
      </c>
      <c r="G59" s="2">
        <v>1</v>
      </c>
      <c r="H59" s="2">
        <v>1</v>
      </c>
      <c r="I59" s="2">
        <v>5</v>
      </c>
      <c r="J59" s="2">
        <v>4</v>
      </c>
      <c r="K59" s="2">
        <v>3</v>
      </c>
      <c r="L59" s="2">
        <v>5</v>
      </c>
      <c r="M59" s="2">
        <v>4</v>
      </c>
      <c r="N59" s="2">
        <v>1</v>
      </c>
      <c r="O59" s="2">
        <v>5</v>
      </c>
      <c r="P59" s="2">
        <v>4</v>
      </c>
      <c r="Q59" s="2">
        <v>4</v>
      </c>
      <c r="R59" s="2">
        <v>4</v>
      </c>
      <c r="S59" s="2">
        <v>4</v>
      </c>
      <c r="T59" s="2">
        <v>2</v>
      </c>
      <c r="U59" s="2">
        <v>4</v>
      </c>
      <c r="V59" s="2">
        <v>19</v>
      </c>
      <c r="W59" s="2">
        <v>12</v>
      </c>
      <c r="X59" s="2">
        <v>15</v>
      </c>
      <c r="Y59" s="2">
        <v>13</v>
      </c>
      <c r="Z59" s="2">
        <v>11</v>
      </c>
      <c r="AA59" s="2">
        <v>17</v>
      </c>
      <c r="AB59" s="2">
        <v>9</v>
      </c>
      <c r="AC59" s="2">
        <v>11</v>
      </c>
      <c r="AD59" s="2">
        <v>53</v>
      </c>
      <c r="AE59" s="2">
        <v>7</v>
      </c>
      <c r="AF59" s="2">
        <v>10</v>
      </c>
      <c r="AG59" s="2">
        <v>8</v>
      </c>
      <c r="AH59" s="2">
        <v>8</v>
      </c>
      <c r="AI59" s="2">
        <v>16</v>
      </c>
      <c r="AJ59" s="2">
        <v>5</v>
      </c>
      <c r="AK59" s="2">
        <v>9</v>
      </c>
      <c r="AL59" s="2">
        <v>3</v>
      </c>
      <c r="AM59" s="5"/>
      <c r="AN59">
        <v>53</v>
      </c>
      <c r="AO59">
        <v>1.4476993242152645</v>
      </c>
      <c r="AQ59">
        <v>223</v>
      </c>
      <c r="AR59">
        <v>11.108367716876019</v>
      </c>
    </row>
    <row r="60" spans="1:44" ht="15" thickBot="1" x14ac:dyDescent="0.4">
      <c r="A60">
        <v>1</v>
      </c>
      <c r="B60" s="43" t="s">
        <v>114</v>
      </c>
      <c r="C60">
        <v>25</v>
      </c>
      <c r="D60">
        <v>1994</v>
      </c>
      <c r="E60" s="1" t="s">
        <v>72</v>
      </c>
      <c r="F60" s="2">
        <v>1</v>
      </c>
      <c r="G60" s="2">
        <v>1</v>
      </c>
      <c r="H60" s="2">
        <v>4</v>
      </c>
      <c r="I60" s="2">
        <v>2</v>
      </c>
      <c r="J60" s="2">
        <v>4</v>
      </c>
      <c r="K60" s="2">
        <v>3</v>
      </c>
      <c r="L60" s="2">
        <v>4</v>
      </c>
      <c r="M60" s="2">
        <v>1</v>
      </c>
      <c r="N60" s="2">
        <v>1</v>
      </c>
      <c r="O60" s="2">
        <v>4</v>
      </c>
      <c r="P60" s="2">
        <v>2</v>
      </c>
      <c r="Q60" s="2">
        <v>3</v>
      </c>
      <c r="R60" s="2">
        <v>1</v>
      </c>
      <c r="S60" s="2">
        <v>2</v>
      </c>
      <c r="T60" s="2">
        <v>1</v>
      </c>
      <c r="U60" s="2">
        <v>1</v>
      </c>
      <c r="V60" s="2">
        <v>27</v>
      </c>
      <c r="W60" s="2">
        <v>14</v>
      </c>
      <c r="X60" s="2">
        <v>10</v>
      </c>
      <c r="Y60" s="2">
        <v>14</v>
      </c>
      <c r="Z60" s="2">
        <v>14</v>
      </c>
      <c r="AA60" s="2">
        <v>58</v>
      </c>
      <c r="AB60" s="2">
        <v>21</v>
      </c>
      <c r="AC60" s="2">
        <v>8</v>
      </c>
      <c r="AD60" s="2">
        <v>12</v>
      </c>
      <c r="AE60" s="2">
        <v>82</v>
      </c>
      <c r="AF60" s="2">
        <v>9</v>
      </c>
      <c r="AG60" s="2">
        <v>7</v>
      </c>
      <c r="AH60" s="2">
        <v>7</v>
      </c>
      <c r="AI60" s="2">
        <v>8</v>
      </c>
      <c r="AJ60" s="2">
        <v>22</v>
      </c>
      <c r="AK60" s="2">
        <v>7</v>
      </c>
      <c r="AL60" s="2">
        <v>-4</v>
      </c>
      <c r="AM60" s="5"/>
      <c r="AN60">
        <v>35</v>
      </c>
      <c r="AO60">
        <v>1.2763881332363862</v>
      </c>
      <c r="AQ60">
        <v>320</v>
      </c>
      <c r="AR60">
        <v>20.864643139371765</v>
      </c>
    </row>
    <row r="61" spans="1:44" ht="15" thickBot="1" x14ac:dyDescent="0.4">
      <c r="A61">
        <v>1</v>
      </c>
      <c r="B61" s="43" t="s">
        <v>114</v>
      </c>
      <c r="C61">
        <v>22</v>
      </c>
      <c r="D61">
        <v>1997</v>
      </c>
      <c r="E61" s="1" t="s">
        <v>73</v>
      </c>
      <c r="F61" s="2">
        <v>2</v>
      </c>
      <c r="G61" s="2">
        <v>3</v>
      </c>
      <c r="H61" s="2">
        <v>2</v>
      </c>
      <c r="I61" s="2">
        <v>4</v>
      </c>
      <c r="J61" s="2">
        <v>3</v>
      </c>
      <c r="K61" s="2">
        <v>4</v>
      </c>
      <c r="L61" s="2">
        <v>5</v>
      </c>
      <c r="M61" s="2">
        <v>3</v>
      </c>
      <c r="N61" s="2">
        <v>2</v>
      </c>
      <c r="O61" s="2">
        <v>5</v>
      </c>
      <c r="P61" s="2">
        <v>4</v>
      </c>
      <c r="Q61" s="2">
        <v>4</v>
      </c>
      <c r="R61" s="2">
        <v>4</v>
      </c>
      <c r="S61" s="2">
        <v>4</v>
      </c>
      <c r="T61" s="2">
        <v>3</v>
      </c>
      <c r="U61" s="2">
        <v>4</v>
      </c>
      <c r="V61" s="2">
        <v>41</v>
      </c>
      <c r="W61" s="2">
        <v>44</v>
      </c>
      <c r="X61" s="2">
        <v>91</v>
      </c>
      <c r="Y61" s="2">
        <v>7</v>
      </c>
      <c r="Z61" s="2">
        <v>5</v>
      </c>
      <c r="AA61" s="2">
        <v>6</v>
      </c>
      <c r="AB61" s="2">
        <v>608</v>
      </c>
      <c r="AC61" s="2">
        <v>8</v>
      </c>
      <c r="AD61" s="2">
        <v>36</v>
      </c>
      <c r="AE61" s="2">
        <v>5</v>
      </c>
      <c r="AF61" s="2">
        <v>9</v>
      </c>
      <c r="AG61" s="2">
        <v>11</v>
      </c>
      <c r="AH61" s="2">
        <v>9</v>
      </c>
      <c r="AI61" s="2">
        <v>11</v>
      </c>
      <c r="AJ61" s="2">
        <v>5</v>
      </c>
      <c r="AK61" s="2">
        <v>14</v>
      </c>
      <c r="AL61" s="2">
        <v>-28</v>
      </c>
      <c r="AM61" s="5"/>
      <c r="AN61">
        <v>56</v>
      </c>
      <c r="AO61">
        <v>0.96609178307929588</v>
      </c>
      <c r="AQ61">
        <v>910</v>
      </c>
      <c r="AR61">
        <v>148.75612032226888</v>
      </c>
    </row>
    <row r="62" spans="1:44" ht="15" thickBot="1" x14ac:dyDescent="0.4">
      <c r="A62">
        <v>1</v>
      </c>
      <c r="B62" s="43">
        <v>2</v>
      </c>
      <c r="C62">
        <v>33</v>
      </c>
      <c r="D62">
        <v>1986</v>
      </c>
      <c r="E62" s="1" t="s">
        <v>72</v>
      </c>
      <c r="F62" s="2">
        <v>1</v>
      </c>
      <c r="G62" s="2">
        <v>2</v>
      </c>
      <c r="H62" s="2">
        <v>3</v>
      </c>
      <c r="I62" s="2">
        <v>2</v>
      </c>
      <c r="J62" s="2">
        <v>3</v>
      </c>
      <c r="K62" s="2">
        <v>2</v>
      </c>
      <c r="L62" s="2">
        <v>3</v>
      </c>
      <c r="M62" s="2">
        <v>3</v>
      </c>
      <c r="N62" s="2">
        <v>2</v>
      </c>
      <c r="O62" s="2">
        <v>3</v>
      </c>
      <c r="P62" s="2">
        <v>2</v>
      </c>
      <c r="Q62" s="2">
        <v>2</v>
      </c>
      <c r="R62" s="2">
        <v>1</v>
      </c>
      <c r="S62" s="2">
        <v>3</v>
      </c>
      <c r="T62" s="2">
        <v>3</v>
      </c>
      <c r="U62" s="2">
        <v>4</v>
      </c>
      <c r="V62" s="2">
        <v>13</v>
      </c>
      <c r="W62" s="2">
        <v>24</v>
      </c>
      <c r="X62" s="2">
        <v>8</v>
      </c>
      <c r="Y62" s="2">
        <v>6</v>
      </c>
      <c r="Z62" s="2">
        <v>11</v>
      </c>
      <c r="AA62" s="2">
        <v>9</v>
      </c>
      <c r="AB62" s="2">
        <v>8</v>
      </c>
      <c r="AC62" s="2">
        <v>9</v>
      </c>
      <c r="AD62" s="2">
        <v>9</v>
      </c>
      <c r="AE62" s="2">
        <v>7</v>
      </c>
      <c r="AF62" s="2">
        <v>9</v>
      </c>
      <c r="AG62" s="2">
        <v>8</v>
      </c>
      <c r="AH62" s="2">
        <v>6</v>
      </c>
      <c r="AI62" s="2">
        <v>10</v>
      </c>
      <c r="AJ62" s="2">
        <v>5</v>
      </c>
      <c r="AK62" s="2">
        <v>9</v>
      </c>
      <c r="AL62" s="2">
        <v>-21</v>
      </c>
      <c r="AM62" s="5"/>
      <c r="AN62">
        <v>39</v>
      </c>
      <c r="AO62">
        <v>0.81394102980498528</v>
      </c>
      <c r="AQ62">
        <v>151</v>
      </c>
      <c r="AR62">
        <v>4.3507662160436373</v>
      </c>
    </row>
    <row r="63" spans="1:44" ht="15" thickBot="1" x14ac:dyDescent="0.4">
      <c r="A63">
        <v>1</v>
      </c>
      <c r="B63" s="43" t="s">
        <v>114</v>
      </c>
      <c r="C63">
        <v>25</v>
      </c>
      <c r="D63">
        <v>1994</v>
      </c>
      <c r="E63" s="1" t="s">
        <v>76</v>
      </c>
      <c r="F63" s="2">
        <v>4</v>
      </c>
      <c r="G63" s="2">
        <v>5</v>
      </c>
      <c r="H63" s="2">
        <v>6</v>
      </c>
      <c r="I63" s="2">
        <v>5</v>
      </c>
      <c r="J63" s="2">
        <v>5</v>
      </c>
      <c r="K63" s="2">
        <v>4</v>
      </c>
      <c r="L63" s="2">
        <v>5</v>
      </c>
      <c r="M63" s="2">
        <v>5</v>
      </c>
      <c r="N63" s="2">
        <v>6</v>
      </c>
      <c r="O63" s="2">
        <v>5</v>
      </c>
      <c r="P63" s="2">
        <v>3</v>
      </c>
      <c r="Q63" s="2">
        <v>4</v>
      </c>
      <c r="R63" s="2">
        <v>5</v>
      </c>
      <c r="S63" s="2">
        <v>3</v>
      </c>
      <c r="T63" s="2">
        <v>5</v>
      </c>
      <c r="U63" s="2">
        <v>3</v>
      </c>
      <c r="V63" s="2">
        <v>35</v>
      </c>
      <c r="W63" s="2">
        <v>30</v>
      </c>
      <c r="X63" s="2">
        <v>17</v>
      </c>
      <c r="Y63" s="2">
        <v>15</v>
      </c>
      <c r="Z63" s="2">
        <v>14</v>
      </c>
      <c r="AA63" s="2">
        <v>16</v>
      </c>
      <c r="AB63" s="2">
        <v>9</v>
      </c>
      <c r="AC63" s="2">
        <v>14</v>
      </c>
      <c r="AD63" s="2">
        <v>10</v>
      </c>
      <c r="AE63" s="2">
        <v>28</v>
      </c>
      <c r="AF63" s="2">
        <v>21</v>
      </c>
      <c r="AG63" s="2">
        <v>20</v>
      </c>
      <c r="AH63" s="2">
        <v>17</v>
      </c>
      <c r="AI63" s="2">
        <v>26</v>
      </c>
      <c r="AJ63" s="2">
        <v>9</v>
      </c>
      <c r="AK63" s="2">
        <v>22</v>
      </c>
      <c r="AL63" s="2">
        <v>1</v>
      </c>
      <c r="AM63" s="5"/>
      <c r="AN63">
        <v>73</v>
      </c>
      <c r="AO63">
        <v>0.96393291606141696</v>
      </c>
      <c r="AQ63">
        <v>303</v>
      </c>
      <c r="AR63">
        <v>7.6808745161819516</v>
      </c>
    </row>
    <row r="64" spans="1:44" ht="15" thickBot="1" x14ac:dyDescent="0.4">
      <c r="A64">
        <v>1</v>
      </c>
      <c r="B64" s="43">
        <v>2</v>
      </c>
      <c r="C64">
        <v>34</v>
      </c>
      <c r="D64">
        <v>1985</v>
      </c>
      <c r="E64" s="1" t="s">
        <v>73</v>
      </c>
      <c r="F64" s="2">
        <v>3</v>
      </c>
      <c r="G64" s="2">
        <v>4</v>
      </c>
      <c r="H64" s="2">
        <v>2</v>
      </c>
      <c r="I64" s="2">
        <v>5</v>
      </c>
      <c r="J64" s="2">
        <v>4</v>
      </c>
      <c r="K64" s="2">
        <v>3</v>
      </c>
      <c r="L64" s="2">
        <v>5</v>
      </c>
      <c r="M64" s="2">
        <v>5</v>
      </c>
      <c r="N64" s="2">
        <v>4</v>
      </c>
      <c r="O64" s="2">
        <v>5</v>
      </c>
      <c r="P64" s="2">
        <v>5</v>
      </c>
      <c r="Q64" s="2">
        <v>3</v>
      </c>
      <c r="R64" s="2">
        <v>4</v>
      </c>
      <c r="S64" s="2">
        <v>2</v>
      </c>
      <c r="T64" s="2">
        <v>2</v>
      </c>
      <c r="U64" s="2">
        <v>4</v>
      </c>
      <c r="V64" s="2">
        <v>20</v>
      </c>
      <c r="W64" s="2">
        <v>12</v>
      </c>
      <c r="X64" s="2">
        <v>11</v>
      </c>
      <c r="Y64" s="2">
        <v>7</v>
      </c>
      <c r="Z64" s="2">
        <v>7</v>
      </c>
      <c r="AA64" s="2">
        <v>7</v>
      </c>
      <c r="AB64" s="2">
        <v>11</v>
      </c>
      <c r="AC64" s="2">
        <v>11</v>
      </c>
      <c r="AD64" s="2">
        <v>7</v>
      </c>
      <c r="AE64" s="2">
        <v>5</v>
      </c>
      <c r="AF64" s="2">
        <v>12</v>
      </c>
      <c r="AG64" s="2">
        <v>10</v>
      </c>
      <c r="AH64" s="2">
        <v>6</v>
      </c>
      <c r="AI64" s="2">
        <v>12</v>
      </c>
      <c r="AJ64" s="2">
        <v>7</v>
      </c>
      <c r="AK64" s="2">
        <v>14</v>
      </c>
      <c r="AL64" s="2">
        <v>-2</v>
      </c>
      <c r="AM64" s="5"/>
      <c r="AN64">
        <v>60</v>
      </c>
      <c r="AO64">
        <v>1.1254628677422756</v>
      </c>
      <c r="AQ64">
        <v>159</v>
      </c>
      <c r="AR64">
        <v>3.8029593739612837</v>
      </c>
    </row>
    <row r="65" spans="1:44" ht="15" thickBot="1" x14ac:dyDescent="0.4">
      <c r="A65">
        <v>1</v>
      </c>
      <c r="B65" s="43">
        <v>4</v>
      </c>
      <c r="C65">
        <v>49</v>
      </c>
      <c r="D65">
        <v>1970</v>
      </c>
      <c r="E65" s="1" t="s">
        <v>72</v>
      </c>
      <c r="F65" s="2">
        <v>1</v>
      </c>
      <c r="G65" s="2">
        <v>2</v>
      </c>
      <c r="H65" s="2">
        <v>3</v>
      </c>
      <c r="I65" s="2">
        <v>2</v>
      </c>
      <c r="J65" s="2">
        <v>2</v>
      </c>
      <c r="K65" s="2">
        <v>3</v>
      </c>
      <c r="L65" s="2">
        <v>5</v>
      </c>
      <c r="M65" s="2">
        <v>2</v>
      </c>
      <c r="N65" s="2">
        <v>4</v>
      </c>
      <c r="O65" s="2">
        <v>3</v>
      </c>
      <c r="P65" s="2">
        <v>3</v>
      </c>
      <c r="Q65" s="2">
        <v>4</v>
      </c>
      <c r="R65" s="2">
        <v>3</v>
      </c>
      <c r="S65" s="2">
        <v>3</v>
      </c>
      <c r="T65" s="2">
        <v>2</v>
      </c>
      <c r="U65" s="2">
        <v>1</v>
      </c>
      <c r="V65" s="2">
        <v>35</v>
      </c>
      <c r="W65" s="2">
        <v>11</v>
      </c>
      <c r="X65" s="2">
        <v>19</v>
      </c>
      <c r="Y65" s="2">
        <v>8</v>
      </c>
      <c r="Z65" s="2">
        <v>11</v>
      </c>
      <c r="AA65" s="2">
        <v>13</v>
      </c>
      <c r="AB65" s="2">
        <v>16</v>
      </c>
      <c r="AC65" s="2">
        <v>11</v>
      </c>
      <c r="AD65" s="2">
        <v>21</v>
      </c>
      <c r="AE65" s="2">
        <v>12</v>
      </c>
      <c r="AF65" s="2">
        <v>11</v>
      </c>
      <c r="AG65" s="2">
        <v>13</v>
      </c>
      <c r="AH65" s="2">
        <v>16</v>
      </c>
      <c r="AI65" s="2">
        <v>12</v>
      </c>
      <c r="AJ65" s="2">
        <v>11</v>
      </c>
      <c r="AK65" s="2">
        <v>19</v>
      </c>
      <c r="AL65" s="2">
        <v>-25</v>
      </c>
      <c r="AM65" s="5"/>
      <c r="AN65">
        <v>43</v>
      </c>
      <c r="AO65">
        <v>1.0781929326423914</v>
      </c>
      <c r="AQ65">
        <v>239</v>
      </c>
      <c r="AR65">
        <v>6.4546494869977256</v>
      </c>
    </row>
    <row r="66" spans="1:44" ht="15" thickBot="1" x14ac:dyDescent="0.4">
      <c r="A66">
        <v>1</v>
      </c>
      <c r="B66" s="43">
        <v>2</v>
      </c>
      <c r="C66">
        <v>26</v>
      </c>
      <c r="D66">
        <v>1993</v>
      </c>
      <c r="E66" s="1" t="s">
        <v>73</v>
      </c>
      <c r="F66" s="2">
        <v>1</v>
      </c>
      <c r="G66" s="2">
        <v>2</v>
      </c>
      <c r="H66" s="2">
        <v>4</v>
      </c>
      <c r="I66" s="2">
        <v>5</v>
      </c>
      <c r="J66" s="2">
        <v>6</v>
      </c>
      <c r="K66" s="2">
        <v>4</v>
      </c>
      <c r="L66" s="2">
        <v>6</v>
      </c>
      <c r="M66" s="2">
        <v>7</v>
      </c>
      <c r="N66" s="2">
        <v>6</v>
      </c>
      <c r="O66" s="2">
        <v>2</v>
      </c>
      <c r="P66" s="2">
        <v>4</v>
      </c>
      <c r="Q66" s="2">
        <v>3</v>
      </c>
      <c r="R66" s="2">
        <v>5</v>
      </c>
      <c r="S66" s="2">
        <v>5</v>
      </c>
      <c r="T66" s="2">
        <v>5</v>
      </c>
      <c r="U66" s="2">
        <v>3</v>
      </c>
      <c r="V66" s="2">
        <v>12</v>
      </c>
      <c r="W66" s="2">
        <v>8</v>
      </c>
      <c r="X66" s="2">
        <v>10</v>
      </c>
      <c r="Y66" s="2">
        <v>4</v>
      </c>
      <c r="Z66" s="2">
        <v>6</v>
      </c>
      <c r="AA66" s="2">
        <v>8</v>
      </c>
      <c r="AB66" s="2">
        <v>6</v>
      </c>
      <c r="AC66" s="2">
        <v>8</v>
      </c>
      <c r="AD66" s="2">
        <v>6</v>
      </c>
      <c r="AE66" s="2">
        <v>5</v>
      </c>
      <c r="AF66" s="2">
        <v>13</v>
      </c>
      <c r="AG66" s="2">
        <v>9</v>
      </c>
      <c r="AH66" s="2">
        <v>6</v>
      </c>
      <c r="AI66" s="2">
        <v>7</v>
      </c>
      <c r="AJ66" s="2">
        <v>24</v>
      </c>
      <c r="AK66" s="2">
        <v>3</v>
      </c>
      <c r="AL66" s="2">
        <v>6</v>
      </c>
      <c r="AM66" s="5"/>
      <c r="AN66">
        <v>68</v>
      </c>
      <c r="AO66">
        <v>1.6931233465600393</v>
      </c>
      <c r="AQ66">
        <v>135</v>
      </c>
      <c r="AR66">
        <v>4.9392138375791479</v>
      </c>
    </row>
    <row r="67" spans="1:44" ht="15" thickBot="1" x14ac:dyDescent="0.4">
      <c r="A67">
        <v>1</v>
      </c>
      <c r="B67" s="43">
        <v>2</v>
      </c>
      <c r="C67">
        <v>29</v>
      </c>
      <c r="D67">
        <v>1990</v>
      </c>
      <c r="E67" s="1" t="s">
        <v>72</v>
      </c>
      <c r="F67" s="2">
        <v>1</v>
      </c>
      <c r="G67" s="2">
        <v>4</v>
      </c>
      <c r="H67" s="2">
        <v>6</v>
      </c>
      <c r="I67" s="2">
        <v>5</v>
      </c>
      <c r="J67" s="2">
        <v>7</v>
      </c>
      <c r="K67" s="2">
        <v>7</v>
      </c>
      <c r="L67" s="2">
        <v>2</v>
      </c>
      <c r="M67" s="2">
        <v>7</v>
      </c>
      <c r="N67" s="2">
        <v>7</v>
      </c>
      <c r="O67" s="2">
        <v>1</v>
      </c>
      <c r="P67" s="2">
        <v>7</v>
      </c>
      <c r="Q67" s="2">
        <v>6</v>
      </c>
      <c r="R67" s="2">
        <v>7</v>
      </c>
      <c r="S67" s="2">
        <v>7</v>
      </c>
      <c r="T67" s="2">
        <v>6</v>
      </c>
      <c r="U67" s="2">
        <v>7</v>
      </c>
      <c r="V67" s="2">
        <v>14</v>
      </c>
      <c r="W67" s="2">
        <v>12</v>
      </c>
      <c r="X67" s="2">
        <v>10</v>
      </c>
      <c r="Y67" s="2">
        <v>7</v>
      </c>
      <c r="Z67" s="2">
        <v>10</v>
      </c>
      <c r="AA67" s="2">
        <v>7</v>
      </c>
      <c r="AB67" s="2">
        <v>15</v>
      </c>
      <c r="AC67" s="2">
        <v>6</v>
      </c>
      <c r="AD67" s="2">
        <v>5</v>
      </c>
      <c r="AE67" s="2">
        <v>8</v>
      </c>
      <c r="AF67" s="2">
        <v>9</v>
      </c>
      <c r="AG67" s="2">
        <v>11</v>
      </c>
      <c r="AH67" s="2">
        <v>6</v>
      </c>
      <c r="AI67" s="2">
        <v>8</v>
      </c>
      <c r="AJ67" s="2">
        <v>5</v>
      </c>
      <c r="AK67" s="2">
        <v>6</v>
      </c>
      <c r="AL67" s="37">
        <v>116</v>
      </c>
      <c r="AM67" s="5"/>
      <c r="AN67">
        <v>87</v>
      </c>
      <c r="AO67">
        <v>2.2201726659579131</v>
      </c>
      <c r="AQ67">
        <v>139</v>
      </c>
      <c r="AR67">
        <v>3.0923292192132452</v>
      </c>
    </row>
    <row r="68" spans="1:44" ht="15" thickBot="1" x14ac:dyDescent="0.4">
      <c r="A68">
        <v>1</v>
      </c>
      <c r="B68" s="43">
        <v>2</v>
      </c>
      <c r="C68">
        <v>33</v>
      </c>
      <c r="D68">
        <v>1986</v>
      </c>
      <c r="E68" s="1" t="s">
        <v>73</v>
      </c>
      <c r="F68" s="2">
        <v>2</v>
      </c>
      <c r="G68" s="2">
        <v>5</v>
      </c>
      <c r="H68" s="2">
        <v>4</v>
      </c>
      <c r="I68" s="2">
        <v>5</v>
      </c>
      <c r="J68" s="2">
        <v>6</v>
      </c>
      <c r="K68" s="2">
        <v>4</v>
      </c>
      <c r="L68" s="2">
        <v>5</v>
      </c>
      <c r="M68" s="2">
        <v>6</v>
      </c>
      <c r="N68" s="2">
        <v>4</v>
      </c>
      <c r="O68" s="2">
        <v>5</v>
      </c>
      <c r="P68" s="2">
        <v>6</v>
      </c>
      <c r="Q68" s="2">
        <v>3</v>
      </c>
      <c r="R68" s="2">
        <v>4</v>
      </c>
      <c r="S68" s="2">
        <v>5</v>
      </c>
      <c r="T68" s="2">
        <v>4</v>
      </c>
      <c r="U68" s="2">
        <v>6</v>
      </c>
      <c r="V68" s="2">
        <v>56</v>
      </c>
      <c r="W68" s="2">
        <v>13</v>
      </c>
      <c r="X68" s="2">
        <v>26</v>
      </c>
      <c r="Y68" s="2">
        <v>9</v>
      </c>
      <c r="Z68" s="2">
        <v>8</v>
      </c>
      <c r="AA68" s="2">
        <v>12</v>
      </c>
      <c r="AB68" s="2">
        <v>7</v>
      </c>
      <c r="AC68" s="2">
        <v>11</v>
      </c>
      <c r="AD68" s="2">
        <v>8</v>
      </c>
      <c r="AE68" s="2">
        <v>19</v>
      </c>
      <c r="AF68" s="2">
        <v>12</v>
      </c>
      <c r="AG68" s="2">
        <v>12</v>
      </c>
      <c r="AH68" s="2">
        <v>12</v>
      </c>
      <c r="AI68" s="2">
        <v>9</v>
      </c>
      <c r="AJ68" s="2">
        <v>7</v>
      </c>
      <c r="AK68" s="2">
        <v>12</v>
      </c>
      <c r="AL68" s="2">
        <v>-3</v>
      </c>
      <c r="AM68" s="5"/>
      <c r="AN68">
        <v>74</v>
      </c>
      <c r="AO68">
        <v>1.1474609652039003</v>
      </c>
      <c r="AQ68">
        <v>233</v>
      </c>
      <c r="AR68">
        <v>12.04972337165187</v>
      </c>
    </row>
    <row r="69" spans="1:44" ht="15" thickBot="1" x14ac:dyDescent="0.4">
      <c r="A69">
        <v>1</v>
      </c>
      <c r="B69" s="43">
        <v>3</v>
      </c>
      <c r="C69">
        <v>36</v>
      </c>
      <c r="D69">
        <v>1983</v>
      </c>
      <c r="E69" s="1" t="s">
        <v>72</v>
      </c>
      <c r="F69" s="2">
        <v>1</v>
      </c>
      <c r="G69" s="2">
        <v>4</v>
      </c>
      <c r="H69" s="2">
        <v>3</v>
      </c>
      <c r="I69" s="2">
        <v>2</v>
      </c>
      <c r="J69" s="2">
        <v>2</v>
      </c>
      <c r="K69" s="2">
        <v>4</v>
      </c>
      <c r="L69" s="2">
        <v>5</v>
      </c>
      <c r="M69" s="2">
        <v>3</v>
      </c>
      <c r="N69" s="2">
        <v>4</v>
      </c>
      <c r="O69" s="2">
        <v>5</v>
      </c>
      <c r="P69" s="2">
        <v>3</v>
      </c>
      <c r="Q69" s="2">
        <v>3</v>
      </c>
      <c r="R69" s="2">
        <v>4</v>
      </c>
      <c r="S69" s="2">
        <v>2</v>
      </c>
      <c r="T69" s="2">
        <v>3</v>
      </c>
      <c r="U69" s="2">
        <v>1</v>
      </c>
      <c r="V69" s="2">
        <v>13</v>
      </c>
      <c r="W69" s="2">
        <v>12</v>
      </c>
      <c r="X69" s="2">
        <v>8</v>
      </c>
      <c r="Y69" s="2">
        <v>7</v>
      </c>
      <c r="Z69" s="2">
        <v>16</v>
      </c>
      <c r="AA69" s="2">
        <v>8</v>
      </c>
      <c r="AB69" s="2">
        <v>8</v>
      </c>
      <c r="AC69" s="2">
        <v>9</v>
      </c>
      <c r="AD69" s="2">
        <v>11</v>
      </c>
      <c r="AE69" s="2">
        <v>10</v>
      </c>
      <c r="AF69" s="2">
        <v>14</v>
      </c>
      <c r="AG69" s="2">
        <v>16</v>
      </c>
      <c r="AH69" s="2">
        <v>13</v>
      </c>
      <c r="AI69" s="2">
        <v>11</v>
      </c>
      <c r="AJ69" s="2">
        <v>12</v>
      </c>
      <c r="AK69" s="2">
        <v>9</v>
      </c>
      <c r="AL69" s="2">
        <v>-11</v>
      </c>
      <c r="AM69" s="5"/>
      <c r="AN69">
        <v>49</v>
      </c>
      <c r="AO69">
        <v>1.2365947867699696</v>
      </c>
      <c r="AQ69">
        <v>177</v>
      </c>
      <c r="AR69">
        <v>2.8394541729001368</v>
      </c>
    </row>
    <row r="70" spans="1:44" ht="15" thickBot="1" x14ac:dyDescent="0.4">
      <c r="A70">
        <v>1</v>
      </c>
      <c r="B70" s="43">
        <v>4</v>
      </c>
      <c r="C70">
        <v>47</v>
      </c>
      <c r="D70">
        <v>1972</v>
      </c>
      <c r="E70" s="1" t="s">
        <v>72</v>
      </c>
      <c r="F70" s="2">
        <v>1</v>
      </c>
      <c r="G70" s="2">
        <v>1</v>
      </c>
      <c r="H70" s="2">
        <v>1</v>
      </c>
      <c r="I70" s="2">
        <v>1</v>
      </c>
      <c r="J70" s="2">
        <v>6</v>
      </c>
      <c r="K70" s="2">
        <v>1</v>
      </c>
      <c r="L70" s="2">
        <v>1</v>
      </c>
      <c r="M70" s="2">
        <v>6</v>
      </c>
      <c r="N70" s="2">
        <v>6</v>
      </c>
      <c r="O70" s="2">
        <v>1</v>
      </c>
      <c r="P70" s="2">
        <v>6</v>
      </c>
      <c r="Q70" s="2">
        <v>6</v>
      </c>
      <c r="R70" s="2">
        <v>1</v>
      </c>
      <c r="S70" s="2">
        <v>1</v>
      </c>
      <c r="T70" s="2">
        <v>1</v>
      </c>
      <c r="U70" s="2">
        <v>1</v>
      </c>
      <c r="V70" s="2">
        <v>21</v>
      </c>
      <c r="W70" s="2">
        <v>19</v>
      </c>
      <c r="X70" s="2">
        <v>11</v>
      </c>
      <c r="Y70" s="2">
        <v>24</v>
      </c>
      <c r="Z70" s="2">
        <v>19</v>
      </c>
      <c r="AA70" s="2">
        <v>20</v>
      </c>
      <c r="AB70" s="2">
        <v>19</v>
      </c>
      <c r="AC70" s="2">
        <v>15</v>
      </c>
      <c r="AD70" s="2">
        <v>11</v>
      </c>
      <c r="AE70" s="2">
        <v>33</v>
      </c>
      <c r="AF70" s="2">
        <v>12</v>
      </c>
      <c r="AG70" s="2">
        <v>18</v>
      </c>
      <c r="AH70" s="2">
        <v>14</v>
      </c>
      <c r="AI70" s="2">
        <v>14</v>
      </c>
      <c r="AJ70" s="2">
        <v>9</v>
      </c>
      <c r="AK70" s="2">
        <v>10</v>
      </c>
      <c r="AL70" s="2">
        <v>95</v>
      </c>
      <c r="AM70" s="5"/>
      <c r="AN70">
        <v>41</v>
      </c>
      <c r="AO70">
        <v>2.3935677693908453</v>
      </c>
      <c r="AQ70">
        <v>269</v>
      </c>
      <c r="AR70">
        <v>6.1883627344664704</v>
      </c>
    </row>
    <row r="71" spans="1:44" ht="15" thickBot="1" x14ac:dyDescent="0.4">
      <c r="A71" s="6">
        <v>1</v>
      </c>
      <c r="B71" s="43" t="s">
        <v>114</v>
      </c>
      <c r="C71">
        <v>22</v>
      </c>
      <c r="D71" s="6">
        <v>1997</v>
      </c>
      <c r="E71" s="31"/>
      <c r="F71" s="6">
        <v>1</v>
      </c>
      <c r="G71" s="6">
        <v>2</v>
      </c>
      <c r="H71" s="6">
        <v>3</v>
      </c>
      <c r="I71" s="6">
        <v>5</v>
      </c>
      <c r="J71" s="6">
        <v>4</v>
      </c>
      <c r="K71" s="6">
        <v>4</v>
      </c>
      <c r="L71" s="6">
        <v>7</v>
      </c>
      <c r="M71" s="6">
        <v>3</v>
      </c>
      <c r="N71" s="6">
        <v>4</v>
      </c>
      <c r="O71" s="6">
        <v>6</v>
      </c>
      <c r="P71" s="6">
        <v>4</v>
      </c>
      <c r="Q71" s="6">
        <v>3</v>
      </c>
      <c r="R71" s="6">
        <v>4</v>
      </c>
      <c r="S71" s="6">
        <v>3</v>
      </c>
      <c r="T71" s="6">
        <v>5</v>
      </c>
      <c r="U71" s="6">
        <v>6</v>
      </c>
      <c r="V71" s="6">
        <v>16</v>
      </c>
      <c r="W71" s="6">
        <v>17</v>
      </c>
      <c r="X71" s="6">
        <v>11</v>
      </c>
      <c r="Y71" s="6">
        <v>6</v>
      </c>
      <c r="Z71" s="6">
        <v>6</v>
      </c>
      <c r="AA71" s="6">
        <v>9</v>
      </c>
      <c r="AB71" s="6">
        <v>11</v>
      </c>
      <c r="AC71" s="6">
        <v>19</v>
      </c>
      <c r="AD71" s="6">
        <v>11</v>
      </c>
      <c r="AE71" s="6">
        <v>9</v>
      </c>
      <c r="AF71" s="6">
        <v>11</v>
      </c>
      <c r="AG71" s="6">
        <v>10</v>
      </c>
      <c r="AH71" s="6">
        <v>17</v>
      </c>
      <c r="AI71" s="6">
        <v>11</v>
      </c>
      <c r="AJ71" s="6">
        <v>8</v>
      </c>
      <c r="AK71" s="6">
        <v>8</v>
      </c>
      <c r="AL71" s="6">
        <v>-8</v>
      </c>
      <c r="AM71" s="8"/>
      <c r="AN71">
        <v>64</v>
      </c>
      <c r="AO71">
        <v>1.5491933384829668</v>
      </c>
      <c r="AP71" s="6"/>
      <c r="AQ71">
        <v>180</v>
      </c>
      <c r="AR71">
        <v>3.9749213828703582</v>
      </c>
    </row>
    <row r="72" spans="1:44" ht="15" thickBot="1" x14ac:dyDescent="0.4">
      <c r="A72">
        <v>1</v>
      </c>
      <c r="B72" s="43" t="s">
        <v>114</v>
      </c>
      <c r="C72">
        <v>19</v>
      </c>
      <c r="D72">
        <v>2000</v>
      </c>
      <c r="E72" s="1" t="s">
        <v>71</v>
      </c>
      <c r="F72" s="2">
        <v>1</v>
      </c>
      <c r="G72" s="2">
        <v>2</v>
      </c>
      <c r="H72" s="2">
        <v>2</v>
      </c>
      <c r="I72" s="2">
        <v>4</v>
      </c>
      <c r="J72" s="2">
        <v>3</v>
      </c>
      <c r="K72" s="2">
        <v>3</v>
      </c>
      <c r="L72" s="2">
        <v>5</v>
      </c>
      <c r="M72" s="2">
        <v>3</v>
      </c>
      <c r="N72" s="2">
        <v>4</v>
      </c>
      <c r="O72" s="2">
        <v>3</v>
      </c>
      <c r="P72" s="2">
        <v>3</v>
      </c>
      <c r="Q72" s="2">
        <v>3</v>
      </c>
      <c r="R72" s="2">
        <v>2</v>
      </c>
      <c r="S72" s="2">
        <v>3</v>
      </c>
      <c r="T72" s="2">
        <v>3</v>
      </c>
      <c r="U72" s="2">
        <v>4</v>
      </c>
      <c r="V72" s="2">
        <v>34</v>
      </c>
      <c r="W72" s="2">
        <v>49</v>
      </c>
      <c r="X72" s="2">
        <v>18</v>
      </c>
      <c r="Y72" s="2">
        <v>8</v>
      </c>
      <c r="Z72" s="2">
        <v>10</v>
      </c>
      <c r="AA72" s="2">
        <v>15</v>
      </c>
      <c r="AB72" s="2">
        <v>20</v>
      </c>
      <c r="AC72" s="2">
        <v>59</v>
      </c>
      <c r="AD72" s="2">
        <v>14</v>
      </c>
      <c r="AE72" s="2">
        <v>20</v>
      </c>
      <c r="AF72" s="2">
        <v>17</v>
      </c>
      <c r="AG72" s="2">
        <v>14</v>
      </c>
      <c r="AH72" s="2">
        <v>26</v>
      </c>
      <c r="AI72" s="2">
        <v>15</v>
      </c>
      <c r="AJ72" s="2">
        <v>7</v>
      </c>
      <c r="AK72" s="2">
        <v>10</v>
      </c>
      <c r="AL72" s="2">
        <v>-33</v>
      </c>
      <c r="AM72" s="5"/>
      <c r="AN72">
        <v>48</v>
      </c>
      <c r="AO72">
        <v>0.96609178307929588</v>
      </c>
      <c r="AQ72">
        <v>336</v>
      </c>
      <c r="AR72">
        <v>14.665151436881471</v>
      </c>
    </row>
    <row r="73" spans="1:44" ht="15" thickBot="1" x14ac:dyDescent="0.4">
      <c r="A73">
        <v>1</v>
      </c>
      <c r="B73" s="43">
        <v>3</v>
      </c>
      <c r="C73">
        <v>37</v>
      </c>
      <c r="D73">
        <v>1982</v>
      </c>
      <c r="E73" s="1" t="s">
        <v>72</v>
      </c>
      <c r="F73" s="2">
        <v>1</v>
      </c>
      <c r="G73" s="2">
        <v>2</v>
      </c>
      <c r="H73" s="2">
        <v>2</v>
      </c>
      <c r="I73" s="2">
        <v>3</v>
      </c>
      <c r="J73" s="2">
        <v>4</v>
      </c>
      <c r="K73" s="2">
        <v>4</v>
      </c>
      <c r="L73" s="2">
        <v>5</v>
      </c>
      <c r="M73" s="2">
        <v>5</v>
      </c>
      <c r="N73" s="2">
        <v>6</v>
      </c>
      <c r="O73" s="2">
        <v>5</v>
      </c>
      <c r="P73" s="2">
        <v>6</v>
      </c>
      <c r="Q73" s="2">
        <v>4</v>
      </c>
      <c r="R73" s="2">
        <v>4</v>
      </c>
      <c r="S73" s="2">
        <v>4</v>
      </c>
      <c r="T73" s="2">
        <v>5</v>
      </c>
      <c r="U73" s="2">
        <v>4</v>
      </c>
      <c r="V73" s="2">
        <v>22</v>
      </c>
      <c r="W73" s="2">
        <v>27</v>
      </c>
      <c r="X73" s="2">
        <v>17</v>
      </c>
      <c r="Y73" s="2">
        <v>13</v>
      </c>
      <c r="Z73" s="2">
        <v>16</v>
      </c>
      <c r="AA73" s="2">
        <v>16</v>
      </c>
      <c r="AB73" s="2">
        <v>8</v>
      </c>
      <c r="AC73" s="2">
        <v>14</v>
      </c>
      <c r="AD73" s="2">
        <v>10</v>
      </c>
      <c r="AE73" s="2">
        <v>9</v>
      </c>
      <c r="AF73" s="2">
        <v>18</v>
      </c>
      <c r="AG73" s="2">
        <v>35</v>
      </c>
      <c r="AH73" s="2">
        <v>22</v>
      </c>
      <c r="AI73" s="2">
        <v>24</v>
      </c>
      <c r="AJ73" s="2">
        <v>8</v>
      </c>
      <c r="AK73" s="2">
        <v>9</v>
      </c>
      <c r="AL73" s="2">
        <v>-19</v>
      </c>
      <c r="AM73" s="5"/>
      <c r="AN73">
        <v>64</v>
      </c>
      <c r="AO73">
        <v>1.4142135623730951</v>
      </c>
      <c r="AQ73">
        <v>268</v>
      </c>
      <c r="AR73">
        <v>7.6984846993851113</v>
      </c>
    </row>
    <row r="74" spans="1:44" ht="15" thickBot="1" x14ac:dyDescent="0.4">
      <c r="A74">
        <v>1</v>
      </c>
      <c r="B74" s="43" t="s">
        <v>114</v>
      </c>
      <c r="C74">
        <v>18</v>
      </c>
      <c r="D74">
        <v>2001</v>
      </c>
      <c r="E74" s="1" t="s">
        <v>79</v>
      </c>
      <c r="F74" s="2">
        <v>3</v>
      </c>
      <c r="G74" s="2">
        <v>4</v>
      </c>
      <c r="H74" s="2">
        <v>3</v>
      </c>
      <c r="I74" s="2">
        <v>2</v>
      </c>
      <c r="J74" s="2">
        <v>4</v>
      </c>
      <c r="K74" s="2">
        <v>3</v>
      </c>
      <c r="L74" s="2">
        <v>5</v>
      </c>
      <c r="M74" s="2">
        <v>3</v>
      </c>
      <c r="N74" s="2">
        <v>4</v>
      </c>
      <c r="O74" s="2">
        <v>5</v>
      </c>
      <c r="P74" s="2">
        <v>4</v>
      </c>
      <c r="Q74" s="2">
        <v>3</v>
      </c>
      <c r="R74" s="2">
        <v>4</v>
      </c>
      <c r="S74" s="2">
        <v>3</v>
      </c>
      <c r="T74" s="2">
        <v>3</v>
      </c>
      <c r="U74" s="2">
        <v>4</v>
      </c>
      <c r="V74" s="2">
        <v>51</v>
      </c>
      <c r="W74" s="2">
        <v>21</v>
      </c>
      <c r="X74" s="2">
        <v>26</v>
      </c>
      <c r="Y74" s="2">
        <v>13</v>
      </c>
      <c r="Z74" s="2">
        <v>55</v>
      </c>
      <c r="AA74" s="2">
        <v>11</v>
      </c>
      <c r="AB74" s="2">
        <v>15</v>
      </c>
      <c r="AC74" s="2">
        <v>106</v>
      </c>
      <c r="AD74" s="2">
        <v>17</v>
      </c>
      <c r="AE74" s="2">
        <v>15</v>
      </c>
      <c r="AF74" s="2">
        <v>47</v>
      </c>
      <c r="AG74" s="2">
        <v>60</v>
      </c>
      <c r="AH74" s="2">
        <v>27</v>
      </c>
      <c r="AI74" s="2">
        <v>44</v>
      </c>
      <c r="AJ74" s="2">
        <v>44</v>
      </c>
      <c r="AK74" s="2">
        <v>16</v>
      </c>
      <c r="AL74" s="2">
        <v>-19</v>
      </c>
      <c r="AM74" s="5"/>
      <c r="AN74">
        <v>57</v>
      </c>
      <c r="AO74">
        <v>0.81394102980498528</v>
      </c>
      <c r="AQ74">
        <v>568</v>
      </c>
      <c r="AR74">
        <v>25.179356624028344</v>
      </c>
    </row>
    <row r="75" spans="1:44" ht="15" thickBot="1" x14ac:dyDescent="0.4">
      <c r="A75">
        <v>1</v>
      </c>
      <c r="B75" s="43" t="s">
        <v>114</v>
      </c>
      <c r="C75">
        <v>21</v>
      </c>
      <c r="D75">
        <v>1998</v>
      </c>
      <c r="E75" s="1" t="s">
        <v>82</v>
      </c>
      <c r="F75" s="2">
        <v>1</v>
      </c>
      <c r="G75" s="2">
        <v>1</v>
      </c>
      <c r="H75" s="2">
        <v>2</v>
      </c>
      <c r="I75" s="2">
        <v>3</v>
      </c>
      <c r="J75" s="2">
        <v>3</v>
      </c>
      <c r="K75" s="2">
        <v>4</v>
      </c>
      <c r="L75" s="2">
        <v>3</v>
      </c>
      <c r="M75" s="2">
        <v>2</v>
      </c>
      <c r="N75" s="2">
        <v>2</v>
      </c>
      <c r="O75" s="2">
        <v>4</v>
      </c>
      <c r="P75" s="2">
        <v>3</v>
      </c>
      <c r="Q75" s="2">
        <v>4</v>
      </c>
      <c r="R75" s="2">
        <v>4</v>
      </c>
      <c r="S75" s="2">
        <v>2</v>
      </c>
      <c r="T75" s="2">
        <v>6</v>
      </c>
      <c r="U75" s="2">
        <v>4</v>
      </c>
      <c r="V75" s="2">
        <v>35</v>
      </c>
      <c r="W75" s="2">
        <v>64</v>
      </c>
      <c r="X75" s="2">
        <v>21</v>
      </c>
      <c r="Y75" s="2">
        <v>13</v>
      </c>
      <c r="Z75" s="2">
        <v>32</v>
      </c>
      <c r="AA75" s="2">
        <v>31</v>
      </c>
      <c r="AB75" s="2">
        <v>17</v>
      </c>
      <c r="AC75" s="2">
        <v>57</v>
      </c>
      <c r="AD75" s="2">
        <v>17</v>
      </c>
      <c r="AE75" s="2">
        <v>45</v>
      </c>
      <c r="AF75" s="2">
        <v>14</v>
      </c>
      <c r="AG75" s="2">
        <v>25</v>
      </c>
      <c r="AH75" s="2">
        <v>31</v>
      </c>
      <c r="AI75" s="2">
        <v>22</v>
      </c>
      <c r="AJ75" s="2">
        <v>13</v>
      </c>
      <c r="AK75" s="2">
        <v>28</v>
      </c>
      <c r="AL75" s="2">
        <v>-6</v>
      </c>
      <c r="AM75" s="5"/>
      <c r="AN75">
        <v>48</v>
      </c>
      <c r="AO75">
        <v>1.3165611772087666</v>
      </c>
      <c r="AQ75">
        <v>465</v>
      </c>
      <c r="AR75">
        <v>15.216082500652613</v>
      </c>
    </row>
    <row r="76" spans="1:44" ht="15" thickBot="1" x14ac:dyDescent="0.4">
      <c r="A76">
        <v>1</v>
      </c>
      <c r="B76" s="43" t="s">
        <v>114</v>
      </c>
      <c r="C76">
        <v>23</v>
      </c>
      <c r="D76">
        <v>1996</v>
      </c>
      <c r="E76" s="1" t="s">
        <v>72</v>
      </c>
      <c r="F76" s="2">
        <v>1</v>
      </c>
      <c r="G76" s="2">
        <v>1</v>
      </c>
      <c r="H76" s="2">
        <v>3</v>
      </c>
      <c r="I76" s="2">
        <v>2</v>
      </c>
      <c r="J76" s="2">
        <v>3</v>
      </c>
      <c r="K76" s="2">
        <v>2</v>
      </c>
      <c r="L76" s="2">
        <v>4</v>
      </c>
      <c r="M76" s="2">
        <v>4</v>
      </c>
      <c r="N76" s="2">
        <v>4</v>
      </c>
      <c r="O76" s="2">
        <v>2</v>
      </c>
      <c r="P76" s="2">
        <v>3</v>
      </c>
      <c r="Q76" s="2">
        <v>3</v>
      </c>
      <c r="R76" s="2">
        <v>4</v>
      </c>
      <c r="S76" s="2">
        <v>3</v>
      </c>
      <c r="T76" s="2">
        <v>3</v>
      </c>
      <c r="U76" s="2">
        <v>3</v>
      </c>
      <c r="V76" s="2">
        <v>22</v>
      </c>
      <c r="W76" s="2">
        <v>10</v>
      </c>
      <c r="X76" s="2">
        <v>13</v>
      </c>
      <c r="Y76" s="2">
        <v>4</v>
      </c>
      <c r="Z76" s="2">
        <v>5</v>
      </c>
      <c r="AA76" s="2">
        <v>7</v>
      </c>
      <c r="AB76" s="2">
        <v>8</v>
      </c>
      <c r="AC76" s="2">
        <v>13</v>
      </c>
      <c r="AD76" s="2">
        <v>10</v>
      </c>
      <c r="AE76" s="2">
        <v>4</v>
      </c>
      <c r="AF76" s="2">
        <v>10</v>
      </c>
      <c r="AG76" s="2">
        <v>7</v>
      </c>
      <c r="AH76" s="2">
        <v>10</v>
      </c>
      <c r="AI76" s="2">
        <v>9</v>
      </c>
      <c r="AJ76" s="2">
        <v>10</v>
      </c>
      <c r="AK76" s="2">
        <v>7</v>
      </c>
      <c r="AL76" s="2">
        <v>-33</v>
      </c>
      <c r="AM76" s="5"/>
      <c r="AN76">
        <v>45</v>
      </c>
      <c r="AO76">
        <v>0.98107084351742924</v>
      </c>
      <c r="AQ76">
        <v>149</v>
      </c>
      <c r="AR76">
        <v>4.346933785248325</v>
      </c>
    </row>
    <row r="77" spans="1:44" ht="15" thickBot="1" x14ac:dyDescent="0.4">
      <c r="A77">
        <v>1</v>
      </c>
      <c r="B77" s="43">
        <v>4</v>
      </c>
      <c r="C77">
        <v>50</v>
      </c>
      <c r="D77">
        <v>1969</v>
      </c>
      <c r="E77" s="1" t="s">
        <v>73</v>
      </c>
      <c r="F77" s="2">
        <v>3</v>
      </c>
      <c r="G77" s="2">
        <v>4</v>
      </c>
      <c r="H77" s="2">
        <v>4</v>
      </c>
      <c r="I77" s="2">
        <v>2</v>
      </c>
      <c r="J77" s="2">
        <v>5</v>
      </c>
      <c r="K77" s="2">
        <v>2</v>
      </c>
      <c r="L77" s="2">
        <v>5</v>
      </c>
      <c r="M77" s="2">
        <v>1</v>
      </c>
      <c r="N77" s="2">
        <v>6</v>
      </c>
      <c r="O77" s="2">
        <v>5</v>
      </c>
      <c r="P77" s="2">
        <v>3</v>
      </c>
      <c r="Q77" s="2">
        <v>5</v>
      </c>
      <c r="R77" s="2">
        <v>1</v>
      </c>
      <c r="S77" s="2">
        <v>6</v>
      </c>
      <c r="T77" s="2">
        <v>3</v>
      </c>
      <c r="U77" s="2">
        <v>2</v>
      </c>
      <c r="V77" s="2">
        <v>39</v>
      </c>
      <c r="W77" s="2">
        <v>32</v>
      </c>
      <c r="X77" s="2">
        <v>26</v>
      </c>
      <c r="Y77" s="2">
        <v>30</v>
      </c>
      <c r="Z77" s="2">
        <v>15</v>
      </c>
      <c r="AA77" s="2">
        <v>26</v>
      </c>
      <c r="AB77" s="2">
        <v>30</v>
      </c>
      <c r="AC77" s="2">
        <v>26</v>
      </c>
      <c r="AD77" s="2">
        <v>16</v>
      </c>
      <c r="AE77" s="2">
        <v>21</v>
      </c>
      <c r="AF77" s="2">
        <v>28</v>
      </c>
      <c r="AG77" s="2">
        <v>20</v>
      </c>
      <c r="AH77" s="2">
        <v>23</v>
      </c>
      <c r="AI77" s="2">
        <v>21</v>
      </c>
      <c r="AJ77" s="2">
        <v>20</v>
      </c>
      <c r="AK77" s="2">
        <v>19</v>
      </c>
      <c r="AL77" s="2">
        <v>53</v>
      </c>
      <c r="AM77" s="5"/>
      <c r="AN77">
        <v>57</v>
      </c>
      <c r="AO77">
        <v>1.672074559741082</v>
      </c>
      <c r="AQ77">
        <v>392</v>
      </c>
      <c r="AR77">
        <v>6.3560994328282812</v>
      </c>
    </row>
    <row r="78" spans="1:44" ht="15" thickBot="1" x14ac:dyDescent="0.4">
      <c r="A78">
        <v>1</v>
      </c>
      <c r="B78" s="43" t="s">
        <v>114</v>
      </c>
      <c r="C78">
        <v>19</v>
      </c>
      <c r="D78">
        <v>2000</v>
      </c>
      <c r="E78" s="1" t="s">
        <v>72</v>
      </c>
      <c r="F78" s="2">
        <v>1</v>
      </c>
      <c r="G78" s="2">
        <v>2</v>
      </c>
      <c r="H78" s="2">
        <v>4</v>
      </c>
      <c r="I78" s="2">
        <v>4</v>
      </c>
      <c r="J78" s="2">
        <v>5</v>
      </c>
      <c r="K78" s="2">
        <v>4</v>
      </c>
      <c r="L78" s="2">
        <v>5</v>
      </c>
      <c r="M78" s="2">
        <v>4</v>
      </c>
      <c r="N78" s="2">
        <v>4</v>
      </c>
      <c r="O78" s="2">
        <v>6</v>
      </c>
      <c r="P78" s="2">
        <v>6</v>
      </c>
      <c r="Q78" s="2">
        <v>4</v>
      </c>
      <c r="R78" s="2">
        <v>3</v>
      </c>
      <c r="S78" s="2">
        <v>4</v>
      </c>
      <c r="T78" s="2">
        <v>3</v>
      </c>
      <c r="U78" s="2">
        <v>4</v>
      </c>
      <c r="V78" s="2">
        <v>3</v>
      </c>
      <c r="W78" s="2">
        <v>2</v>
      </c>
      <c r="X78" s="2">
        <v>2</v>
      </c>
      <c r="Y78" s="2">
        <v>3</v>
      </c>
      <c r="Z78" s="2">
        <v>14</v>
      </c>
      <c r="AA78" s="2">
        <v>20</v>
      </c>
      <c r="AB78" s="2">
        <v>7</v>
      </c>
      <c r="AC78" s="2">
        <v>36</v>
      </c>
      <c r="AD78" s="2">
        <v>8</v>
      </c>
      <c r="AE78" s="2">
        <v>17</v>
      </c>
      <c r="AF78" s="2">
        <v>75</v>
      </c>
      <c r="AG78" s="2">
        <v>47</v>
      </c>
      <c r="AH78" s="2">
        <v>8</v>
      </c>
      <c r="AI78" s="2">
        <v>16</v>
      </c>
      <c r="AJ78" s="2">
        <v>8</v>
      </c>
      <c r="AK78" s="2">
        <v>8</v>
      </c>
      <c r="AL78" s="2">
        <v>-10</v>
      </c>
      <c r="AM78" s="5"/>
      <c r="AN78">
        <v>63</v>
      </c>
      <c r="AO78">
        <v>1.2893796958227628</v>
      </c>
      <c r="AQ78">
        <v>274</v>
      </c>
      <c r="AR78">
        <v>19.8490134095711</v>
      </c>
    </row>
    <row r="79" spans="1:44" ht="15" thickBot="1" x14ac:dyDescent="0.4">
      <c r="A79">
        <v>1</v>
      </c>
      <c r="B79" s="43" t="s">
        <v>114</v>
      </c>
      <c r="C79">
        <v>22</v>
      </c>
      <c r="D79">
        <v>1997</v>
      </c>
      <c r="E79" s="1" t="s">
        <v>76</v>
      </c>
      <c r="F79" s="2">
        <v>1</v>
      </c>
      <c r="G79" s="2">
        <v>1</v>
      </c>
      <c r="H79" s="2">
        <v>3</v>
      </c>
      <c r="I79" s="2">
        <v>5</v>
      </c>
      <c r="J79" s="2">
        <v>4</v>
      </c>
      <c r="K79" s="2">
        <v>4</v>
      </c>
      <c r="L79" s="2">
        <v>5</v>
      </c>
      <c r="M79" s="2">
        <v>6</v>
      </c>
      <c r="N79" s="2">
        <v>3</v>
      </c>
      <c r="O79" s="2">
        <v>5</v>
      </c>
      <c r="P79" s="2">
        <v>5</v>
      </c>
      <c r="Q79" s="2">
        <v>4</v>
      </c>
      <c r="R79" s="2">
        <v>2</v>
      </c>
      <c r="S79" s="2">
        <v>5</v>
      </c>
      <c r="T79" s="2">
        <v>5</v>
      </c>
      <c r="U79" s="2">
        <v>3</v>
      </c>
      <c r="V79" s="2">
        <v>12</v>
      </c>
      <c r="W79" s="2">
        <v>8</v>
      </c>
      <c r="X79" s="2">
        <v>7</v>
      </c>
      <c r="Y79" s="2">
        <v>7</v>
      </c>
      <c r="Z79" s="2">
        <v>8</v>
      </c>
      <c r="AA79" s="2">
        <v>8</v>
      </c>
      <c r="AB79" s="2">
        <v>6</v>
      </c>
      <c r="AC79" s="2">
        <v>8</v>
      </c>
      <c r="AD79" s="2">
        <v>13</v>
      </c>
      <c r="AE79" s="2">
        <v>7</v>
      </c>
      <c r="AF79" s="2">
        <v>10</v>
      </c>
      <c r="AG79" s="2">
        <v>8</v>
      </c>
      <c r="AH79" s="2">
        <v>7</v>
      </c>
      <c r="AI79" s="2">
        <v>11</v>
      </c>
      <c r="AJ79" s="2">
        <v>5</v>
      </c>
      <c r="AK79" s="2">
        <v>9</v>
      </c>
      <c r="AL79" s="2">
        <v>-3</v>
      </c>
      <c r="AM79" s="5"/>
      <c r="AN79">
        <v>61</v>
      </c>
      <c r="AO79">
        <v>1.5152007567755943</v>
      </c>
      <c r="AQ79">
        <v>134</v>
      </c>
      <c r="AR79">
        <v>2.1563858652847827</v>
      </c>
    </row>
    <row r="80" spans="1:44" ht="15" thickBot="1" x14ac:dyDescent="0.4">
      <c r="A80">
        <v>1</v>
      </c>
      <c r="B80" s="43" t="s">
        <v>114</v>
      </c>
      <c r="C80">
        <v>22</v>
      </c>
      <c r="D80">
        <v>1997</v>
      </c>
      <c r="E80" s="1" t="s">
        <v>72</v>
      </c>
      <c r="F80" s="2">
        <v>1</v>
      </c>
      <c r="G80" s="2">
        <v>4</v>
      </c>
      <c r="H80" s="2">
        <v>3</v>
      </c>
      <c r="I80" s="2">
        <v>5</v>
      </c>
      <c r="J80" s="2">
        <v>2</v>
      </c>
      <c r="K80" s="2">
        <v>3</v>
      </c>
      <c r="L80" s="2">
        <v>5</v>
      </c>
      <c r="M80" s="2">
        <v>2</v>
      </c>
      <c r="N80" s="2">
        <v>4</v>
      </c>
      <c r="O80" s="2">
        <v>3</v>
      </c>
      <c r="P80" s="2">
        <v>2</v>
      </c>
      <c r="Q80" s="2">
        <v>3</v>
      </c>
      <c r="R80" s="2">
        <v>4</v>
      </c>
      <c r="S80" s="2">
        <v>5</v>
      </c>
      <c r="T80" s="2">
        <v>5</v>
      </c>
      <c r="U80" s="2">
        <v>4</v>
      </c>
      <c r="V80" s="2">
        <v>8</v>
      </c>
      <c r="W80" s="2">
        <v>15</v>
      </c>
      <c r="X80" s="2">
        <v>14</v>
      </c>
      <c r="Y80" s="2">
        <v>6</v>
      </c>
      <c r="Z80" s="2">
        <v>4</v>
      </c>
      <c r="AA80" s="2">
        <v>6</v>
      </c>
      <c r="AB80" s="2">
        <v>7</v>
      </c>
      <c r="AC80" s="2">
        <v>5</v>
      </c>
      <c r="AD80" s="2">
        <v>14</v>
      </c>
      <c r="AE80" s="2">
        <v>9</v>
      </c>
      <c r="AF80" s="2">
        <v>11</v>
      </c>
      <c r="AG80" s="2">
        <v>10</v>
      </c>
      <c r="AH80" s="2">
        <v>14</v>
      </c>
      <c r="AI80" s="2">
        <v>15</v>
      </c>
      <c r="AJ80" s="2">
        <v>6</v>
      </c>
      <c r="AK80" s="2">
        <v>7</v>
      </c>
      <c r="AL80" s="2">
        <v>-6</v>
      </c>
      <c r="AM80" s="5"/>
      <c r="AN80">
        <v>55</v>
      </c>
      <c r="AO80">
        <v>1.2632629707758134</v>
      </c>
      <c r="AQ80">
        <v>151</v>
      </c>
      <c r="AR80">
        <v>3.8810436740650061</v>
      </c>
    </row>
    <row r="81" spans="1:44" ht="15" thickBot="1" x14ac:dyDescent="0.4">
      <c r="A81">
        <v>1</v>
      </c>
      <c r="B81" s="43" t="s">
        <v>114</v>
      </c>
      <c r="C81">
        <v>21</v>
      </c>
      <c r="D81">
        <v>1998</v>
      </c>
      <c r="E81" s="1" t="s">
        <v>76</v>
      </c>
      <c r="F81" s="2">
        <v>3</v>
      </c>
      <c r="G81" s="2">
        <v>4</v>
      </c>
      <c r="H81" s="2">
        <v>4</v>
      </c>
      <c r="I81" s="2">
        <v>5</v>
      </c>
      <c r="J81" s="2">
        <v>4</v>
      </c>
      <c r="K81" s="2">
        <v>4</v>
      </c>
      <c r="L81" s="2">
        <v>5</v>
      </c>
      <c r="M81" s="2">
        <v>5</v>
      </c>
      <c r="N81" s="2">
        <v>4</v>
      </c>
      <c r="O81" s="2">
        <v>4</v>
      </c>
      <c r="P81" s="2">
        <v>4</v>
      </c>
      <c r="Q81" s="2">
        <v>4</v>
      </c>
      <c r="R81" s="2">
        <v>3</v>
      </c>
      <c r="S81" s="2">
        <v>4</v>
      </c>
      <c r="T81" s="2">
        <v>5</v>
      </c>
      <c r="U81" s="2">
        <v>4</v>
      </c>
      <c r="V81" s="2">
        <v>18</v>
      </c>
      <c r="W81" s="2">
        <v>6</v>
      </c>
      <c r="X81" s="2">
        <v>9</v>
      </c>
      <c r="Y81" s="2">
        <v>6</v>
      </c>
      <c r="Z81" s="2">
        <v>6</v>
      </c>
      <c r="AA81" s="2">
        <v>5</v>
      </c>
      <c r="AB81" s="2">
        <v>6</v>
      </c>
      <c r="AC81" s="2">
        <v>7</v>
      </c>
      <c r="AD81" s="2">
        <v>15</v>
      </c>
      <c r="AE81" s="2">
        <v>8</v>
      </c>
      <c r="AF81" s="2">
        <v>6</v>
      </c>
      <c r="AG81" s="2">
        <v>6</v>
      </c>
      <c r="AH81" s="2">
        <v>9</v>
      </c>
      <c r="AI81" s="2">
        <v>8</v>
      </c>
      <c r="AJ81" s="2">
        <v>8</v>
      </c>
      <c r="AK81" s="2">
        <v>5</v>
      </c>
      <c r="AL81" s="2">
        <v>-31</v>
      </c>
      <c r="AM81" s="5"/>
      <c r="AN81">
        <v>66</v>
      </c>
      <c r="AO81">
        <v>0.61913918736689033</v>
      </c>
      <c r="AQ81">
        <v>128</v>
      </c>
      <c r="AR81">
        <v>3.5962943891363142</v>
      </c>
    </row>
    <row r="82" spans="1:44" ht="15" thickBot="1" x14ac:dyDescent="0.4">
      <c r="A82">
        <v>1</v>
      </c>
      <c r="B82" s="43" t="s">
        <v>114</v>
      </c>
      <c r="C82">
        <v>17</v>
      </c>
      <c r="D82">
        <v>2002</v>
      </c>
      <c r="E82" s="1" t="s">
        <v>73</v>
      </c>
      <c r="F82" s="2">
        <v>1</v>
      </c>
      <c r="G82" s="2">
        <v>2</v>
      </c>
      <c r="H82" s="2">
        <v>2</v>
      </c>
      <c r="I82" s="2">
        <v>4</v>
      </c>
      <c r="J82" s="2">
        <v>6</v>
      </c>
      <c r="K82" s="2">
        <v>3</v>
      </c>
      <c r="L82" s="2">
        <v>7</v>
      </c>
      <c r="M82" s="2">
        <v>2</v>
      </c>
      <c r="N82" s="2">
        <v>4</v>
      </c>
      <c r="O82" s="2">
        <v>4</v>
      </c>
      <c r="P82" s="2">
        <v>4</v>
      </c>
      <c r="Q82" s="2">
        <v>1</v>
      </c>
      <c r="R82" s="2">
        <v>1</v>
      </c>
      <c r="S82" s="2">
        <v>1</v>
      </c>
      <c r="T82" s="2">
        <v>2</v>
      </c>
      <c r="U82" s="2">
        <v>4</v>
      </c>
      <c r="V82" s="2">
        <v>26</v>
      </c>
      <c r="W82" s="2">
        <v>33</v>
      </c>
      <c r="X82" s="2">
        <v>13</v>
      </c>
      <c r="Y82" s="2">
        <v>10</v>
      </c>
      <c r="Z82" s="2">
        <v>41</v>
      </c>
      <c r="AA82" s="2">
        <v>22</v>
      </c>
      <c r="AB82" s="2">
        <v>14</v>
      </c>
      <c r="AC82" s="2">
        <v>43</v>
      </c>
      <c r="AD82" s="2">
        <v>12</v>
      </c>
      <c r="AE82" s="2">
        <v>26</v>
      </c>
      <c r="AF82" s="2">
        <v>24</v>
      </c>
      <c r="AG82" s="2">
        <v>14</v>
      </c>
      <c r="AH82" s="2">
        <v>21</v>
      </c>
      <c r="AI82" s="2">
        <v>18</v>
      </c>
      <c r="AJ82" s="2">
        <v>26</v>
      </c>
      <c r="AK82" s="2">
        <v>8</v>
      </c>
      <c r="AL82" s="2">
        <v>27</v>
      </c>
      <c r="AM82" s="5"/>
      <c r="AN82">
        <v>48</v>
      </c>
      <c r="AO82">
        <v>1.8257418583505538</v>
      </c>
      <c r="AQ82">
        <v>351</v>
      </c>
      <c r="AR82">
        <v>10.459246308091865</v>
      </c>
    </row>
    <row r="83" spans="1:44" ht="15" thickBot="1" x14ac:dyDescent="0.4">
      <c r="A83">
        <v>1</v>
      </c>
      <c r="B83" s="43">
        <v>2</v>
      </c>
      <c r="C83">
        <v>27</v>
      </c>
      <c r="D83">
        <v>1992</v>
      </c>
      <c r="E83" s="1" t="s">
        <v>73</v>
      </c>
      <c r="F83" s="2">
        <v>3</v>
      </c>
      <c r="G83" s="2">
        <v>2</v>
      </c>
      <c r="H83" s="2">
        <v>2</v>
      </c>
      <c r="I83" s="2">
        <v>2</v>
      </c>
      <c r="J83" s="2">
        <v>2</v>
      </c>
      <c r="K83" s="2">
        <v>2</v>
      </c>
      <c r="L83" s="2">
        <v>5</v>
      </c>
      <c r="M83" s="2">
        <v>5</v>
      </c>
      <c r="N83" s="2">
        <v>1</v>
      </c>
      <c r="O83" s="2">
        <v>3</v>
      </c>
      <c r="P83" s="2">
        <v>3</v>
      </c>
      <c r="Q83" s="2">
        <v>2</v>
      </c>
      <c r="R83" s="2">
        <v>4</v>
      </c>
      <c r="S83" s="2">
        <v>2</v>
      </c>
      <c r="T83" s="2">
        <v>5</v>
      </c>
      <c r="U83" s="2">
        <v>2</v>
      </c>
      <c r="V83" s="2">
        <v>17</v>
      </c>
      <c r="W83" s="2">
        <v>10</v>
      </c>
      <c r="X83" s="2">
        <v>16</v>
      </c>
      <c r="Y83" s="2">
        <v>5</v>
      </c>
      <c r="Z83" s="2">
        <v>54</v>
      </c>
      <c r="AA83" s="2">
        <v>11</v>
      </c>
      <c r="AB83" s="2">
        <v>7</v>
      </c>
      <c r="AC83" s="2">
        <v>56</v>
      </c>
      <c r="AD83" s="2">
        <v>30</v>
      </c>
      <c r="AE83" s="2">
        <v>12</v>
      </c>
      <c r="AF83" s="2">
        <v>39</v>
      </c>
      <c r="AG83" s="2">
        <v>11</v>
      </c>
      <c r="AH83" s="2">
        <v>35</v>
      </c>
      <c r="AI83" s="2">
        <v>24</v>
      </c>
      <c r="AJ83" s="2">
        <v>24</v>
      </c>
      <c r="AK83" s="2">
        <v>9</v>
      </c>
      <c r="AL83" s="2">
        <v>1</v>
      </c>
      <c r="AM83" s="5"/>
      <c r="AN83">
        <v>45</v>
      </c>
      <c r="AO83">
        <v>1.2763881332363862</v>
      </c>
      <c r="AQ83">
        <v>360</v>
      </c>
      <c r="AR83">
        <v>16.198765385053267</v>
      </c>
    </row>
    <row r="84" spans="1:44" ht="15" thickBot="1" x14ac:dyDescent="0.4">
      <c r="A84">
        <v>1</v>
      </c>
      <c r="B84" s="43">
        <v>4</v>
      </c>
      <c r="C84">
        <v>49</v>
      </c>
      <c r="D84">
        <v>1970</v>
      </c>
      <c r="E84" s="1" t="s">
        <v>73</v>
      </c>
      <c r="F84" s="2">
        <v>1</v>
      </c>
      <c r="G84" s="2">
        <v>2</v>
      </c>
      <c r="H84" s="2">
        <v>2</v>
      </c>
      <c r="I84" s="2">
        <v>4</v>
      </c>
      <c r="J84" s="2">
        <v>2</v>
      </c>
      <c r="K84" s="2">
        <v>3</v>
      </c>
      <c r="L84" s="2">
        <v>5</v>
      </c>
      <c r="M84" s="2">
        <v>3</v>
      </c>
      <c r="N84" s="2">
        <v>4</v>
      </c>
      <c r="O84" s="2">
        <v>5</v>
      </c>
      <c r="P84" s="2">
        <v>3</v>
      </c>
      <c r="Q84" s="2">
        <v>2</v>
      </c>
      <c r="R84" s="2">
        <v>3</v>
      </c>
      <c r="S84" s="2">
        <v>5</v>
      </c>
      <c r="T84" s="2">
        <v>5</v>
      </c>
      <c r="U84" s="2">
        <v>4</v>
      </c>
      <c r="V84" s="2">
        <v>9</v>
      </c>
      <c r="W84" s="2">
        <v>12</v>
      </c>
      <c r="X84" s="2">
        <v>8</v>
      </c>
      <c r="Y84" s="2">
        <v>14</v>
      </c>
      <c r="Z84" s="2">
        <v>4</v>
      </c>
      <c r="AA84" s="2">
        <v>6</v>
      </c>
      <c r="AB84" s="2">
        <v>4</v>
      </c>
      <c r="AC84" s="2">
        <v>8</v>
      </c>
      <c r="AD84" s="2">
        <v>18</v>
      </c>
      <c r="AE84" s="2">
        <v>8</v>
      </c>
      <c r="AF84" s="2">
        <v>9</v>
      </c>
      <c r="AG84" s="2">
        <v>8</v>
      </c>
      <c r="AH84" s="2">
        <v>5</v>
      </c>
      <c r="AI84" s="2">
        <v>12</v>
      </c>
      <c r="AJ84" s="2">
        <v>6</v>
      </c>
      <c r="AK84" s="2">
        <v>8</v>
      </c>
      <c r="AL84" s="2">
        <v>-18</v>
      </c>
      <c r="AM84" s="5"/>
      <c r="AN84">
        <v>53</v>
      </c>
      <c r="AO84">
        <v>1.3022416570411703</v>
      </c>
      <c r="AQ84">
        <v>139</v>
      </c>
      <c r="AR84">
        <v>3.754441813816447</v>
      </c>
    </row>
    <row r="85" spans="1:44" ht="15" thickBot="1" x14ac:dyDescent="0.4">
      <c r="A85">
        <v>1</v>
      </c>
      <c r="B85" s="43" t="s">
        <v>114</v>
      </c>
      <c r="C85">
        <v>23</v>
      </c>
      <c r="D85">
        <v>1996</v>
      </c>
      <c r="E85" s="1" t="s">
        <v>72</v>
      </c>
      <c r="F85" s="2">
        <v>1</v>
      </c>
      <c r="G85" s="2">
        <v>2</v>
      </c>
      <c r="H85" s="2">
        <v>2</v>
      </c>
      <c r="I85" s="2">
        <v>1</v>
      </c>
      <c r="J85" s="2">
        <v>3</v>
      </c>
      <c r="K85" s="2">
        <v>3</v>
      </c>
      <c r="L85" s="2">
        <v>5</v>
      </c>
      <c r="M85" s="2">
        <v>2</v>
      </c>
      <c r="N85" s="2">
        <v>2</v>
      </c>
      <c r="O85" s="2">
        <v>3</v>
      </c>
      <c r="P85" s="2">
        <v>4</v>
      </c>
      <c r="Q85" s="2">
        <v>2</v>
      </c>
      <c r="R85" s="2">
        <v>2</v>
      </c>
      <c r="S85" s="2">
        <v>5</v>
      </c>
      <c r="T85" s="2">
        <v>3</v>
      </c>
      <c r="U85" s="2">
        <v>4</v>
      </c>
      <c r="V85" s="2">
        <v>12</v>
      </c>
      <c r="W85" s="2">
        <v>12</v>
      </c>
      <c r="X85" s="2">
        <v>9</v>
      </c>
      <c r="Y85" s="2">
        <v>5</v>
      </c>
      <c r="Z85" s="2">
        <v>8</v>
      </c>
      <c r="AA85" s="2">
        <v>7</v>
      </c>
      <c r="AB85" s="2">
        <v>13</v>
      </c>
      <c r="AC85" s="2">
        <v>8</v>
      </c>
      <c r="AD85" s="2">
        <v>13</v>
      </c>
      <c r="AE85" s="2">
        <v>9</v>
      </c>
      <c r="AF85" s="2">
        <v>17</v>
      </c>
      <c r="AG85" s="2">
        <v>9</v>
      </c>
      <c r="AH85" s="2">
        <v>9</v>
      </c>
      <c r="AI85" s="2">
        <v>25</v>
      </c>
      <c r="AJ85" s="2">
        <v>6</v>
      </c>
      <c r="AK85" s="2">
        <v>15</v>
      </c>
      <c r="AL85" s="2">
        <v>-11</v>
      </c>
      <c r="AM85" s="5"/>
      <c r="AN85">
        <v>44</v>
      </c>
      <c r="AO85">
        <v>1.2382783747337807</v>
      </c>
      <c r="AQ85">
        <v>177</v>
      </c>
      <c r="AR85">
        <v>4.9594186487262126</v>
      </c>
    </row>
    <row r="86" spans="1:44" ht="15" thickBot="1" x14ac:dyDescent="0.4">
      <c r="A86">
        <v>1</v>
      </c>
      <c r="B86" s="43">
        <v>3</v>
      </c>
      <c r="C86">
        <v>43</v>
      </c>
      <c r="D86">
        <v>1976</v>
      </c>
      <c r="E86" s="1" t="s">
        <v>72</v>
      </c>
      <c r="F86" s="2">
        <v>1</v>
      </c>
      <c r="G86" s="2">
        <v>4</v>
      </c>
      <c r="H86" s="2">
        <v>2</v>
      </c>
      <c r="I86" s="2">
        <v>2</v>
      </c>
      <c r="J86" s="2">
        <v>3</v>
      </c>
      <c r="K86" s="2">
        <v>2</v>
      </c>
      <c r="L86" s="2">
        <v>2</v>
      </c>
      <c r="M86" s="2">
        <v>4</v>
      </c>
      <c r="N86" s="2">
        <v>2</v>
      </c>
      <c r="O86" s="2">
        <v>3</v>
      </c>
      <c r="P86" s="2">
        <v>2</v>
      </c>
      <c r="Q86" s="2">
        <v>2</v>
      </c>
      <c r="R86" s="2">
        <v>2</v>
      </c>
      <c r="S86" s="2">
        <v>2</v>
      </c>
      <c r="T86" s="2">
        <v>1</v>
      </c>
      <c r="U86" s="2">
        <v>2</v>
      </c>
      <c r="V86" s="2">
        <v>22</v>
      </c>
      <c r="W86" s="2">
        <v>13</v>
      </c>
      <c r="X86" s="2">
        <v>13</v>
      </c>
      <c r="Y86" s="2">
        <v>9</v>
      </c>
      <c r="Z86" s="2">
        <v>11</v>
      </c>
      <c r="AA86" s="2">
        <v>10</v>
      </c>
      <c r="AB86" s="2">
        <v>8</v>
      </c>
      <c r="AC86" s="2">
        <v>24</v>
      </c>
      <c r="AD86" s="2">
        <v>8</v>
      </c>
      <c r="AE86" s="2">
        <v>10</v>
      </c>
      <c r="AF86" s="2">
        <v>8</v>
      </c>
      <c r="AG86" s="2">
        <v>8</v>
      </c>
      <c r="AH86" s="2">
        <v>6</v>
      </c>
      <c r="AI86" s="2">
        <v>7</v>
      </c>
      <c r="AJ86" s="2">
        <v>6</v>
      </c>
      <c r="AK86" s="2">
        <v>10</v>
      </c>
      <c r="AL86" s="2">
        <v>-10</v>
      </c>
      <c r="AM86" s="5"/>
      <c r="AN86">
        <v>36</v>
      </c>
      <c r="AO86">
        <v>0.85634883857767519</v>
      </c>
      <c r="AQ86">
        <v>173</v>
      </c>
      <c r="AR86">
        <v>5.2053658212783986</v>
      </c>
    </row>
    <row r="87" spans="1:44" ht="15" thickBot="1" x14ac:dyDescent="0.4">
      <c r="A87">
        <v>1</v>
      </c>
      <c r="B87" s="43">
        <v>5</v>
      </c>
      <c r="C87">
        <v>57</v>
      </c>
      <c r="D87">
        <v>1962</v>
      </c>
      <c r="E87" s="1" t="s">
        <v>72</v>
      </c>
      <c r="F87" s="2">
        <v>2</v>
      </c>
      <c r="G87" s="2">
        <v>3</v>
      </c>
      <c r="H87" s="2">
        <v>4</v>
      </c>
      <c r="I87" s="2">
        <v>3</v>
      </c>
      <c r="J87" s="2">
        <v>4</v>
      </c>
      <c r="K87" s="2">
        <v>3</v>
      </c>
      <c r="L87" s="2">
        <v>5</v>
      </c>
      <c r="M87" s="2">
        <v>4</v>
      </c>
      <c r="N87" s="2">
        <v>3</v>
      </c>
      <c r="O87" s="2">
        <v>5</v>
      </c>
      <c r="P87" s="2">
        <v>2</v>
      </c>
      <c r="Q87" s="2">
        <v>2</v>
      </c>
      <c r="R87" s="2">
        <v>4</v>
      </c>
      <c r="S87" s="2">
        <v>3</v>
      </c>
      <c r="T87" s="2">
        <v>3</v>
      </c>
      <c r="U87" s="2">
        <v>2</v>
      </c>
      <c r="V87" s="2">
        <v>56</v>
      </c>
      <c r="W87" s="2">
        <v>31</v>
      </c>
      <c r="X87" s="2">
        <v>51</v>
      </c>
      <c r="Y87" s="2">
        <v>15</v>
      </c>
      <c r="Z87" s="2">
        <v>22</v>
      </c>
      <c r="AA87" s="2">
        <v>20</v>
      </c>
      <c r="AB87" s="2">
        <v>19</v>
      </c>
      <c r="AC87" s="2">
        <v>32</v>
      </c>
      <c r="AD87" s="2">
        <v>29</v>
      </c>
      <c r="AE87" s="2">
        <v>27</v>
      </c>
      <c r="AF87" s="2">
        <v>31</v>
      </c>
      <c r="AG87" s="2">
        <v>21</v>
      </c>
      <c r="AH87" s="2">
        <v>27</v>
      </c>
      <c r="AI87" s="2">
        <v>36</v>
      </c>
      <c r="AJ87" s="2">
        <v>30</v>
      </c>
      <c r="AK87" s="2">
        <v>25</v>
      </c>
      <c r="AL87" s="2">
        <v>-19</v>
      </c>
      <c r="AM87" s="5"/>
      <c r="AN87">
        <v>52</v>
      </c>
      <c r="AO87">
        <v>1</v>
      </c>
      <c r="AQ87">
        <v>472</v>
      </c>
      <c r="AR87">
        <v>10.923979738782625</v>
      </c>
    </row>
    <row r="88" spans="1:44" ht="15" thickBot="1" x14ac:dyDescent="0.4">
      <c r="A88">
        <v>1</v>
      </c>
      <c r="B88" s="43">
        <v>2</v>
      </c>
      <c r="C88">
        <v>30</v>
      </c>
      <c r="D88">
        <v>1989</v>
      </c>
      <c r="E88" s="1" t="s">
        <v>72</v>
      </c>
      <c r="F88" s="2">
        <v>1</v>
      </c>
      <c r="G88" s="2">
        <v>2</v>
      </c>
      <c r="H88" s="2">
        <v>1</v>
      </c>
      <c r="I88" s="2">
        <v>4</v>
      </c>
      <c r="J88" s="2">
        <v>2</v>
      </c>
      <c r="K88" s="2">
        <v>2</v>
      </c>
      <c r="L88" s="2">
        <v>5</v>
      </c>
      <c r="M88" s="2">
        <v>2</v>
      </c>
      <c r="N88" s="2">
        <v>2</v>
      </c>
      <c r="O88" s="2">
        <v>3</v>
      </c>
      <c r="P88" s="2">
        <v>2</v>
      </c>
      <c r="Q88" s="2">
        <v>2</v>
      </c>
      <c r="R88" s="2">
        <v>3</v>
      </c>
      <c r="S88" s="2">
        <v>2</v>
      </c>
      <c r="T88" s="2">
        <v>3</v>
      </c>
      <c r="U88" s="2">
        <v>2</v>
      </c>
      <c r="V88" s="2">
        <v>15</v>
      </c>
      <c r="W88" s="2">
        <v>7</v>
      </c>
      <c r="X88" s="2">
        <v>9</v>
      </c>
      <c r="Y88" s="2">
        <v>6</v>
      </c>
      <c r="Z88" s="2">
        <v>7</v>
      </c>
      <c r="AA88" s="2">
        <v>8</v>
      </c>
      <c r="AB88" s="2">
        <v>9</v>
      </c>
      <c r="AC88" s="2">
        <v>7</v>
      </c>
      <c r="AD88" s="2">
        <v>8</v>
      </c>
      <c r="AE88" s="2">
        <v>10</v>
      </c>
      <c r="AF88" s="2">
        <v>7</v>
      </c>
      <c r="AG88" s="2">
        <v>9</v>
      </c>
      <c r="AH88" s="2">
        <v>7</v>
      </c>
      <c r="AI88" s="2">
        <v>10</v>
      </c>
      <c r="AJ88" s="2">
        <v>6</v>
      </c>
      <c r="AK88" s="2">
        <v>7</v>
      </c>
      <c r="AL88" s="2">
        <v>-29</v>
      </c>
      <c r="AM88" s="5"/>
      <c r="AN88">
        <v>38</v>
      </c>
      <c r="AO88">
        <v>1.0246950765959599</v>
      </c>
      <c r="AQ88">
        <v>132</v>
      </c>
      <c r="AR88">
        <v>2.2060522810365728</v>
      </c>
    </row>
    <row r="89" spans="1:44" ht="15" thickBot="1" x14ac:dyDescent="0.4">
      <c r="A89">
        <v>1</v>
      </c>
      <c r="B89" s="43">
        <v>2</v>
      </c>
      <c r="C89">
        <v>26</v>
      </c>
      <c r="D89">
        <v>1993</v>
      </c>
      <c r="E89" s="1" t="s">
        <v>71</v>
      </c>
      <c r="F89" s="2">
        <v>1</v>
      </c>
      <c r="G89" s="2">
        <v>1</v>
      </c>
      <c r="H89" s="2">
        <v>1</v>
      </c>
      <c r="I89" s="2">
        <v>1</v>
      </c>
      <c r="J89" s="2">
        <v>4</v>
      </c>
      <c r="K89" s="2">
        <v>3</v>
      </c>
      <c r="L89" s="2">
        <v>6</v>
      </c>
      <c r="M89" s="2">
        <v>5</v>
      </c>
      <c r="N89" s="2">
        <v>4</v>
      </c>
      <c r="O89" s="2">
        <v>2</v>
      </c>
      <c r="P89" s="2">
        <v>4</v>
      </c>
      <c r="Q89" s="2">
        <v>3</v>
      </c>
      <c r="R89" s="2">
        <v>3</v>
      </c>
      <c r="S89" s="2">
        <v>4</v>
      </c>
      <c r="T89" s="2">
        <v>3</v>
      </c>
      <c r="U89" s="2">
        <v>4</v>
      </c>
      <c r="V89" s="2">
        <v>12</v>
      </c>
      <c r="W89" s="2">
        <v>11</v>
      </c>
      <c r="X89" s="2">
        <v>6</v>
      </c>
      <c r="Y89" s="2">
        <v>3</v>
      </c>
      <c r="Z89" s="2">
        <v>11</v>
      </c>
      <c r="AA89" s="2">
        <v>10</v>
      </c>
      <c r="AB89" s="2">
        <v>10</v>
      </c>
      <c r="AC89" s="2">
        <v>9</v>
      </c>
      <c r="AD89" s="2">
        <v>12</v>
      </c>
      <c r="AE89" s="2">
        <v>7</v>
      </c>
      <c r="AF89" s="2">
        <v>9</v>
      </c>
      <c r="AG89" s="2">
        <v>10</v>
      </c>
      <c r="AH89" s="2">
        <v>7</v>
      </c>
      <c r="AI89" s="2">
        <v>7</v>
      </c>
      <c r="AJ89" s="2">
        <v>4</v>
      </c>
      <c r="AK89" s="2">
        <v>9</v>
      </c>
      <c r="AL89" s="2">
        <v>-11</v>
      </c>
      <c r="AM89" s="5"/>
      <c r="AN89">
        <v>49</v>
      </c>
      <c r="AO89">
        <v>1.5261607604268519</v>
      </c>
      <c r="AQ89">
        <v>137</v>
      </c>
      <c r="AR89">
        <v>2.68250504814685</v>
      </c>
    </row>
    <row r="90" spans="1:44" ht="15" thickBot="1" x14ac:dyDescent="0.4">
      <c r="A90">
        <v>1</v>
      </c>
      <c r="B90" s="43">
        <v>4</v>
      </c>
      <c r="C90">
        <v>50</v>
      </c>
      <c r="D90">
        <v>1969</v>
      </c>
      <c r="E90" s="1" t="s">
        <v>71</v>
      </c>
      <c r="F90" s="2">
        <v>2</v>
      </c>
      <c r="G90" s="2">
        <v>1</v>
      </c>
      <c r="H90" s="2">
        <v>1</v>
      </c>
      <c r="I90" s="2">
        <v>2</v>
      </c>
      <c r="J90" s="2">
        <v>2</v>
      </c>
      <c r="K90" s="2">
        <v>4</v>
      </c>
      <c r="L90" s="2">
        <v>2</v>
      </c>
      <c r="M90" s="2">
        <v>2</v>
      </c>
      <c r="N90" s="2">
        <v>2</v>
      </c>
      <c r="O90" s="2">
        <v>4</v>
      </c>
      <c r="P90" s="2">
        <v>2</v>
      </c>
      <c r="Q90" s="2">
        <v>5</v>
      </c>
      <c r="R90" s="2">
        <v>2</v>
      </c>
      <c r="S90" s="2">
        <v>2</v>
      </c>
      <c r="T90" s="2">
        <v>1</v>
      </c>
      <c r="U90" s="2">
        <v>4</v>
      </c>
      <c r="V90" s="2">
        <v>17</v>
      </c>
      <c r="W90" s="2">
        <v>12</v>
      </c>
      <c r="X90" s="2">
        <v>9</v>
      </c>
      <c r="Y90" s="2">
        <v>19</v>
      </c>
      <c r="Z90" s="2">
        <v>9</v>
      </c>
      <c r="AA90" s="2">
        <v>19</v>
      </c>
      <c r="AB90" s="2">
        <v>10</v>
      </c>
      <c r="AC90" s="2">
        <v>9</v>
      </c>
      <c r="AD90" s="2">
        <v>12</v>
      </c>
      <c r="AE90" s="2">
        <v>19</v>
      </c>
      <c r="AF90" s="2">
        <v>12</v>
      </c>
      <c r="AG90" s="2">
        <v>18</v>
      </c>
      <c r="AH90" s="2">
        <v>8</v>
      </c>
      <c r="AI90" s="2">
        <v>10</v>
      </c>
      <c r="AJ90" s="2">
        <v>7</v>
      </c>
      <c r="AK90" s="2">
        <v>10</v>
      </c>
      <c r="AL90" s="2">
        <v>8</v>
      </c>
      <c r="AM90" s="5"/>
      <c r="AN90">
        <v>38</v>
      </c>
      <c r="AO90">
        <v>1.2041594578792296</v>
      </c>
      <c r="AQ90">
        <v>200</v>
      </c>
      <c r="AR90">
        <v>4.3512450325548588</v>
      </c>
    </row>
    <row r="91" spans="1:44" ht="15" thickBot="1" x14ac:dyDescent="0.4">
      <c r="A91">
        <v>1</v>
      </c>
      <c r="B91" s="43" t="s">
        <v>114</v>
      </c>
      <c r="C91">
        <v>21</v>
      </c>
      <c r="D91">
        <v>1998</v>
      </c>
      <c r="E91" s="1" t="s">
        <v>79</v>
      </c>
      <c r="F91" s="2">
        <v>1</v>
      </c>
      <c r="G91" s="2">
        <v>1</v>
      </c>
      <c r="H91" s="2">
        <v>4</v>
      </c>
      <c r="I91" s="2">
        <v>2</v>
      </c>
      <c r="J91" s="2">
        <v>4</v>
      </c>
      <c r="K91" s="2">
        <v>3</v>
      </c>
      <c r="L91" s="2">
        <v>5</v>
      </c>
      <c r="M91" s="2">
        <v>1</v>
      </c>
      <c r="N91" s="2">
        <v>1</v>
      </c>
      <c r="O91" s="2">
        <v>4</v>
      </c>
      <c r="P91" s="2">
        <v>3</v>
      </c>
      <c r="Q91" s="2">
        <v>1</v>
      </c>
      <c r="R91" s="2">
        <v>4</v>
      </c>
      <c r="S91" s="2">
        <v>5</v>
      </c>
      <c r="T91" s="2">
        <v>5</v>
      </c>
      <c r="U91" s="2">
        <v>3</v>
      </c>
      <c r="V91" s="2">
        <v>14</v>
      </c>
      <c r="W91" s="2">
        <v>17</v>
      </c>
      <c r="X91" s="2">
        <v>15</v>
      </c>
      <c r="Y91" s="2">
        <v>9</v>
      </c>
      <c r="Z91" s="2">
        <v>12</v>
      </c>
      <c r="AA91" s="2">
        <v>13</v>
      </c>
      <c r="AB91" s="2">
        <v>34</v>
      </c>
      <c r="AC91" s="2">
        <v>22</v>
      </c>
      <c r="AD91" s="2">
        <v>13</v>
      </c>
      <c r="AE91" s="2">
        <v>10</v>
      </c>
      <c r="AF91" s="2">
        <v>11</v>
      </c>
      <c r="AG91" s="2">
        <v>19</v>
      </c>
      <c r="AH91" s="2">
        <v>7</v>
      </c>
      <c r="AI91" s="2">
        <v>10</v>
      </c>
      <c r="AJ91" s="2">
        <v>14</v>
      </c>
      <c r="AK91" s="2">
        <v>11</v>
      </c>
      <c r="AL91" s="2">
        <v>11</v>
      </c>
      <c r="AM91" s="5"/>
      <c r="AN91">
        <v>47</v>
      </c>
      <c r="AO91">
        <v>1.5692354826475214</v>
      </c>
      <c r="AQ91">
        <v>231</v>
      </c>
      <c r="AR91">
        <v>6.459811658761164</v>
      </c>
    </row>
    <row r="92" spans="1:44" ht="15" thickBot="1" x14ac:dyDescent="0.4">
      <c r="A92">
        <v>1</v>
      </c>
      <c r="B92" s="43">
        <v>3</v>
      </c>
      <c r="C92">
        <v>41</v>
      </c>
      <c r="D92">
        <v>1978</v>
      </c>
      <c r="E92" s="1" t="s">
        <v>76</v>
      </c>
      <c r="F92" s="2">
        <v>1</v>
      </c>
      <c r="G92" s="2">
        <v>4</v>
      </c>
      <c r="H92" s="2">
        <v>3</v>
      </c>
      <c r="I92" s="2">
        <v>5</v>
      </c>
      <c r="J92" s="2">
        <v>2</v>
      </c>
      <c r="K92" s="2">
        <v>5</v>
      </c>
      <c r="L92" s="2">
        <v>5</v>
      </c>
      <c r="M92" s="2">
        <v>2</v>
      </c>
      <c r="N92" s="2">
        <v>4</v>
      </c>
      <c r="O92" s="2">
        <v>5</v>
      </c>
      <c r="P92" s="2">
        <v>5</v>
      </c>
      <c r="Q92" s="2">
        <v>6</v>
      </c>
      <c r="R92" s="2">
        <v>1</v>
      </c>
      <c r="S92" s="2">
        <v>2</v>
      </c>
      <c r="T92" s="2">
        <v>5</v>
      </c>
      <c r="U92" s="2">
        <v>3</v>
      </c>
      <c r="V92" s="2">
        <v>12</v>
      </c>
      <c r="W92" s="2">
        <v>20</v>
      </c>
      <c r="X92" s="2">
        <v>7</v>
      </c>
      <c r="Y92" s="2">
        <v>5</v>
      </c>
      <c r="Z92" s="2">
        <v>7</v>
      </c>
      <c r="AA92" s="2">
        <v>6</v>
      </c>
      <c r="AB92" s="2">
        <v>6</v>
      </c>
      <c r="AC92" s="2">
        <v>5</v>
      </c>
      <c r="AD92" s="2">
        <v>8</v>
      </c>
      <c r="AE92" s="2">
        <v>5</v>
      </c>
      <c r="AF92" s="2">
        <v>8</v>
      </c>
      <c r="AG92" s="2">
        <v>6</v>
      </c>
      <c r="AH92" s="2">
        <v>12</v>
      </c>
      <c r="AI92" s="2">
        <v>13</v>
      </c>
      <c r="AJ92" s="2">
        <v>5</v>
      </c>
      <c r="AK92" s="2">
        <v>6</v>
      </c>
      <c r="AL92" s="2">
        <v>24</v>
      </c>
      <c r="AM92" s="5"/>
      <c r="AN92">
        <v>58</v>
      </c>
      <c r="AO92">
        <v>1.6278820596099706</v>
      </c>
      <c r="AQ92">
        <v>131</v>
      </c>
      <c r="AR92">
        <v>4.1185555720422178</v>
      </c>
    </row>
    <row r="93" spans="1:44" ht="15" thickBot="1" x14ac:dyDescent="0.4">
      <c r="A93" s="6">
        <v>1</v>
      </c>
      <c r="B93" s="43" t="s">
        <v>114</v>
      </c>
      <c r="C93">
        <v>23</v>
      </c>
      <c r="D93" s="6">
        <v>1996</v>
      </c>
      <c r="E93" s="31"/>
      <c r="F93" s="10">
        <v>1</v>
      </c>
      <c r="G93" s="10">
        <v>4</v>
      </c>
      <c r="H93" s="10">
        <v>4</v>
      </c>
      <c r="I93" s="10">
        <v>2</v>
      </c>
      <c r="J93" s="10">
        <v>5</v>
      </c>
      <c r="K93" s="10">
        <v>2</v>
      </c>
      <c r="L93" s="10">
        <v>5</v>
      </c>
      <c r="M93" s="10">
        <v>4</v>
      </c>
      <c r="N93" s="10">
        <v>6</v>
      </c>
      <c r="O93" s="10">
        <v>5</v>
      </c>
      <c r="P93" s="10">
        <v>2</v>
      </c>
      <c r="Q93" s="10">
        <v>6</v>
      </c>
      <c r="R93" s="10">
        <v>6</v>
      </c>
      <c r="S93" s="10">
        <v>2</v>
      </c>
      <c r="T93" s="10">
        <v>4</v>
      </c>
      <c r="U93" s="10">
        <v>2</v>
      </c>
      <c r="V93" s="10">
        <v>42</v>
      </c>
      <c r="W93" s="10">
        <v>31</v>
      </c>
      <c r="X93" s="10">
        <v>37</v>
      </c>
      <c r="Y93" s="10">
        <v>11</v>
      </c>
      <c r="Z93" s="10">
        <v>12</v>
      </c>
      <c r="AA93" s="10">
        <v>18</v>
      </c>
      <c r="AB93" s="10">
        <v>13</v>
      </c>
      <c r="AC93" s="10">
        <v>17</v>
      </c>
      <c r="AD93" s="10">
        <v>24</v>
      </c>
      <c r="AE93" s="10">
        <v>25</v>
      </c>
      <c r="AF93" s="10">
        <v>16</v>
      </c>
      <c r="AG93" s="10">
        <v>19</v>
      </c>
      <c r="AH93" s="10">
        <v>16</v>
      </c>
      <c r="AI93" s="10">
        <v>10</v>
      </c>
      <c r="AJ93" s="10">
        <v>13</v>
      </c>
      <c r="AK93" s="10">
        <v>9</v>
      </c>
      <c r="AL93" s="10">
        <v>20</v>
      </c>
      <c r="AM93" s="8"/>
      <c r="AN93">
        <v>60</v>
      </c>
      <c r="AO93">
        <v>1.6931233465600393</v>
      </c>
      <c r="AP93" s="6"/>
      <c r="AQ93">
        <v>313</v>
      </c>
      <c r="AR93">
        <v>9.8045482642836053</v>
      </c>
    </row>
    <row r="94" spans="1:44" ht="15" thickBot="1" x14ac:dyDescent="0.4">
      <c r="A94">
        <v>1</v>
      </c>
      <c r="B94" s="43" t="s">
        <v>114</v>
      </c>
      <c r="C94">
        <v>17</v>
      </c>
      <c r="D94">
        <v>2002</v>
      </c>
      <c r="E94" s="1" t="s">
        <v>80</v>
      </c>
      <c r="F94" s="2">
        <v>2</v>
      </c>
      <c r="G94" s="2">
        <v>3</v>
      </c>
      <c r="H94" s="2">
        <v>4</v>
      </c>
      <c r="I94" s="2">
        <v>4</v>
      </c>
      <c r="J94" s="2">
        <v>4</v>
      </c>
      <c r="K94" s="2">
        <v>3</v>
      </c>
      <c r="L94" s="2">
        <v>5</v>
      </c>
      <c r="M94" s="2">
        <v>5</v>
      </c>
      <c r="N94" s="2">
        <v>4</v>
      </c>
      <c r="O94" s="2">
        <v>5</v>
      </c>
      <c r="P94" s="2">
        <v>4</v>
      </c>
      <c r="Q94" s="2">
        <v>4</v>
      </c>
      <c r="R94" s="2">
        <v>4</v>
      </c>
      <c r="S94" s="2">
        <v>4</v>
      </c>
      <c r="T94" s="2">
        <v>4</v>
      </c>
      <c r="U94" s="2">
        <v>3</v>
      </c>
      <c r="V94" s="2">
        <v>23</v>
      </c>
      <c r="W94" s="2">
        <v>7</v>
      </c>
      <c r="X94" s="2">
        <v>15</v>
      </c>
      <c r="Y94" s="2">
        <v>5</v>
      </c>
      <c r="Z94" s="2">
        <v>11</v>
      </c>
      <c r="AA94" s="2">
        <v>8</v>
      </c>
      <c r="AB94" s="2">
        <v>7</v>
      </c>
      <c r="AC94" s="2">
        <v>12</v>
      </c>
      <c r="AD94" s="2">
        <v>10</v>
      </c>
      <c r="AE94" s="2">
        <v>6</v>
      </c>
      <c r="AF94" s="2">
        <v>11</v>
      </c>
      <c r="AG94" s="2">
        <v>10</v>
      </c>
      <c r="AH94" s="2">
        <v>8</v>
      </c>
      <c r="AI94" s="2">
        <v>14</v>
      </c>
      <c r="AJ94" s="2">
        <v>22</v>
      </c>
      <c r="AK94" s="2">
        <v>10</v>
      </c>
      <c r="AL94" s="2">
        <v>-36</v>
      </c>
      <c r="AM94" s="5"/>
      <c r="AN94">
        <v>62</v>
      </c>
      <c r="AO94">
        <v>0.80622577482985502</v>
      </c>
      <c r="AQ94">
        <v>179</v>
      </c>
      <c r="AR94">
        <v>5.1925427297230788</v>
      </c>
    </row>
    <row r="95" spans="1:44" ht="15" thickBot="1" x14ac:dyDescent="0.4">
      <c r="A95">
        <v>1</v>
      </c>
      <c r="B95" s="43" t="s">
        <v>114</v>
      </c>
      <c r="C95">
        <v>22</v>
      </c>
      <c r="D95">
        <v>1997</v>
      </c>
      <c r="E95" s="1" t="s">
        <v>72</v>
      </c>
      <c r="F95" s="2">
        <v>1</v>
      </c>
      <c r="G95" s="2">
        <v>4</v>
      </c>
      <c r="H95" s="2">
        <v>2</v>
      </c>
      <c r="I95" s="2">
        <v>3</v>
      </c>
      <c r="J95" s="2">
        <v>4</v>
      </c>
      <c r="K95" s="2">
        <v>2</v>
      </c>
      <c r="L95" s="2">
        <v>5</v>
      </c>
      <c r="M95" s="2">
        <v>4</v>
      </c>
      <c r="N95" s="2">
        <v>2</v>
      </c>
      <c r="O95" s="2">
        <v>4</v>
      </c>
      <c r="P95" s="2">
        <v>3</v>
      </c>
      <c r="Q95" s="2">
        <v>3</v>
      </c>
      <c r="R95" s="2">
        <v>3</v>
      </c>
      <c r="S95" s="2">
        <v>4</v>
      </c>
      <c r="T95" s="2">
        <v>4</v>
      </c>
      <c r="U95" s="2">
        <v>4</v>
      </c>
      <c r="V95" s="2">
        <v>6</v>
      </c>
      <c r="W95" s="2">
        <v>11</v>
      </c>
      <c r="X95" s="2">
        <v>10</v>
      </c>
      <c r="Y95" s="2">
        <v>7</v>
      </c>
      <c r="Z95" s="2">
        <v>7</v>
      </c>
      <c r="AA95" s="2">
        <v>11</v>
      </c>
      <c r="AB95" s="2">
        <v>8</v>
      </c>
      <c r="AC95" s="2">
        <v>9</v>
      </c>
      <c r="AD95" s="2">
        <v>8</v>
      </c>
      <c r="AE95" s="2">
        <v>7</v>
      </c>
      <c r="AF95" s="2">
        <v>15</v>
      </c>
      <c r="AG95" s="2">
        <v>9</v>
      </c>
      <c r="AH95" s="2">
        <v>11</v>
      </c>
      <c r="AI95" s="2">
        <v>11</v>
      </c>
      <c r="AJ95" s="2">
        <v>9</v>
      </c>
      <c r="AK95" s="2">
        <v>9</v>
      </c>
      <c r="AL95" s="2">
        <v>-24</v>
      </c>
      <c r="AM95" s="5"/>
      <c r="AN95">
        <v>52</v>
      </c>
      <c r="AO95">
        <v>1.0645812948447542</v>
      </c>
      <c r="AQ95">
        <v>148</v>
      </c>
      <c r="AR95">
        <v>2.2360679774997898</v>
      </c>
    </row>
    <row r="96" spans="1:44" ht="15" thickBot="1" x14ac:dyDescent="0.4">
      <c r="A96" s="6">
        <v>1</v>
      </c>
      <c r="B96" s="43">
        <v>4</v>
      </c>
      <c r="C96">
        <v>47</v>
      </c>
      <c r="D96" s="6">
        <v>1972</v>
      </c>
      <c r="E96" s="31"/>
      <c r="F96" s="10">
        <v>2</v>
      </c>
      <c r="G96" s="10">
        <v>4</v>
      </c>
      <c r="H96" s="10">
        <v>5</v>
      </c>
      <c r="I96" s="10">
        <v>4</v>
      </c>
      <c r="J96" s="10">
        <v>3</v>
      </c>
      <c r="K96" s="10">
        <v>4</v>
      </c>
      <c r="L96" s="10">
        <v>4</v>
      </c>
      <c r="M96" s="10">
        <v>6</v>
      </c>
      <c r="N96" s="10">
        <v>6</v>
      </c>
      <c r="O96" s="10">
        <v>5</v>
      </c>
      <c r="P96" s="10">
        <v>4</v>
      </c>
      <c r="Q96" s="10">
        <v>4</v>
      </c>
      <c r="R96" s="10">
        <v>4</v>
      </c>
      <c r="S96" s="10">
        <v>6</v>
      </c>
      <c r="T96" s="10">
        <v>4</v>
      </c>
      <c r="U96" s="10">
        <v>4</v>
      </c>
      <c r="V96" s="10">
        <v>10</v>
      </c>
      <c r="W96" s="10">
        <v>21</v>
      </c>
      <c r="X96" s="10">
        <v>5</v>
      </c>
      <c r="Y96" s="10">
        <v>5</v>
      </c>
      <c r="Z96" s="10">
        <v>5</v>
      </c>
      <c r="AA96" s="10">
        <v>5</v>
      </c>
      <c r="AB96" s="10">
        <v>10</v>
      </c>
      <c r="AC96" s="10">
        <v>52</v>
      </c>
      <c r="AD96" s="10">
        <v>6</v>
      </c>
      <c r="AE96" s="10">
        <v>10</v>
      </c>
      <c r="AF96" s="10">
        <v>6</v>
      </c>
      <c r="AG96" s="10">
        <v>22</v>
      </c>
      <c r="AH96" s="10">
        <v>7</v>
      </c>
      <c r="AI96" s="10">
        <v>4</v>
      </c>
      <c r="AJ96" s="10">
        <v>9</v>
      </c>
      <c r="AK96" s="10">
        <v>8</v>
      </c>
      <c r="AL96" s="10">
        <v>-12</v>
      </c>
      <c r="AM96" s="8"/>
      <c r="AN96">
        <v>69</v>
      </c>
      <c r="AO96">
        <v>1.0781929326423914</v>
      </c>
      <c r="AP96" s="6"/>
      <c r="AQ96">
        <v>185</v>
      </c>
      <c r="AR96">
        <v>12.033114033089412</v>
      </c>
    </row>
    <row r="97" spans="1:44" ht="15" thickBot="1" x14ac:dyDescent="0.4">
      <c r="A97">
        <v>1</v>
      </c>
      <c r="B97" s="43" t="s">
        <v>114</v>
      </c>
      <c r="C97">
        <v>24</v>
      </c>
      <c r="D97">
        <v>1995</v>
      </c>
      <c r="E97" s="1" t="s">
        <v>76</v>
      </c>
      <c r="F97" s="2">
        <v>1</v>
      </c>
      <c r="G97" s="2">
        <v>4</v>
      </c>
      <c r="H97" s="2">
        <v>3</v>
      </c>
      <c r="I97" s="2">
        <v>2</v>
      </c>
      <c r="J97" s="2">
        <v>3</v>
      </c>
      <c r="K97" s="2">
        <v>2</v>
      </c>
      <c r="L97" s="2">
        <v>7</v>
      </c>
      <c r="M97" s="2">
        <v>5</v>
      </c>
      <c r="N97" s="2">
        <v>4</v>
      </c>
      <c r="O97" s="2">
        <v>5</v>
      </c>
      <c r="P97" s="2">
        <v>5</v>
      </c>
      <c r="Q97" s="2">
        <v>3</v>
      </c>
      <c r="R97" s="2">
        <v>3</v>
      </c>
      <c r="S97" s="2">
        <v>4</v>
      </c>
      <c r="T97" s="2">
        <v>4</v>
      </c>
      <c r="U97" s="2">
        <v>4</v>
      </c>
      <c r="V97" s="2">
        <v>16</v>
      </c>
      <c r="W97" s="2">
        <v>18</v>
      </c>
      <c r="X97" s="2">
        <v>13</v>
      </c>
      <c r="Y97" s="2">
        <v>18</v>
      </c>
      <c r="Z97" s="2">
        <v>11</v>
      </c>
      <c r="AA97" s="2">
        <v>13</v>
      </c>
      <c r="AB97" s="2">
        <v>9</v>
      </c>
      <c r="AC97" s="2">
        <v>15</v>
      </c>
      <c r="AD97" s="2">
        <v>10</v>
      </c>
      <c r="AE97" s="2">
        <v>9</v>
      </c>
      <c r="AF97" s="2">
        <v>14</v>
      </c>
      <c r="AG97" s="2">
        <v>13</v>
      </c>
      <c r="AH97" s="2">
        <v>14</v>
      </c>
      <c r="AI97" s="2">
        <v>15</v>
      </c>
      <c r="AJ97" s="2">
        <v>9</v>
      </c>
      <c r="AK97" s="2">
        <v>11</v>
      </c>
      <c r="AL97" s="2">
        <v>-7</v>
      </c>
      <c r="AM97" s="5"/>
      <c r="AN97">
        <v>59</v>
      </c>
      <c r="AO97">
        <v>1.4476993242152645</v>
      </c>
      <c r="AQ97">
        <v>208</v>
      </c>
      <c r="AR97">
        <v>2.9888682361946528</v>
      </c>
    </row>
    <row r="98" spans="1:44" ht="15" thickBot="1" x14ac:dyDescent="0.4">
      <c r="A98" s="6">
        <v>1</v>
      </c>
      <c r="B98" s="43">
        <v>4</v>
      </c>
      <c r="C98">
        <v>49</v>
      </c>
      <c r="D98" s="6">
        <v>1970</v>
      </c>
      <c r="E98" s="31"/>
      <c r="F98" s="10">
        <v>2</v>
      </c>
      <c r="G98" s="10">
        <v>2</v>
      </c>
      <c r="H98" s="10">
        <v>1</v>
      </c>
      <c r="I98" s="10">
        <v>3</v>
      </c>
      <c r="J98" s="10">
        <v>4</v>
      </c>
      <c r="K98" s="10">
        <v>3</v>
      </c>
      <c r="L98" s="10">
        <v>3</v>
      </c>
      <c r="M98" s="10">
        <v>4</v>
      </c>
      <c r="N98" s="10">
        <v>3</v>
      </c>
      <c r="O98" s="10">
        <v>3</v>
      </c>
      <c r="P98" s="10">
        <v>2</v>
      </c>
      <c r="Q98" s="10">
        <v>4</v>
      </c>
      <c r="R98" s="10">
        <v>3</v>
      </c>
      <c r="S98" s="10">
        <v>3</v>
      </c>
      <c r="T98" s="10">
        <v>1</v>
      </c>
      <c r="U98" s="10">
        <v>2</v>
      </c>
      <c r="V98" s="10">
        <v>15</v>
      </c>
      <c r="W98" s="10">
        <v>11</v>
      </c>
      <c r="X98" s="10">
        <v>7</v>
      </c>
      <c r="Y98" s="10">
        <v>11</v>
      </c>
      <c r="Z98" s="10">
        <v>6</v>
      </c>
      <c r="AA98" s="10">
        <v>6</v>
      </c>
      <c r="AB98" s="10">
        <v>7</v>
      </c>
      <c r="AC98" s="10">
        <v>6</v>
      </c>
      <c r="AD98" s="10">
        <v>6</v>
      </c>
      <c r="AE98" s="10">
        <v>4</v>
      </c>
      <c r="AF98" s="10">
        <v>7</v>
      </c>
      <c r="AG98" s="10">
        <v>7</v>
      </c>
      <c r="AH98" s="10">
        <v>8</v>
      </c>
      <c r="AI98" s="10">
        <v>8</v>
      </c>
      <c r="AJ98" s="10">
        <v>19</v>
      </c>
      <c r="AK98" s="10">
        <v>16</v>
      </c>
      <c r="AL98" s="10">
        <v>-20</v>
      </c>
      <c r="AM98" s="8"/>
      <c r="AN98">
        <v>43</v>
      </c>
      <c r="AO98">
        <v>0.9464847243000456</v>
      </c>
      <c r="AP98" s="6"/>
      <c r="AQ98">
        <v>144</v>
      </c>
      <c r="AR98">
        <v>4.2583251793790167</v>
      </c>
    </row>
    <row r="99" spans="1:44" ht="15" thickBot="1" x14ac:dyDescent="0.4">
      <c r="A99">
        <v>1</v>
      </c>
      <c r="B99" s="43">
        <v>5</v>
      </c>
      <c r="C99">
        <v>63</v>
      </c>
      <c r="D99">
        <v>1956</v>
      </c>
      <c r="E99" s="1" t="s">
        <v>72</v>
      </c>
      <c r="F99" s="2">
        <v>1</v>
      </c>
      <c r="G99" s="2">
        <v>1</v>
      </c>
      <c r="H99" s="2">
        <v>2</v>
      </c>
      <c r="I99" s="2">
        <v>2</v>
      </c>
      <c r="J99" s="2">
        <v>2</v>
      </c>
      <c r="K99" s="2">
        <v>2</v>
      </c>
      <c r="L99" s="2">
        <v>2</v>
      </c>
      <c r="M99" s="2">
        <v>3</v>
      </c>
      <c r="N99" s="2">
        <v>2</v>
      </c>
      <c r="O99" s="2">
        <v>2</v>
      </c>
      <c r="P99" s="2">
        <v>2</v>
      </c>
      <c r="Q99" s="2">
        <v>2</v>
      </c>
      <c r="R99" s="2">
        <v>1</v>
      </c>
      <c r="S99" s="2">
        <v>1</v>
      </c>
      <c r="T99" s="2">
        <v>2</v>
      </c>
      <c r="U99" s="2">
        <v>1</v>
      </c>
      <c r="V99" s="2">
        <v>8</v>
      </c>
      <c r="W99" s="2">
        <v>10</v>
      </c>
      <c r="X99" s="2">
        <v>9</v>
      </c>
      <c r="Y99" s="2">
        <v>3</v>
      </c>
      <c r="Z99" s="2">
        <v>14</v>
      </c>
      <c r="AA99" s="2">
        <v>7</v>
      </c>
      <c r="AB99" s="2">
        <v>4</v>
      </c>
      <c r="AC99" s="2">
        <v>11</v>
      </c>
      <c r="AD99" s="2">
        <v>15</v>
      </c>
      <c r="AE99" s="2">
        <v>4</v>
      </c>
      <c r="AF99" s="2">
        <v>4</v>
      </c>
      <c r="AG99" s="2">
        <v>10</v>
      </c>
      <c r="AH99" s="2">
        <v>4</v>
      </c>
      <c r="AI99" s="2">
        <v>14</v>
      </c>
      <c r="AJ99" s="2">
        <v>4</v>
      </c>
      <c r="AK99" s="2">
        <v>5</v>
      </c>
      <c r="AL99" s="2">
        <v>-21</v>
      </c>
      <c r="AM99" s="5"/>
      <c r="AN99">
        <v>28</v>
      </c>
      <c r="AO99">
        <v>0.57735026918962573</v>
      </c>
      <c r="AQ99">
        <v>126</v>
      </c>
      <c r="AR99">
        <v>4.1129875597510219</v>
      </c>
    </row>
    <row r="100" spans="1:44" ht="15" thickBot="1" x14ac:dyDescent="0.4">
      <c r="A100">
        <v>1</v>
      </c>
      <c r="B100" s="43">
        <v>2</v>
      </c>
      <c r="C100">
        <v>35</v>
      </c>
      <c r="D100">
        <v>1984</v>
      </c>
      <c r="E100" s="1" t="s">
        <v>76</v>
      </c>
      <c r="F100" s="2">
        <v>1</v>
      </c>
      <c r="G100" s="2">
        <v>1</v>
      </c>
      <c r="H100" s="2">
        <v>2</v>
      </c>
      <c r="I100" s="2">
        <v>2</v>
      </c>
      <c r="J100" s="2">
        <v>3</v>
      </c>
      <c r="K100" s="2">
        <v>3</v>
      </c>
      <c r="L100" s="2">
        <v>3</v>
      </c>
      <c r="M100" s="2">
        <v>2</v>
      </c>
      <c r="N100" s="2">
        <v>3</v>
      </c>
      <c r="O100" s="2">
        <v>5</v>
      </c>
      <c r="P100" s="2">
        <v>4</v>
      </c>
      <c r="Q100" s="2">
        <v>3</v>
      </c>
      <c r="R100" s="2">
        <v>4</v>
      </c>
      <c r="S100" s="2">
        <v>4</v>
      </c>
      <c r="T100" s="2">
        <v>3</v>
      </c>
      <c r="U100" s="2">
        <v>2</v>
      </c>
      <c r="V100" s="2">
        <v>16</v>
      </c>
      <c r="W100" s="2">
        <v>10</v>
      </c>
      <c r="X100" s="2">
        <v>26</v>
      </c>
      <c r="Y100" s="2">
        <v>8</v>
      </c>
      <c r="Z100" s="2">
        <v>19</v>
      </c>
      <c r="AA100" s="2">
        <v>16</v>
      </c>
      <c r="AB100" s="2">
        <v>20</v>
      </c>
      <c r="AC100" s="2">
        <v>30</v>
      </c>
      <c r="AD100" s="2">
        <v>20</v>
      </c>
      <c r="AE100" s="2">
        <v>17</v>
      </c>
      <c r="AF100" s="2">
        <v>16</v>
      </c>
      <c r="AG100" s="2">
        <v>17</v>
      </c>
      <c r="AH100" s="2">
        <v>17</v>
      </c>
      <c r="AI100" s="2">
        <v>21</v>
      </c>
      <c r="AJ100" s="2">
        <v>22</v>
      </c>
      <c r="AK100" s="2">
        <v>20</v>
      </c>
      <c r="AL100" s="2">
        <v>-19</v>
      </c>
      <c r="AM100" s="5"/>
      <c r="AN100">
        <v>45</v>
      </c>
      <c r="AO100">
        <v>1.1086778913041726</v>
      </c>
      <c r="AQ100">
        <v>295</v>
      </c>
      <c r="AR100">
        <v>5.3036936814513211</v>
      </c>
    </row>
    <row r="101" spans="1:44" ht="15" thickBot="1" x14ac:dyDescent="0.4">
      <c r="A101">
        <v>1</v>
      </c>
      <c r="B101" s="43">
        <v>4</v>
      </c>
      <c r="C101">
        <v>47</v>
      </c>
      <c r="D101">
        <v>1972</v>
      </c>
      <c r="E101" s="1" t="s">
        <v>72</v>
      </c>
      <c r="F101" s="2">
        <v>2</v>
      </c>
      <c r="G101" s="2">
        <v>3</v>
      </c>
      <c r="H101" s="2">
        <v>3</v>
      </c>
      <c r="I101" s="2">
        <v>4</v>
      </c>
      <c r="J101" s="2">
        <v>4</v>
      </c>
      <c r="K101" s="2">
        <v>4</v>
      </c>
      <c r="L101" s="2">
        <v>5</v>
      </c>
      <c r="M101" s="2">
        <v>2</v>
      </c>
      <c r="N101" s="2">
        <v>4</v>
      </c>
      <c r="O101" s="2">
        <v>4</v>
      </c>
      <c r="P101" s="2">
        <v>4</v>
      </c>
      <c r="Q101" s="2">
        <v>4</v>
      </c>
      <c r="R101" s="2">
        <v>6</v>
      </c>
      <c r="S101" s="2">
        <v>3</v>
      </c>
      <c r="T101" s="2">
        <v>4</v>
      </c>
      <c r="U101" s="2">
        <v>3</v>
      </c>
      <c r="V101" s="2">
        <v>31</v>
      </c>
      <c r="W101" s="2">
        <v>16</v>
      </c>
      <c r="X101" s="2">
        <v>56</v>
      </c>
      <c r="Y101" s="2">
        <v>25</v>
      </c>
      <c r="Z101" s="2">
        <v>21</v>
      </c>
      <c r="AA101" s="2">
        <v>39</v>
      </c>
      <c r="AB101" s="2">
        <v>52</v>
      </c>
      <c r="AC101" s="2">
        <v>19</v>
      </c>
      <c r="AD101" s="2">
        <v>16</v>
      </c>
      <c r="AE101" s="2">
        <v>18</v>
      </c>
      <c r="AF101" s="2">
        <v>13</v>
      </c>
      <c r="AG101" s="2">
        <v>26</v>
      </c>
      <c r="AH101" s="2">
        <v>25</v>
      </c>
      <c r="AI101" s="2">
        <v>16</v>
      </c>
      <c r="AJ101" s="2">
        <v>11</v>
      </c>
      <c r="AK101" s="2">
        <v>15</v>
      </c>
      <c r="AL101" s="2">
        <v>-25</v>
      </c>
      <c r="AM101" s="5"/>
      <c r="AN101">
        <v>59</v>
      </c>
      <c r="AO101">
        <v>1.0144785195688801</v>
      </c>
      <c r="AQ101">
        <v>399</v>
      </c>
      <c r="AR101">
        <v>13.433633164561254</v>
      </c>
    </row>
    <row r="102" spans="1:44" ht="15" thickBot="1" x14ac:dyDescent="0.4">
      <c r="A102">
        <v>1</v>
      </c>
      <c r="B102" s="43">
        <v>4</v>
      </c>
      <c r="C102">
        <v>49</v>
      </c>
      <c r="D102">
        <v>1970</v>
      </c>
      <c r="E102" s="1" t="s">
        <v>71</v>
      </c>
      <c r="F102" s="2">
        <v>1</v>
      </c>
      <c r="G102" s="2">
        <v>2</v>
      </c>
      <c r="H102" s="2">
        <v>2</v>
      </c>
      <c r="I102" s="2">
        <v>1</v>
      </c>
      <c r="J102" s="2">
        <v>5</v>
      </c>
      <c r="K102" s="2">
        <v>3</v>
      </c>
      <c r="L102" s="2">
        <v>5</v>
      </c>
      <c r="M102" s="2">
        <v>6</v>
      </c>
      <c r="N102" s="2">
        <v>2</v>
      </c>
      <c r="O102" s="2">
        <v>3</v>
      </c>
      <c r="P102" s="2">
        <v>4</v>
      </c>
      <c r="Q102" s="2">
        <v>3</v>
      </c>
      <c r="R102" s="2">
        <v>2</v>
      </c>
      <c r="S102" s="2">
        <v>3</v>
      </c>
      <c r="T102" s="2">
        <v>5</v>
      </c>
      <c r="U102" s="2">
        <v>2</v>
      </c>
      <c r="V102" s="2">
        <v>14</v>
      </c>
      <c r="W102" s="2">
        <v>29</v>
      </c>
      <c r="X102" s="2">
        <v>30</v>
      </c>
      <c r="Y102" s="2">
        <v>7</v>
      </c>
      <c r="Z102" s="2">
        <v>39</v>
      </c>
      <c r="AA102" s="2">
        <v>31</v>
      </c>
      <c r="AB102" s="2">
        <v>50</v>
      </c>
      <c r="AC102" s="2">
        <v>42</v>
      </c>
      <c r="AD102" s="2">
        <v>12</v>
      </c>
      <c r="AE102" s="2">
        <v>10</v>
      </c>
      <c r="AF102" s="2">
        <v>21</v>
      </c>
      <c r="AG102" s="2">
        <v>33</v>
      </c>
      <c r="AH102" s="2">
        <v>35</v>
      </c>
      <c r="AI102" s="2">
        <v>14</v>
      </c>
      <c r="AJ102" s="2">
        <v>8</v>
      </c>
      <c r="AK102" s="2">
        <v>14</v>
      </c>
      <c r="AL102" s="2">
        <v>7</v>
      </c>
      <c r="AM102" s="5"/>
      <c r="AN102">
        <v>49</v>
      </c>
      <c r="AO102">
        <v>1.5261607604268519</v>
      </c>
      <c r="AQ102">
        <v>389</v>
      </c>
      <c r="AR102">
        <v>13.489347649163765</v>
      </c>
    </row>
    <row r="103" spans="1:44" ht="15" thickBot="1" x14ac:dyDescent="0.4">
      <c r="A103">
        <v>1</v>
      </c>
      <c r="B103" s="43">
        <v>2</v>
      </c>
      <c r="C103">
        <v>32</v>
      </c>
      <c r="D103">
        <v>1987</v>
      </c>
      <c r="E103" s="1" t="s">
        <v>79</v>
      </c>
      <c r="F103" s="2">
        <v>1</v>
      </c>
      <c r="G103" s="2">
        <v>2</v>
      </c>
      <c r="H103" s="2">
        <v>4</v>
      </c>
      <c r="I103" s="2">
        <v>4</v>
      </c>
      <c r="J103" s="2">
        <v>2</v>
      </c>
      <c r="K103" s="2">
        <v>4</v>
      </c>
      <c r="L103" s="2">
        <v>5</v>
      </c>
      <c r="M103" s="2">
        <v>2</v>
      </c>
      <c r="N103" s="2">
        <v>4</v>
      </c>
      <c r="O103" s="2">
        <v>2</v>
      </c>
      <c r="P103" s="2">
        <v>3</v>
      </c>
      <c r="Q103" s="2">
        <v>2</v>
      </c>
      <c r="R103" s="2">
        <v>5</v>
      </c>
      <c r="S103" s="2">
        <v>2</v>
      </c>
      <c r="T103" s="2">
        <v>4</v>
      </c>
      <c r="U103" s="2">
        <v>2</v>
      </c>
      <c r="V103" s="2">
        <v>57</v>
      </c>
      <c r="W103" s="2">
        <v>8</v>
      </c>
      <c r="X103" s="2">
        <v>10</v>
      </c>
      <c r="Y103" s="2">
        <v>14</v>
      </c>
      <c r="Z103" s="2">
        <v>57</v>
      </c>
      <c r="AA103" s="2">
        <v>5</v>
      </c>
      <c r="AB103" s="2">
        <v>8</v>
      </c>
      <c r="AC103" s="2">
        <v>5</v>
      </c>
      <c r="AD103" s="2">
        <v>9</v>
      </c>
      <c r="AE103" s="2">
        <v>13</v>
      </c>
      <c r="AF103" s="2">
        <v>9</v>
      </c>
      <c r="AG103" s="2">
        <v>5</v>
      </c>
      <c r="AH103" s="2">
        <v>4</v>
      </c>
      <c r="AI103" s="2">
        <v>6</v>
      </c>
      <c r="AJ103" s="2">
        <v>4</v>
      </c>
      <c r="AK103" s="2">
        <v>12</v>
      </c>
      <c r="AL103" s="2">
        <v>-4</v>
      </c>
      <c r="AM103" s="5"/>
      <c r="AN103">
        <v>48</v>
      </c>
      <c r="AO103">
        <v>1.2649110640673518</v>
      </c>
      <c r="AQ103">
        <v>226</v>
      </c>
      <c r="AR103">
        <v>17.024981644630341</v>
      </c>
    </row>
    <row r="104" spans="1:44" ht="15" thickBot="1" x14ac:dyDescent="0.4">
      <c r="A104">
        <v>1</v>
      </c>
      <c r="B104" s="43">
        <v>3</v>
      </c>
      <c r="C104">
        <v>39</v>
      </c>
      <c r="D104">
        <v>1980</v>
      </c>
      <c r="E104" s="1" t="s">
        <v>72</v>
      </c>
      <c r="F104" s="2">
        <v>1</v>
      </c>
      <c r="G104" s="2">
        <v>4</v>
      </c>
      <c r="H104" s="2">
        <v>1</v>
      </c>
      <c r="I104" s="2">
        <v>3</v>
      </c>
      <c r="J104" s="2">
        <v>4</v>
      </c>
      <c r="K104" s="2">
        <v>1</v>
      </c>
      <c r="L104" s="2">
        <v>5</v>
      </c>
      <c r="M104" s="2">
        <v>4</v>
      </c>
      <c r="N104" s="2">
        <v>4</v>
      </c>
      <c r="O104" s="2">
        <v>4</v>
      </c>
      <c r="P104" s="2">
        <v>4</v>
      </c>
      <c r="Q104" s="2">
        <v>4</v>
      </c>
      <c r="R104" s="2">
        <v>1</v>
      </c>
      <c r="S104" s="2">
        <v>4</v>
      </c>
      <c r="T104" s="2">
        <v>4</v>
      </c>
      <c r="U104" s="2">
        <v>1</v>
      </c>
      <c r="V104" s="2">
        <v>12</v>
      </c>
      <c r="W104" s="2">
        <v>8</v>
      </c>
      <c r="X104" s="2">
        <v>6</v>
      </c>
      <c r="Y104" s="2">
        <v>9</v>
      </c>
      <c r="Z104" s="2">
        <v>6</v>
      </c>
      <c r="AA104" s="2">
        <v>9</v>
      </c>
      <c r="AB104" s="2">
        <v>8</v>
      </c>
      <c r="AC104" s="2">
        <v>7</v>
      </c>
      <c r="AD104" s="2">
        <v>5</v>
      </c>
      <c r="AE104" s="2">
        <v>4</v>
      </c>
      <c r="AF104" s="2">
        <v>7</v>
      </c>
      <c r="AG104" s="2">
        <v>9</v>
      </c>
      <c r="AH104" s="2">
        <v>6</v>
      </c>
      <c r="AI104" s="2">
        <v>9</v>
      </c>
      <c r="AJ104" s="2">
        <v>5</v>
      </c>
      <c r="AK104" s="2">
        <v>6</v>
      </c>
      <c r="AL104" s="2">
        <v>1</v>
      </c>
      <c r="AM104" s="5"/>
      <c r="AN104">
        <v>49</v>
      </c>
      <c r="AO104">
        <v>1.4818344486930155</v>
      </c>
      <c r="AQ104">
        <v>116</v>
      </c>
      <c r="AR104">
        <v>2.0493901531919199</v>
      </c>
    </row>
    <row r="105" spans="1:44" ht="15" thickBot="1" x14ac:dyDescent="0.4">
      <c r="A105">
        <v>1</v>
      </c>
      <c r="B105" s="43" t="s">
        <v>114</v>
      </c>
      <c r="C105">
        <v>23</v>
      </c>
      <c r="D105">
        <v>1996</v>
      </c>
      <c r="E105" s="1" t="s">
        <v>71</v>
      </c>
      <c r="F105" s="2">
        <v>2</v>
      </c>
      <c r="G105" s="2">
        <v>2</v>
      </c>
      <c r="H105" s="2">
        <v>1</v>
      </c>
      <c r="I105" s="2">
        <v>1</v>
      </c>
      <c r="J105" s="2">
        <v>3</v>
      </c>
      <c r="K105" s="2">
        <v>3</v>
      </c>
      <c r="L105" s="2">
        <v>5</v>
      </c>
      <c r="M105" s="2">
        <v>4</v>
      </c>
      <c r="N105" s="2">
        <v>4</v>
      </c>
      <c r="O105" s="2">
        <v>4</v>
      </c>
      <c r="P105" s="2">
        <v>4</v>
      </c>
      <c r="Q105" s="2">
        <v>2</v>
      </c>
      <c r="R105" s="2">
        <v>3</v>
      </c>
      <c r="S105" s="2">
        <v>3</v>
      </c>
      <c r="T105" s="2">
        <v>4</v>
      </c>
      <c r="U105" s="2">
        <v>4</v>
      </c>
      <c r="V105" s="2">
        <v>35</v>
      </c>
      <c r="W105" s="2">
        <v>14</v>
      </c>
      <c r="X105" s="2">
        <v>10</v>
      </c>
      <c r="Y105" s="2">
        <v>12</v>
      </c>
      <c r="Z105" s="2">
        <v>13</v>
      </c>
      <c r="AA105" s="2">
        <v>15</v>
      </c>
      <c r="AB105" s="2">
        <v>14</v>
      </c>
      <c r="AC105" s="2">
        <v>15</v>
      </c>
      <c r="AD105" s="2">
        <v>15</v>
      </c>
      <c r="AE105" s="2">
        <v>15</v>
      </c>
      <c r="AF105" s="2">
        <v>16</v>
      </c>
      <c r="AG105" s="2">
        <v>32</v>
      </c>
      <c r="AH105" s="2">
        <v>11</v>
      </c>
      <c r="AI105" s="2">
        <v>19</v>
      </c>
      <c r="AJ105" s="2">
        <v>9</v>
      </c>
      <c r="AK105" s="2">
        <v>15</v>
      </c>
      <c r="AL105" s="2">
        <v>-20</v>
      </c>
      <c r="AM105" s="5"/>
      <c r="AN105">
        <v>49</v>
      </c>
      <c r="AO105">
        <v>1.181453906563152</v>
      </c>
      <c r="AQ105">
        <v>260</v>
      </c>
      <c r="AR105">
        <v>7.1786721149063029</v>
      </c>
    </row>
    <row r="106" spans="1:44" ht="15" thickBot="1" x14ac:dyDescent="0.4">
      <c r="A106">
        <v>1</v>
      </c>
      <c r="B106" s="43" t="s">
        <v>114</v>
      </c>
      <c r="C106">
        <v>23</v>
      </c>
      <c r="D106">
        <v>1996</v>
      </c>
      <c r="E106" s="1" t="s">
        <v>72</v>
      </c>
      <c r="F106" s="2">
        <v>2</v>
      </c>
      <c r="G106" s="2">
        <v>1</v>
      </c>
      <c r="H106" s="2">
        <v>2</v>
      </c>
      <c r="I106" s="2">
        <v>3</v>
      </c>
      <c r="J106" s="2">
        <v>4</v>
      </c>
      <c r="K106" s="2">
        <v>2</v>
      </c>
      <c r="L106" s="2">
        <v>5</v>
      </c>
      <c r="M106" s="2">
        <v>2</v>
      </c>
      <c r="N106" s="2">
        <v>6</v>
      </c>
      <c r="O106" s="2">
        <v>3</v>
      </c>
      <c r="P106" s="2">
        <v>4</v>
      </c>
      <c r="Q106" s="2">
        <v>3</v>
      </c>
      <c r="R106" s="2">
        <v>5</v>
      </c>
      <c r="S106" s="2">
        <v>2</v>
      </c>
      <c r="T106" s="2">
        <v>6</v>
      </c>
      <c r="U106" s="2">
        <v>4</v>
      </c>
      <c r="V106" s="2">
        <v>79</v>
      </c>
      <c r="W106" s="2">
        <v>9</v>
      </c>
      <c r="X106" s="2">
        <v>15</v>
      </c>
      <c r="Y106" s="2">
        <v>5</v>
      </c>
      <c r="Z106" s="2">
        <v>6</v>
      </c>
      <c r="AA106" s="2">
        <v>12</v>
      </c>
      <c r="AB106" s="2">
        <v>6</v>
      </c>
      <c r="AC106" s="2">
        <v>7</v>
      </c>
      <c r="AD106" s="2">
        <v>8</v>
      </c>
      <c r="AE106" s="2">
        <v>6</v>
      </c>
      <c r="AF106" s="2">
        <v>8</v>
      </c>
      <c r="AG106" s="2">
        <v>29</v>
      </c>
      <c r="AH106" s="2">
        <v>7</v>
      </c>
      <c r="AI106" s="2">
        <v>8</v>
      </c>
      <c r="AJ106" s="2">
        <v>6</v>
      </c>
      <c r="AK106" s="2">
        <v>9</v>
      </c>
      <c r="AL106" s="2">
        <v>-2</v>
      </c>
      <c r="AM106" s="5"/>
      <c r="AN106">
        <v>54</v>
      </c>
      <c r="AO106">
        <v>1.5438048235879214</v>
      </c>
      <c r="AQ106">
        <v>220</v>
      </c>
      <c r="AR106">
        <v>18.343027739897977</v>
      </c>
    </row>
    <row r="107" spans="1:44" ht="15" thickBot="1" x14ac:dyDescent="0.4">
      <c r="A107">
        <v>1</v>
      </c>
      <c r="B107" s="43" t="s">
        <v>114</v>
      </c>
      <c r="C107">
        <v>19</v>
      </c>
      <c r="D107">
        <v>2000</v>
      </c>
      <c r="E107" s="1" t="s">
        <v>72</v>
      </c>
      <c r="F107" s="2">
        <v>1</v>
      </c>
      <c r="G107" s="2">
        <v>4</v>
      </c>
      <c r="H107" s="2">
        <v>2</v>
      </c>
      <c r="I107" s="2">
        <v>1</v>
      </c>
      <c r="J107" s="2">
        <v>2</v>
      </c>
      <c r="K107" s="2">
        <v>3</v>
      </c>
      <c r="L107" s="2">
        <v>5</v>
      </c>
      <c r="M107" s="2">
        <v>1</v>
      </c>
      <c r="N107" s="2">
        <v>2</v>
      </c>
      <c r="O107" s="2">
        <v>5</v>
      </c>
      <c r="P107" s="2">
        <v>3</v>
      </c>
      <c r="Q107" s="2">
        <v>3</v>
      </c>
      <c r="R107" s="2">
        <v>2</v>
      </c>
      <c r="S107" s="2">
        <v>3</v>
      </c>
      <c r="T107" s="2">
        <v>2</v>
      </c>
      <c r="U107" s="2">
        <v>2</v>
      </c>
      <c r="V107" s="2">
        <v>15</v>
      </c>
      <c r="W107" s="2">
        <v>17</v>
      </c>
      <c r="X107" s="2">
        <v>10</v>
      </c>
      <c r="Y107" s="2">
        <v>9</v>
      </c>
      <c r="Z107" s="2">
        <v>8</v>
      </c>
      <c r="AA107" s="2">
        <v>15</v>
      </c>
      <c r="AB107" s="2">
        <v>21</v>
      </c>
      <c r="AC107" s="2">
        <v>8</v>
      </c>
      <c r="AD107" s="2">
        <v>10</v>
      </c>
      <c r="AE107" s="2">
        <v>10</v>
      </c>
      <c r="AF107" s="2">
        <v>14</v>
      </c>
      <c r="AG107" s="2">
        <v>9</v>
      </c>
      <c r="AH107" s="2">
        <v>16</v>
      </c>
      <c r="AI107" s="2">
        <v>11</v>
      </c>
      <c r="AJ107" s="2">
        <v>9</v>
      </c>
      <c r="AK107" s="2">
        <v>11</v>
      </c>
      <c r="AL107" s="2">
        <v>-5</v>
      </c>
      <c r="AM107" s="5"/>
      <c r="AN107">
        <v>41</v>
      </c>
      <c r="AO107">
        <v>1.2632629707758134</v>
      </c>
      <c r="AQ107">
        <v>193</v>
      </c>
      <c r="AR107">
        <v>3.8029593739612837</v>
      </c>
    </row>
    <row r="108" spans="1:44" ht="15" thickBot="1" x14ac:dyDescent="0.4">
      <c r="A108">
        <v>1</v>
      </c>
      <c r="B108" s="43" t="s">
        <v>114</v>
      </c>
      <c r="C108">
        <v>24</v>
      </c>
      <c r="D108">
        <v>1995</v>
      </c>
      <c r="E108" s="1" t="s">
        <v>71</v>
      </c>
      <c r="F108" s="2">
        <v>1</v>
      </c>
      <c r="G108" s="2">
        <v>2</v>
      </c>
      <c r="H108" s="2">
        <v>5</v>
      </c>
      <c r="I108" s="2">
        <v>4</v>
      </c>
      <c r="J108" s="2">
        <v>5</v>
      </c>
      <c r="K108" s="2">
        <v>2</v>
      </c>
      <c r="L108" s="2">
        <v>5</v>
      </c>
      <c r="M108" s="2">
        <v>3</v>
      </c>
      <c r="N108" s="2">
        <v>1</v>
      </c>
      <c r="O108" s="2">
        <v>5</v>
      </c>
      <c r="P108" s="2">
        <v>3</v>
      </c>
      <c r="Q108" s="2">
        <v>2</v>
      </c>
      <c r="R108" s="2">
        <v>4</v>
      </c>
      <c r="S108" s="2">
        <v>3</v>
      </c>
      <c r="T108" s="2">
        <v>5</v>
      </c>
      <c r="U108" s="2">
        <v>3</v>
      </c>
      <c r="V108" s="2">
        <v>20</v>
      </c>
      <c r="W108" s="2">
        <v>12</v>
      </c>
      <c r="X108" s="2">
        <v>68</v>
      </c>
      <c r="Y108" s="2">
        <v>6</v>
      </c>
      <c r="Z108" s="2">
        <v>12</v>
      </c>
      <c r="AA108" s="2">
        <v>6</v>
      </c>
      <c r="AB108" s="2">
        <v>6</v>
      </c>
      <c r="AC108" s="2">
        <v>6</v>
      </c>
      <c r="AD108" s="2">
        <v>11</v>
      </c>
      <c r="AE108" s="2">
        <v>7</v>
      </c>
      <c r="AF108" s="2">
        <v>10</v>
      </c>
      <c r="AG108" s="2">
        <v>8</v>
      </c>
      <c r="AH108" s="2">
        <v>8</v>
      </c>
      <c r="AI108" s="2">
        <v>9</v>
      </c>
      <c r="AJ108" s="2">
        <v>5</v>
      </c>
      <c r="AK108" s="2">
        <v>10</v>
      </c>
      <c r="AL108" s="2">
        <v>7</v>
      </c>
      <c r="AM108" s="5"/>
      <c r="AN108">
        <v>53</v>
      </c>
      <c r="AO108">
        <v>1.4476993242152645</v>
      </c>
      <c r="AQ108">
        <v>204</v>
      </c>
      <c r="AR108">
        <v>15.185519418182572</v>
      </c>
    </row>
    <row r="109" spans="1:44" ht="15" thickBot="1" x14ac:dyDescent="0.4">
      <c r="A109" s="6">
        <v>1</v>
      </c>
      <c r="B109" s="43" t="s">
        <v>114</v>
      </c>
      <c r="C109">
        <v>22</v>
      </c>
      <c r="D109" s="6">
        <v>1997</v>
      </c>
      <c r="E109" s="33"/>
      <c r="F109" s="7">
        <v>1</v>
      </c>
      <c r="G109" s="7">
        <v>2</v>
      </c>
      <c r="H109" s="7">
        <v>3</v>
      </c>
      <c r="I109" s="7">
        <v>3</v>
      </c>
      <c r="J109" s="7">
        <v>2</v>
      </c>
      <c r="K109" s="7">
        <v>2</v>
      </c>
      <c r="L109" s="7">
        <v>5</v>
      </c>
      <c r="M109" s="7">
        <v>2</v>
      </c>
      <c r="N109" s="7">
        <v>4</v>
      </c>
      <c r="O109" s="7">
        <v>2</v>
      </c>
      <c r="P109" s="7">
        <v>3</v>
      </c>
      <c r="Q109" s="7">
        <v>2</v>
      </c>
      <c r="R109" s="7">
        <v>1</v>
      </c>
      <c r="S109" s="7">
        <v>1</v>
      </c>
      <c r="T109" s="7">
        <v>1</v>
      </c>
      <c r="U109" s="7">
        <v>3</v>
      </c>
      <c r="V109" s="7">
        <v>48</v>
      </c>
      <c r="W109" s="7">
        <v>7</v>
      </c>
      <c r="X109" s="7">
        <v>4</v>
      </c>
      <c r="Y109" s="7">
        <v>3</v>
      </c>
      <c r="Z109" s="7">
        <v>3</v>
      </c>
      <c r="AA109" s="7">
        <v>6</v>
      </c>
      <c r="AB109" s="7">
        <v>5</v>
      </c>
      <c r="AC109" s="7">
        <v>7</v>
      </c>
      <c r="AD109" s="7">
        <v>5</v>
      </c>
      <c r="AE109" s="7">
        <v>13</v>
      </c>
      <c r="AF109" s="7">
        <v>7</v>
      </c>
      <c r="AG109" s="7">
        <v>7</v>
      </c>
      <c r="AH109" s="7">
        <v>3</v>
      </c>
      <c r="AI109" s="7">
        <v>5</v>
      </c>
      <c r="AJ109" s="7">
        <v>4</v>
      </c>
      <c r="AK109" s="7">
        <v>5</v>
      </c>
      <c r="AL109" s="7">
        <v>-13</v>
      </c>
      <c r="AM109" s="8"/>
      <c r="AN109">
        <v>37</v>
      </c>
      <c r="AO109">
        <v>1.138346754435279</v>
      </c>
      <c r="AP109" s="6"/>
      <c r="AQ109">
        <v>132</v>
      </c>
      <c r="AR109">
        <v>10.878112581387146</v>
      </c>
    </row>
    <row r="110" spans="1:44" ht="15" thickBot="1" x14ac:dyDescent="0.4">
      <c r="A110">
        <v>1</v>
      </c>
      <c r="B110" s="43">
        <v>2</v>
      </c>
      <c r="C110">
        <v>31</v>
      </c>
      <c r="D110">
        <v>1988</v>
      </c>
      <c r="E110" s="1" t="s">
        <v>72</v>
      </c>
      <c r="F110" s="2">
        <v>1</v>
      </c>
      <c r="G110" s="2">
        <v>2</v>
      </c>
      <c r="H110" s="2">
        <v>3</v>
      </c>
      <c r="I110" s="2">
        <v>3</v>
      </c>
      <c r="J110" s="2">
        <v>4</v>
      </c>
      <c r="K110" s="2">
        <v>3</v>
      </c>
      <c r="L110" s="2">
        <v>6</v>
      </c>
      <c r="M110" s="2">
        <v>4</v>
      </c>
      <c r="N110" s="2">
        <v>4</v>
      </c>
      <c r="O110" s="2">
        <v>4</v>
      </c>
      <c r="P110" s="2">
        <v>5</v>
      </c>
      <c r="Q110" s="2">
        <v>3</v>
      </c>
      <c r="R110" s="2">
        <v>4</v>
      </c>
      <c r="S110" s="2">
        <v>3</v>
      </c>
      <c r="T110" s="2">
        <v>3</v>
      </c>
      <c r="U110" s="2">
        <v>4</v>
      </c>
      <c r="V110" s="2">
        <v>15</v>
      </c>
      <c r="W110" s="2">
        <v>28</v>
      </c>
      <c r="X110" s="2">
        <v>32</v>
      </c>
      <c r="Y110" s="2">
        <v>21</v>
      </c>
      <c r="Z110" s="2">
        <v>22</v>
      </c>
      <c r="AA110" s="2">
        <v>19</v>
      </c>
      <c r="AB110" s="2">
        <v>21</v>
      </c>
      <c r="AC110" s="2">
        <v>16</v>
      </c>
      <c r="AD110" s="2">
        <v>31</v>
      </c>
      <c r="AE110" s="2">
        <v>19</v>
      </c>
      <c r="AF110" s="2">
        <v>29</v>
      </c>
      <c r="AG110" s="2">
        <v>32</v>
      </c>
      <c r="AH110" s="2">
        <v>18</v>
      </c>
      <c r="AI110" s="2">
        <v>24</v>
      </c>
      <c r="AJ110" s="2">
        <v>9</v>
      </c>
      <c r="AK110" s="2">
        <v>19</v>
      </c>
      <c r="AL110" s="2">
        <v>-32</v>
      </c>
      <c r="AM110" s="5"/>
      <c r="AN110">
        <v>56</v>
      </c>
      <c r="AO110">
        <v>1.1547005383792515</v>
      </c>
      <c r="AQ110">
        <v>355</v>
      </c>
      <c r="AR110">
        <v>6.6755149614093447</v>
      </c>
    </row>
    <row r="111" spans="1:44" ht="15" thickBot="1" x14ac:dyDescent="0.4">
      <c r="A111">
        <v>1</v>
      </c>
      <c r="B111" s="43" t="s">
        <v>114</v>
      </c>
      <c r="C111">
        <v>23</v>
      </c>
      <c r="D111">
        <v>1996</v>
      </c>
      <c r="E111" s="1" t="s">
        <v>72</v>
      </c>
      <c r="F111" s="2">
        <v>1</v>
      </c>
      <c r="G111" s="2">
        <v>1</v>
      </c>
      <c r="H111" s="2">
        <v>2</v>
      </c>
      <c r="I111" s="2">
        <v>2</v>
      </c>
      <c r="J111" s="2">
        <v>3</v>
      </c>
      <c r="K111" s="2">
        <v>2</v>
      </c>
      <c r="L111" s="2">
        <v>5</v>
      </c>
      <c r="M111" s="2">
        <v>1</v>
      </c>
      <c r="N111" s="2">
        <v>2</v>
      </c>
      <c r="O111" s="2">
        <v>7</v>
      </c>
      <c r="P111" s="2">
        <v>4</v>
      </c>
      <c r="Q111" s="2">
        <v>3</v>
      </c>
      <c r="R111" s="2">
        <v>3</v>
      </c>
      <c r="S111" s="2">
        <v>3</v>
      </c>
      <c r="T111" s="2">
        <v>2</v>
      </c>
      <c r="U111" s="2">
        <v>3</v>
      </c>
      <c r="V111" s="2">
        <v>32</v>
      </c>
      <c r="W111" s="2">
        <v>13</v>
      </c>
      <c r="X111" s="2">
        <v>20</v>
      </c>
      <c r="Y111" s="2">
        <v>18</v>
      </c>
      <c r="Z111" s="2">
        <v>10</v>
      </c>
      <c r="AA111" s="2">
        <v>9</v>
      </c>
      <c r="AB111" s="2">
        <v>15</v>
      </c>
      <c r="AC111" s="2">
        <v>10</v>
      </c>
      <c r="AD111" s="2">
        <v>14</v>
      </c>
      <c r="AE111" s="2">
        <v>52</v>
      </c>
      <c r="AF111" s="2">
        <v>35</v>
      </c>
      <c r="AG111" s="2">
        <v>12</v>
      </c>
      <c r="AH111" s="2">
        <v>11</v>
      </c>
      <c r="AI111" s="2">
        <v>16</v>
      </c>
      <c r="AJ111" s="2">
        <v>13</v>
      </c>
      <c r="AK111" s="2">
        <v>15</v>
      </c>
      <c r="AL111" s="2">
        <v>10</v>
      </c>
      <c r="AM111" s="5"/>
      <c r="AN111">
        <v>44</v>
      </c>
      <c r="AO111">
        <v>1.5705625319186329</v>
      </c>
      <c r="AQ111">
        <v>295</v>
      </c>
      <c r="AR111">
        <v>11.615901457341426</v>
      </c>
    </row>
    <row r="112" spans="1:44" ht="15" thickBot="1" x14ac:dyDescent="0.4">
      <c r="A112">
        <v>1</v>
      </c>
      <c r="B112" s="43" t="s">
        <v>114</v>
      </c>
      <c r="C112">
        <v>21</v>
      </c>
      <c r="D112">
        <v>1998</v>
      </c>
      <c r="E112" s="1" t="s">
        <v>76</v>
      </c>
      <c r="F112" s="2">
        <v>2</v>
      </c>
      <c r="G112" s="2">
        <v>2</v>
      </c>
      <c r="H112" s="2">
        <v>3</v>
      </c>
      <c r="I112" s="2">
        <v>5</v>
      </c>
      <c r="J112" s="2">
        <v>4</v>
      </c>
      <c r="K112" s="2">
        <v>4</v>
      </c>
      <c r="L112" s="2">
        <v>5</v>
      </c>
      <c r="M112" s="2">
        <v>3</v>
      </c>
      <c r="N112" s="2">
        <v>4</v>
      </c>
      <c r="O112" s="2">
        <v>5</v>
      </c>
      <c r="P112" s="2">
        <v>4</v>
      </c>
      <c r="Q112" s="2">
        <v>4</v>
      </c>
      <c r="R112" s="2">
        <v>4</v>
      </c>
      <c r="S112" s="2">
        <v>5</v>
      </c>
      <c r="T112" s="2">
        <v>5</v>
      </c>
      <c r="U112" s="2">
        <v>5</v>
      </c>
      <c r="V112" s="2">
        <v>6</v>
      </c>
      <c r="W112" s="2">
        <v>7</v>
      </c>
      <c r="X112" s="2">
        <v>7</v>
      </c>
      <c r="Y112" s="2">
        <v>11</v>
      </c>
      <c r="Z112" s="2">
        <v>40</v>
      </c>
      <c r="AA112" s="2">
        <v>6</v>
      </c>
      <c r="AB112" s="2">
        <v>5</v>
      </c>
      <c r="AC112" s="2">
        <v>14</v>
      </c>
      <c r="AD112" s="2">
        <v>4</v>
      </c>
      <c r="AE112" s="2">
        <v>4</v>
      </c>
      <c r="AF112" s="2">
        <v>9</v>
      </c>
      <c r="AG112" s="2">
        <v>84</v>
      </c>
      <c r="AH112" s="2">
        <v>4</v>
      </c>
      <c r="AI112" s="2">
        <v>9</v>
      </c>
      <c r="AJ112" s="2">
        <v>4</v>
      </c>
      <c r="AK112" s="2">
        <v>5</v>
      </c>
      <c r="AL112" s="2">
        <v>-30</v>
      </c>
      <c r="AM112" s="5"/>
      <c r="AN112">
        <v>64</v>
      </c>
      <c r="AO112">
        <v>1.0327955589886444</v>
      </c>
      <c r="AQ112">
        <v>219</v>
      </c>
      <c r="AR112">
        <v>20.690476875445221</v>
      </c>
    </row>
    <row r="113" spans="1:44" ht="15" thickBot="1" x14ac:dyDescent="0.4">
      <c r="A113">
        <v>1</v>
      </c>
      <c r="B113" s="43">
        <v>3</v>
      </c>
      <c r="C113">
        <v>44</v>
      </c>
      <c r="D113">
        <v>1975</v>
      </c>
      <c r="E113" s="1" t="s">
        <v>73</v>
      </c>
      <c r="F113" s="2">
        <v>1</v>
      </c>
      <c r="G113" s="2">
        <v>3</v>
      </c>
      <c r="H113" s="2">
        <v>3</v>
      </c>
      <c r="I113" s="2">
        <v>3</v>
      </c>
      <c r="J113" s="2">
        <v>1</v>
      </c>
      <c r="K113" s="2">
        <v>3</v>
      </c>
      <c r="L113" s="2">
        <v>1</v>
      </c>
      <c r="M113" s="2">
        <v>3</v>
      </c>
      <c r="N113" s="2">
        <v>6</v>
      </c>
      <c r="O113" s="2">
        <v>3</v>
      </c>
      <c r="P113" s="2">
        <v>3</v>
      </c>
      <c r="Q113" s="2">
        <v>3</v>
      </c>
      <c r="R113" s="2">
        <v>3</v>
      </c>
      <c r="S113" s="2">
        <v>3</v>
      </c>
      <c r="T113" s="2">
        <v>3</v>
      </c>
      <c r="U113" s="2">
        <v>2</v>
      </c>
      <c r="V113" s="2">
        <v>14</v>
      </c>
      <c r="W113" s="2">
        <v>22</v>
      </c>
      <c r="X113" s="2">
        <v>3</v>
      </c>
      <c r="Y113" s="2">
        <v>14</v>
      </c>
      <c r="Z113" s="2">
        <v>12</v>
      </c>
      <c r="AA113" s="2">
        <v>12</v>
      </c>
      <c r="AB113" s="2">
        <v>12</v>
      </c>
      <c r="AC113" s="2">
        <v>24</v>
      </c>
      <c r="AD113" s="2">
        <v>15</v>
      </c>
      <c r="AE113" s="2">
        <v>13</v>
      </c>
      <c r="AF113" s="2">
        <v>14</v>
      </c>
      <c r="AG113" s="2">
        <v>13</v>
      </c>
      <c r="AH113" s="2">
        <v>11</v>
      </c>
      <c r="AI113" s="2">
        <v>16</v>
      </c>
      <c r="AJ113" s="2">
        <v>11</v>
      </c>
      <c r="AK113" s="2">
        <v>25</v>
      </c>
      <c r="AL113" s="2">
        <v>8</v>
      </c>
      <c r="AM113" s="5"/>
      <c r="AN113">
        <v>44</v>
      </c>
      <c r="AO113">
        <v>1.1832159566199232</v>
      </c>
      <c r="AQ113">
        <v>231</v>
      </c>
      <c r="AR113">
        <v>5.415640928520526</v>
      </c>
    </row>
    <row r="114" spans="1:44" ht="15" thickBot="1" x14ac:dyDescent="0.4">
      <c r="A114" s="6">
        <v>1</v>
      </c>
      <c r="B114" s="43" t="s">
        <v>114</v>
      </c>
      <c r="C114">
        <v>20</v>
      </c>
      <c r="D114" s="6">
        <v>1999</v>
      </c>
      <c r="E114" s="31"/>
      <c r="F114" s="10">
        <v>2</v>
      </c>
      <c r="G114" s="10">
        <v>4</v>
      </c>
      <c r="H114" s="10">
        <v>4</v>
      </c>
      <c r="I114" s="10">
        <v>5</v>
      </c>
      <c r="J114" s="10">
        <v>5</v>
      </c>
      <c r="K114" s="10">
        <v>4</v>
      </c>
      <c r="L114" s="10">
        <v>6</v>
      </c>
      <c r="M114" s="10">
        <v>2</v>
      </c>
      <c r="N114" s="10">
        <v>4</v>
      </c>
      <c r="O114" s="10">
        <v>5</v>
      </c>
      <c r="P114" s="10">
        <v>3</v>
      </c>
      <c r="Q114" s="10">
        <v>5</v>
      </c>
      <c r="R114" s="10">
        <v>6</v>
      </c>
      <c r="S114" s="10">
        <v>4</v>
      </c>
      <c r="T114" s="10">
        <v>6</v>
      </c>
      <c r="U114" s="10">
        <v>4</v>
      </c>
      <c r="V114" s="10">
        <v>20</v>
      </c>
      <c r="W114" s="10">
        <v>13</v>
      </c>
      <c r="X114" s="10">
        <v>13</v>
      </c>
      <c r="Y114" s="10">
        <v>9</v>
      </c>
      <c r="Z114" s="10">
        <v>20</v>
      </c>
      <c r="AA114" s="10">
        <v>21</v>
      </c>
      <c r="AB114" s="10">
        <v>12</v>
      </c>
      <c r="AC114" s="10">
        <v>12</v>
      </c>
      <c r="AD114" s="10">
        <v>38</v>
      </c>
      <c r="AE114" s="10">
        <v>14</v>
      </c>
      <c r="AF114" s="10">
        <v>19</v>
      </c>
      <c r="AG114" s="10">
        <v>34</v>
      </c>
      <c r="AH114" s="10">
        <v>9</v>
      </c>
      <c r="AI114" s="10">
        <v>17</v>
      </c>
      <c r="AJ114" s="10">
        <v>16</v>
      </c>
      <c r="AK114" s="10">
        <v>13</v>
      </c>
      <c r="AL114" s="10">
        <v>-13</v>
      </c>
      <c r="AM114" s="8"/>
      <c r="AN114">
        <v>69</v>
      </c>
      <c r="AO114">
        <v>1.25</v>
      </c>
      <c r="AP114" s="6"/>
      <c r="AQ114">
        <v>280</v>
      </c>
      <c r="AR114">
        <v>8.1649658092772608</v>
      </c>
    </row>
    <row r="115" spans="1:44" ht="15" thickBot="1" x14ac:dyDescent="0.4">
      <c r="A115">
        <v>1</v>
      </c>
      <c r="B115" s="43" t="s">
        <v>114</v>
      </c>
      <c r="C115">
        <v>17</v>
      </c>
      <c r="D115">
        <v>2002</v>
      </c>
      <c r="E115" s="1" t="s">
        <v>82</v>
      </c>
      <c r="F115" s="2">
        <v>2</v>
      </c>
      <c r="G115" s="2">
        <v>3</v>
      </c>
      <c r="H115" s="2">
        <v>1</v>
      </c>
      <c r="I115" s="2">
        <v>4</v>
      </c>
      <c r="J115" s="2">
        <v>3</v>
      </c>
      <c r="K115" s="2">
        <v>3</v>
      </c>
      <c r="L115" s="2">
        <v>6</v>
      </c>
      <c r="M115" s="2">
        <v>4</v>
      </c>
      <c r="N115" s="2">
        <v>4</v>
      </c>
      <c r="O115" s="2">
        <v>5</v>
      </c>
      <c r="P115" s="2">
        <v>4</v>
      </c>
      <c r="Q115" s="2">
        <v>4</v>
      </c>
      <c r="R115" s="2">
        <v>5</v>
      </c>
      <c r="S115" s="2">
        <v>3</v>
      </c>
      <c r="T115" s="2">
        <v>5</v>
      </c>
      <c r="U115" s="2">
        <v>3</v>
      </c>
      <c r="V115" s="2">
        <v>36</v>
      </c>
      <c r="W115" s="2">
        <v>15</v>
      </c>
      <c r="X115" s="2">
        <v>15</v>
      </c>
      <c r="Y115" s="2">
        <v>17</v>
      </c>
      <c r="Z115" s="2">
        <v>11</v>
      </c>
      <c r="AA115" s="2">
        <v>11</v>
      </c>
      <c r="AB115" s="2">
        <v>15</v>
      </c>
      <c r="AC115" s="2">
        <v>56</v>
      </c>
      <c r="AD115" s="2">
        <v>11</v>
      </c>
      <c r="AE115" s="2">
        <v>39</v>
      </c>
      <c r="AF115" s="2">
        <v>15</v>
      </c>
      <c r="AG115" s="2">
        <v>12</v>
      </c>
      <c r="AH115" s="2">
        <v>12</v>
      </c>
      <c r="AI115" s="2">
        <v>27</v>
      </c>
      <c r="AJ115" s="2">
        <v>10</v>
      </c>
      <c r="AK115" s="2">
        <v>11</v>
      </c>
      <c r="AL115" s="2">
        <v>-27</v>
      </c>
      <c r="AM115" s="5"/>
      <c r="AN115">
        <v>59</v>
      </c>
      <c r="AO115">
        <v>1.25</v>
      </c>
      <c r="AQ115">
        <v>313</v>
      </c>
      <c r="AR115">
        <v>13.215994098061635</v>
      </c>
    </row>
    <row r="116" spans="1:44" ht="15" thickBot="1" x14ac:dyDescent="0.4">
      <c r="A116">
        <v>1</v>
      </c>
      <c r="B116" s="43" t="s">
        <v>114</v>
      </c>
      <c r="C116">
        <v>19</v>
      </c>
      <c r="D116">
        <v>2000</v>
      </c>
      <c r="E116" s="1" t="s">
        <v>72</v>
      </c>
      <c r="F116" s="2">
        <v>1</v>
      </c>
      <c r="G116" s="2">
        <v>4</v>
      </c>
      <c r="H116" s="2">
        <v>3</v>
      </c>
      <c r="I116" s="2">
        <v>4</v>
      </c>
      <c r="J116" s="2">
        <v>3</v>
      </c>
      <c r="K116" s="2">
        <v>4</v>
      </c>
      <c r="L116" s="2">
        <v>5</v>
      </c>
      <c r="M116" s="2">
        <v>5</v>
      </c>
      <c r="N116" s="2">
        <v>4</v>
      </c>
      <c r="O116" s="2">
        <v>4</v>
      </c>
      <c r="P116" s="2">
        <v>4</v>
      </c>
      <c r="Q116" s="2">
        <v>4</v>
      </c>
      <c r="R116" s="2">
        <v>4</v>
      </c>
      <c r="S116" s="2">
        <v>5</v>
      </c>
      <c r="T116" s="2">
        <v>5</v>
      </c>
      <c r="U116" s="2">
        <v>4</v>
      </c>
      <c r="V116" s="2">
        <v>12</v>
      </c>
      <c r="W116" s="2">
        <v>13</v>
      </c>
      <c r="X116" s="2">
        <v>10</v>
      </c>
      <c r="Y116" s="2">
        <v>7</v>
      </c>
      <c r="Z116" s="2">
        <v>7</v>
      </c>
      <c r="AA116" s="2">
        <v>9</v>
      </c>
      <c r="AB116" s="2">
        <v>15</v>
      </c>
      <c r="AC116" s="2">
        <v>7</v>
      </c>
      <c r="AD116" s="2">
        <v>6</v>
      </c>
      <c r="AE116" s="2">
        <v>6</v>
      </c>
      <c r="AF116" s="2">
        <v>19</v>
      </c>
      <c r="AG116" s="2">
        <v>12</v>
      </c>
      <c r="AH116" s="2">
        <v>7</v>
      </c>
      <c r="AI116" s="2">
        <v>9</v>
      </c>
      <c r="AJ116" s="2">
        <v>9</v>
      </c>
      <c r="AK116" s="2">
        <v>10</v>
      </c>
      <c r="AL116" s="2">
        <v>-31</v>
      </c>
      <c r="AM116" s="5"/>
      <c r="AN116">
        <v>63</v>
      </c>
      <c r="AO116">
        <v>0.99791449199484694</v>
      </c>
      <c r="AQ116">
        <v>158</v>
      </c>
      <c r="AR116">
        <v>3.5939764421413041</v>
      </c>
    </row>
    <row r="117" spans="1:44" ht="15" thickBot="1" x14ac:dyDescent="0.4">
      <c r="A117">
        <v>1</v>
      </c>
      <c r="B117" s="43" t="s">
        <v>114</v>
      </c>
      <c r="C117">
        <v>17</v>
      </c>
      <c r="D117">
        <v>2002</v>
      </c>
      <c r="E117" s="1" t="s">
        <v>79</v>
      </c>
      <c r="F117" s="2">
        <v>2</v>
      </c>
      <c r="G117" s="2">
        <v>5</v>
      </c>
      <c r="H117" s="2">
        <v>3</v>
      </c>
      <c r="I117" s="2">
        <v>4</v>
      </c>
      <c r="J117" s="2">
        <v>4</v>
      </c>
      <c r="K117" s="2">
        <v>3</v>
      </c>
      <c r="L117" s="2">
        <v>5</v>
      </c>
      <c r="M117" s="2">
        <v>5</v>
      </c>
      <c r="N117" s="2">
        <v>6</v>
      </c>
      <c r="O117" s="2">
        <v>4</v>
      </c>
      <c r="P117" s="2">
        <v>4</v>
      </c>
      <c r="Q117" s="2">
        <v>4</v>
      </c>
      <c r="R117" s="2">
        <v>3</v>
      </c>
      <c r="S117" s="2">
        <v>4</v>
      </c>
      <c r="T117" s="2">
        <v>5</v>
      </c>
      <c r="U117" s="2">
        <v>4</v>
      </c>
      <c r="V117" s="2">
        <v>16</v>
      </c>
      <c r="W117" s="2">
        <v>7</v>
      </c>
      <c r="X117" s="2">
        <v>9</v>
      </c>
      <c r="Y117" s="2">
        <v>4</v>
      </c>
      <c r="Z117" s="2">
        <v>14</v>
      </c>
      <c r="AA117" s="2">
        <v>8</v>
      </c>
      <c r="AB117" s="2">
        <v>5</v>
      </c>
      <c r="AC117" s="2">
        <v>7</v>
      </c>
      <c r="AD117" s="2">
        <v>5</v>
      </c>
      <c r="AE117" s="2">
        <v>6</v>
      </c>
      <c r="AF117" s="2">
        <v>6</v>
      </c>
      <c r="AG117" s="2">
        <v>7</v>
      </c>
      <c r="AH117" s="2">
        <v>6</v>
      </c>
      <c r="AI117" s="2">
        <v>9</v>
      </c>
      <c r="AJ117" s="2">
        <v>5</v>
      </c>
      <c r="AK117" s="2">
        <v>8</v>
      </c>
      <c r="AL117" s="2">
        <v>-25</v>
      </c>
      <c r="AM117" s="5"/>
      <c r="AN117">
        <v>65</v>
      </c>
      <c r="AO117">
        <v>0.99791449199484694</v>
      </c>
      <c r="AQ117">
        <v>122</v>
      </c>
      <c r="AR117">
        <v>3.2429410519876347</v>
      </c>
    </row>
    <row r="118" spans="1:44" ht="15" thickBot="1" x14ac:dyDescent="0.4">
      <c r="A118">
        <v>1</v>
      </c>
      <c r="B118" s="43">
        <v>3</v>
      </c>
      <c r="C118">
        <v>40</v>
      </c>
      <c r="D118">
        <v>1979</v>
      </c>
      <c r="E118" s="1" t="s">
        <v>72</v>
      </c>
      <c r="F118" s="2">
        <v>1</v>
      </c>
      <c r="G118" s="2">
        <v>2</v>
      </c>
      <c r="H118" s="2">
        <v>1</v>
      </c>
      <c r="I118" s="2">
        <v>4</v>
      </c>
      <c r="J118" s="2">
        <v>4</v>
      </c>
      <c r="K118" s="2">
        <v>2</v>
      </c>
      <c r="L118" s="2">
        <v>5</v>
      </c>
      <c r="M118" s="2">
        <v>4</v>
      </c>
      <c r="N118" s="2">
        <v>4</v>
      </c>
      <c r="O118" s="2">
        <v>4</v>
      </c>
      <c r="P118" s="2">
        <v>3</v>
      </c>
      <c r="Q118" s="2">
        <v>2</v>
      </c>
      <c r="R118" s="2">
        <v>4</v>
      </c>
      <c r="S118" s="2">
        <v>2</v>
      </c>
      <c r="T118" s="2">
        <v>4</v>
      </c>
      <c r="U118" s="2">
        <v>2</v>
      </c>
      <c r="V118" s="2">
        <v>5</v>
      </c>
      <c r="W118" s="2">
        <v>7</v>
      </c>
      <c r="X118" s="2">
        <v>5</v>
      </c>
      <c r="Y118" s="2">
        <v>6</v>
      </c>
      <c r="Z118" s="2">
        <v>9</v>
      </c>
      <c r="AA118" s="2">
        <v>10</v>
      </c>
      <c r="AB118" s="2">
        <v>15</v>
      </c>
      <c r="AC118" s="2">
        <v>8</v>
      </c>
      <c r="AD118" s="2">
        <v>14</v>
      </c>
      <c r="AE118" s="2">
        <v>14</v>
      </c>
      <c r="AF118" s="2">
        <v>10</v>
      </c>
      <c r="AG118" s="2">
        <v>10</v>
      </c>
      <c r="AH118" s="2">
        <v>11</v>
      </c>
      <c r="AI118" s="2">
        <v>13</v>
      </c>
      <c r="AJ118" s="2">
        <v>7</v>
      </c>
      <c r="AK118" s="2">
        <v>10</v>
      </c>
      <c r="AL118" s="2">
        <v>-20</v>
      </c>
      <c r="AM118" s="5"/>
      <c r="AN118">
        <v>48</v>
      </c>
      <c r="AO118">
        <v>1.2649110640673518</v>
      </c>
      <c r="AQ118">
        <v>154</v>
      </c>
      <c r="AR118">
        <v>3.2015621187164243</v>
      </c>
    </row>
    <row r="119" spans="1:44" ht="15" thickBot="1" x14ac:dyDescent="0.4">
      <c r="A119">
        <v>1</v>
      </c>
      <c r="B119" s="43" t="s">
        <v>114</v>
      </c>
      <c r="C119">
        <v>23</v>
      </c>
      <c r="D119">
        <v>1996</v>
      </c>
      <c r="E119" s="1" t="s">
        <v>76</v>
      </c>
      <c r="F119" s="2">
        <v>1</v>
      </c>
      <c r="G119" s="2">
        <v>4</v>
      </c>
      <c r="H119" s="2">
        <v>4</v>
      </c>
      <c r="I119" s="2">
        <v>4</v>
      </c>
      <c r="J119" s="2">
        <v>6</v>
      </c>
      <c r="K119" s="2">
        <v>5</v>
      </c>
      <c r="L119" s="2">
        <v>7</v>
      </c>
      <c r="M119" s="2">
        <v>6</v>
      </c>
      <c r="N119" s="2">
        <v>4</v>
      </c>
      <c r="O119" s="2">
        <v>4</v>
      </c>
      <c r="P119" s="2">
        <v>5</v>
      </c>
      <c r="Q119" s="2">
        <v>5</v>
      </c>
      <c r="R119" s="2">
        <v>6</v>
      </c>
      <c r="S119" s="2">
        <v>5</v>
      </c>
      <c r="T119" s="2">
        <v>5</v>
      </c>
      <c r="U119" s="2">
        <v>4</v>
      </c>
      <c r="V119" s="2">
        <v>21</v>
      </c>
      <c r="W119" s="2">
        <v>10</v>
      </c>
      <c r="X119" s="2">
        <v>6</v>
      </c>
      <c r="Y119" s="2">
        <v>3</v>
      </c>
      <c r="Z119" s="2">
        <v>6</v>
      </c>
      <c r="AA119" s="2">
        <v>7</v>
      </c>
      <c r="AB119" s="2">
        <v>5</v>
      </c>
      <c r="AC119" s="2">
        <v>7</v>
      </c>
      <c r="AD119" s="2">
        <v>5</v>
      </c>
      <c r="AE119" s="2">
        <v>12</v>
      </c>
      <c r="AF119" s="2">
        <v>9</v>
      </c>
      <c r="AG119" s="2">
        <v>4</v>
      </c>
      <c r="AH119" s="2">
        <v>6</v>
      </c>
      <c r="AI119" s="2">
        <v>6</v>
      </c>
      <c r="AJ119" s="2">
        <v>4</v>
      </c>
      <c r="AK119" s="2">
        <v>8</v>
      </c>
      <c r="AL119" s="2">
        <v>-10</v>
      </c>
      <c r="AM119" s="5"/>
      <c r="AN119">
        <v>75</v>
      </c>
      <c r="AO119">
        <v>1.3524668819112231</v>
      </c>
      <c r="AQ119">
        <v>119</v>
      </c>
      <c r="AR119">
        <v>4.3045518543359034</v>
      </c>
    </row>
    <row r="120" spans="1:44" ht="15" thickBot="1" x14ac:dyDescent="0.4">
      <c r="A120">
        <v>1</v>
      </c>
      <c r="B120" s="43">
        <v>2</v>
      </c>
      <c r="C120">
        <v>31</v>
      </c>
      <c r="D120">
        <v>1988</v>
      </c>
      <c r="E120" s="1" t="s">
        <v>79</v>
      </c>
      <c r="F120" s="2">
        <v>2</v>
      </c>
      <c r="G120" s="2">
        <v>1</v>
      </c>
      <c r="H120" s="2">
        <v>1</v>
      </c>
      <c r="I120" s="2">
        <v>4</v>
      </c>
      <c r="J120" s="2">
        <v>6</v>
      </c>
      <c r="K120" s="2">
        <v>1</v>
      </c>
      <c r="L120" s="2">
        <v>3</v>
      </c>
      <c r="M120" s="2">
        <v>6</v>
      </c>
      <c r="N120" s="2">
        <v>6</v>
      </c>
      <c r="O120" s="2">
        <v>4</v>
      </c>
      <c r="P120" s="2">
        <v>2</v>
      </c>
      <c r="Q120" s="2">
        <v>1</v>
      </c>
      <c r="R120" s="2">
        <v>2</v>
      </c>
      <c r="S120" s="2">
        <v>6</v>
      </c>
      <c r="T120" s="2">
        <v>5</v>
      </c>
      <c r="U120" s="2">
        <v>1</v>
      </c>
      <c r="V120" s="2">
        <v>29</v>
      </c>
      <c r="W120" s="2">
        <v>12</v>
      </c>
      <c r="X120" s="2">
        <v>7</v>
      </c>
      <c r="Y120" s="2">
        <v>13</v>
      </c>
      <c r="Z120" s="2">
        <v>15</v>
      </c>
      <c r="AA120" s="2">
        <v>11</v>
      </c>
      <c r="AB120" s="2">
        <v>13</v>
      </c>
      <c r="AC120" s="2">
        <v>11</v>
      </c>
      <c r="AD120" s="2">
        <v>9</v>
      </c>
      <c r="AE120" s="2">
        <v>13</v>
      </c>
      <c r="AF120" s="2">
        <v>12</v>
      </c>
      <c r="AG120" s="2">
        <v>14</v>
      </c>
      <c r="AH120" s="2">
        <v>33</v>
      </c>
      <c r="AI120" s="2">
        <v>15</v>
      </c>
      <c r="AJ120" s="2">
        <v>13</v>
      </c>
      <c r="AK120" s="2">
        <v>11</v>
      </c>
      <c r="AL120" s="2">
        <v>69</v>
      </c>
      <c r="AM120" s="5"/>
      <c r="AN120">
        <v>51</v>
      </c>
      <c r="AO120">
        <v>2.0726392192886185</v>
      </c>
      <c r="AQ120">
        <v>231</v>
      </c>
      <c r="AR120">
        <v>6.8212291170042567</v>
      </c>
    </row>
    <row r="121" spans="1:44" ht="15" thickBot="1" x14ac:dyDescent="0.4">
      <c r="A121">
        <v>1</v>
      </c>
      <c r="B121" s="43">
        <v>4</v>
      </c>
      <c r="C121">
        <v>46</v>
      </c>
      <c r="D121">
        <v>1973</v>
      </c>
      <c r="E121" s="1" t="s">
        <v>79</v>
      </c>
      <c r="F121" s="2">
        <v>2</v>
      </c>
      <c r="G121" s="2">
        <v>2</v>
      </c>
      <c r="H121" s="2">
        <v>3</v>
      </c>
      <c r="I121" s="2">
        <v>4</v>
      </c>
      <c r="J121" s="2">
        <v>4</v>
      </c>
      <c r="K121" s="2">
        <v>4</v>
      </c>
      <c r="L121" s="2">
        <v>5</v>
      </c>
      <c r="M121" s="2">
        <v>3</v>
      </c>
      <c r="N121" s="2">
        <v>2</v>
      </c>
      <c r="O121" s="2">
        <v>4</v>
      </c>
      <c r="P121" s="2">
        <v>4</v>
      </c>
      <c r="Q121" s="2">
        <v>4</v>
      </c>
      <c r="R121" s="2">
        <v>4</v>
      </c>
      <c r="S121" s="2">
        <v>4</v>
      </c>
      <c r="T121" s="2">
        <v>5</v>
      </c>
      <c r="U121" s="2">
        <v>4</v>
      </c>
      <c r="V121" s="2">
        <v>28</v>
      </c>
      <c r="W121" s="2">
        <v>4</v>
      </c>
      <c r="X121" s="2">
        <v>7</v>
      </c>
      <c r="Y121" s="2">
        <v>10</v>
      </c>
      <c r="Z121" s="2">
        <v>6</v>
      </c>
      <c r="AA121" s="2">
        <v>6</v>
      </c>
      <c r="AB121" s="2">
        <v>6</v>
      </c>
      <c r="AC121" s="2">
        <v>11</v>
      </c>
      <c r="AD121" s="2">
        <v>8</v>
      </c>
      <c r="AE121" s="2">
        <v>6</v>
      </c>
      <c r="AF121" s="2">
        <v>6</v>
      </c>
      <c r="AG121" s="2">
        <v>6</v>
      </c>
      <c r="AH121" s="2">
        <v>5</v>
      </c>
      <c r="AI121" s="2">
        <v>5</v>
      </c>
      <c r="AJ121" s="2">
        <v>6</v>
      </c>
      <c r="AK121" s="2">
        <v>12</v>
      </c>
      <c r="AL121" s="2">
        <v>-33</v>
      </c>
      <c r="AM121" s="5"/>
      <c r="AN121">
        <v>58</v>
      </c>
      <c r="AO121">
        <v>0.9574271077563381</v>
      </c>
      <c r="AQ121">
        <v>132</v>
      </c>
      <c r="AR121">
        <v>5.721305212391079</v>
      </c>
    </row>
    <row r="122" spans="1:44" ht="15" thickBot="1" x14ac:dyDescent="0.4">
      <c r="A122" s="6">
        <v>1</v>
      </c>
      <c r="B122" s="43">
        <v>4</v>
      </c>
      <c r="C122">
        <v>47</v>
      </c>
      <c r="D122" s="6">
        <v>1972</v>
      </c>
      <c r="E122" s="31"/>
      <c r="F122" s="10">
        <v>1</v>
      </c>
      <c r="G122" s="10">
        <v>2</v>
      </c>
      <c r="H122" s="10">
        <v>3</v>
      </c>
      <c r="I122" s="10">
        <v>4</v>
      </c>
      <c r="J122" s="10">
        <v>3</v>
      </c>
      <c r="K122" s="10">
        <v>4</v>
      </c>
      <c r="L122" s="10">
        <v>3</v>
      </c>
      <c r="M122" s="10">
        <v>4</v>
      </c>
      <c r="N122" s="10">
        <v>2</v>
      </c>
      <c r="O122" s="10">
        <v>4</v>
      </c>
      <c r="P122" s="10">
        <v>2</v>
      </c>
      <c r="Q122" s="10">
        <v>4</v>
      </c>
      <c r="R122" s="10">
        <v>3</v>
      </c>
      <c r="S122" s="10">
        <v>4</v>
      </c>
      <c r="T122" s="10">
        <v>5</v>
      </c>
      <c r="U122" s="10">
        <v>2</v>
      </c>
      <c r="V122" s="10">
        <v>18</v>
      </c>
      <c r="W122" s="10">
        <v>15</v>
      </c>
      <c r="X122" s="10">
        <v>15</v>
      </c>
      <c r="Y122" s="10">
        <v>16</v>
      </c>
      <c r="Z122" s="10">
        <v>8</v>
      </c>
      <c r="AA122" s="10">
        <v>9</v>
      </c>
      <c r="AB122" s="10">
        <v>13</v>
      </c>
      <c r="AC122" s="10">
        <v>20</v>
      </c>
      <c r="AD122" s="10">
        <v>20</v>
      </c>
      <c r="AE122" s="10">
        <v>12</v>
      </c>
      <c r="AF122" s="10">
        <v>10</v>
      </c>
      <c r="AG122" s="10">
        <v>10</v>
      </c>
      <c r="AH122" s="10">
        <v>11</v>
      </c>
      <c r="AI122" s="10">
        <v>8</v>
      </c>
      <c r="AJ122" s="10">
        <v>9</v>
      </c>
      <c r="AK122" s="10">
        <v>9</v>
      </c>
      <c r="AL122" s="10">
        <v>-17</v>
      </c>
      <c r="AM122" s="8"/>
      <c r="AN122">
        <v>50</v>
      </c>
      <c r="AO122">
        <v>1.0878112581387147</v>
      </c>
      <c r="AP122" s="6"/>
      <c r="AQ122">
        <v>203</v>
      </c>
      <c r="AR122">
        <v>4.1588259561243159</v>
      </c>
    </row>
    <row r="123" spans="1:44" ht="15" thickBot="1" x14ac:dyDescent="0.4">
      <c r="A123">
        <v>1</v>
      </c>
      <c r="B123" s="43">
        <v>4</v>
      </c>
      <c r="C123">
        <v>53</v>
      </c>
      <c r="D123">
        <v>1966</v>
      </c>
      <c r="E123" s="1" t="s">
        <v>72</v>
      </c>
      <c r="F123" s="2">
        <v>4</v>
      </c>
      <c r="G123" s="2">
        <v>1</v>
      </c>
      <c r="H123" s="2">
        <v>4</v>
      </c>
      <c r="I123" s="2">
        <v>5</v>
      </c>
      <c r="J123" s="2">
        <v>6</v>
      </c>
      <c r="K123" s="2">
        <v>6</v>
      </c>
      <c r="L123" s="2">
        <v>5</v>
      </c>
      <c r="M123" s="2">
        <v>5</v>
      </c>
      <c r="N123" s="2">
        <v>6</v>
      </c>
      <c r="O123" s="2">
        <v>6</v>
      </c>
      <c r="P123" s="2">
        <v>5</v>
      </c>
      <c r="Q123" s="2">
        <v>6</v>
      </c>
      <c r="R123" s="2">
        <v>6</v>
      </c>
      <c r="S123" s="2">
        <v>5</v>
      </c>
      <c r="T123" s="2">
        <v>5</v>
      </c>
      <c r="U123" s="2">
        <v>4</v>
      </c>
      <c r="V123" s="2">
        <v>14</v>
      </c>
      <c r="W123" s="2">
        <v>10</v>
      </c>
      <c r="X123" s="2">
        <v>8</v>
      </c>
      <c r="Y123" s="2">
        <v>12</v>
      </c>
      <c r="Z123" s="2">
        <v>12</v>
      </c>
      <c r="AA123" s="2">
        <v>7</v>
      </c>
      <c r="AB123" s="2">
        <v>7</v>
      </c>
      <c r="AC123" s="2">
        <v>8</v>
      </c>
      <c r="AD123" s="2">
        <v>4</v>
      </c>
      <c r="AE123" s="2">
        <v>7</v>
      </c>
      <c r="AF123" s="2">
        <v>7</v>
      </c>
      <c r="AG123" s="2">
        <v>9</v>
      </c>
      <c r="AH123" s="2">
        <v>6</v>
      </c>
      <c r="AI123" s="2">
        <v>7</v>
      </c>
      <c r="AJ123" s="2">
        <v>6</v>
      </c>
      <c r="AK123" s="2">
        <v>5</v>
      </c>
      <c r="AL123" s="2">
        <v>13</v>
      </c>
      <c r="AM123" s="5"/>
      <c r="AN123">
        <v>79</v>
      </c>
      <c r="AO123">
        <v>1.2893796958227628</v>
      </c>
      <c r="AQ123">
        <v>129</v>
      </c>
      <c r="AR123">
        <v>2.7195281453467866</v>
      </c>
    </row>
    <row r="124" spans="1:44" ht="15" thickBot="1" x14ac:dyDescent="0.4">
      <c r="A124" s="6">
        <v>1</v>
      </c>
      <c r="B124" s="43">
        <v>3</v>
      </c>
      <c r="C124">
        <v>37</v>
      </c>
      <c r="D124" s="6">
        <v>1982</v>
      </c>
      <c r="E124" s="31"/>
      <c r="F124" s="10">
        <v>3</v>
      </c>
      <c r="G124" s="10">
        <v>2</v>
      </c>
      <c r="H124" s="10">
        <v>4</v>
      </c>
      <c r="I124" s="10">
        <v>4</v>
      </c>
      <c r="J124" s="10">
        <v>6</v>
      </c>
      <c r="K124" s="10">
        <v>4</v>
      </c>
      <c r="L124" s="10">
        <v>4</v>
      </c>
      <c r="M124" s="10">
        <v>3</v>
      </c>
      <c r="N124" s="10">
        <v>4</v>
      </c>
      <c r="O124" s="10">
        <v>2</v>
      </c>
      <c r="P124" s="10">
        <v>4</v>
      </c>
      <c r="Q124" s="10">
        <v>4</v>
      </c>
      <c r="R124" s="10">
        <v>3</v>
      </c>
      <c r="S124" s="10">
        <v>3</v>
      </c>
      <c r="T124" s="10">
        <v>4</v>
      </c>
      <c r="U124" s="10">
        <v>4</v>
      </c>
      <c r="V124" s="10">
        <v>14</v>
      </c>
      <c r="W124" s="10">
        <v>16</v>
      </c>
      <c r="X124" s="10">
        <v>11</v>
      </c>
      <c r="Y124" s="10">
        <v>8</v>
      </c>
      <c r="Z124" s="10">
        <v>7</v>
      </c>
      <c r="AA124" s="10">
        <v>8</v>
      </c>
      <c r="AB124" s="10">
        <v>8</v>
      </c>
      <c r="AC124" s="10">
        <v>10</v>
      </c>
      <c r="AD124" s="10">
        <v>11</v>
      </c>
      <c r="AE124" s="10">
        <v>12</v>
      </c>
      <c r="AF124" s="10">
        <v>19</v>
      </c>
      <c r="AG124" s="10">
        <v>14</v>
      </c>
      <c r="AH124" s="10">
        <v>9</v>
      </c>
      <c r="AI124" s="10">
        <v>12</v>
      </c>
      <c r="AJ124" s="10">
        <v>6</v>
      </c>
      <c r="AK124" s="10">
        <v>20</v>
      </c>
      <c r="AL124" s="10">
        <v>-14</v>
      </c>
      <c r="AM124" s="8"/>
      <c r="AN124">
        <v>58</v>
      </c>
      <c r="AO124">
        <v>0.9574271077563381</v>
      </c>
      <c r="AP124" s="6"/>
      <c r="AQ124">
        <v>185</v>
      </c>
      <c r="AR124">
        <v>4.1467859039662676</v>
      </c>
    </row>
    <row r="125" spans="1:44" ht="15" thickBot="1" x14ac:dyDescent="0.4">
      <c r="A125">
        <v>1</v>
      </c>
      <c r="B125" s="43" t="s">
        <v>114</v>
      </c>
      <c r="C125">
        <v>19</v>
      </c>
      <c r="D125">
        <v>2000</v>
      </c>
      <c r="E125" s="1" t="s">
        <v>72</v>
      </c>
      <c r="F125" s="2">
        <v>1</v>
      </c>
      <c r="G125" s="2">
        <v>2</v>
      </c>
      <c r="H125" s="2">
        <v>3</v>
      </c>
      <c r="I125" s="2">
        <v>4</v>
      </c>
      <c r="J125" s="2">
        <v>4</v>
      </c>
      <c r="K125" s="2">
        <v>3</v>
      </c>
      <c r="L125" s="2">
        <v>4</v>
      </c>
      <c r="M125" s="2">
        <v>4</v>
      </c>
      <c r="N125" s="2">
        <v>4</v>
      </c>
      <c r="O125" s="2">
        <v>3</v>
      </c>
      <c r="P125" s="2">
        <v>3</v>
      </c>
      <c r="Q125" s="2">
        <v>3</v>
      </c>
      <c r="R125" s="2">
        <v>3</v>
      </c>
      <c r="S125" s="2">
        <v>4</v>
      </c>
      <c r="T125" s="2">
        <v>4</v>
      </c>
      <c r="U125" s="2">
        <v>3</v>
      </c>
      <c r="V125" s="2">
        <v>35</v>
      </c>
      <c r="W125" s="2">
        <v>9</v>
      </c>
      <c r="X125" s="2">
        <v>10</v>
      </c>
      <c r="Y125" s="2">
        <v>8</v>
      </c>
      <c r="Z125" s="2">
        <v>8</v>
      </c>
      <c r="AA125" s="2">
        <v>11</v>
      </c>
      <c r="AB125" s="2">
        <v>12</v>
      </c>
      <c r="AC125" s="2">
        <v>16</v>
      </c>
      <c r="AD125" s="2">
        <v>22</v>
      </c>
      <c r="AE125" s="2">
        <v>11</v>
      </c>
      <c r="AF125" s="2">
        <v>15</v>
      </c>
      <c r="AG125" s="2">
        <v>65</v>
      </c>
      <c r="AH125" s="2">
        <v>9</v>
      </c>
      <c r="AI125" s="2">
        <v>9</v>
      </c>
      <c r="AJ125" s="2">
        <v>8</v>
      </c>
      <c r="AK125" s="2">
        <v>7</v>
      </c>
      <c r="AL125" s="2">
        <v>-36</v>
      </c>
      <c r="AM125" s="5"/>
      <c r="AN125">
        <v>52</v>
      </c>
      <c r="AO125">
        <v>0.85634883857767519</v>
      </c>
      <c r="AQ125">
        <v>255</v>
      </c>
      <c r="AR125">
        <v>14.8793761069923</v>
      </c>
    </row>
    <row r="126" spans="1:44" ht="15" thickBot="1" x14ac:dyDescent="0.4">
      <c r="A126">
        <v>1</v>
      </c>
      <c r="B126" s="43">
        <v>4</v>
      </c>
      <c r="C126">
        <v>50</v>
      </c>
      <c r="D126">
        <v>1969</v>
      </c>
      <c r="E126" s="1" t="s">
        <v>71</v>
      </c>
      <c r="F126" s="2">
        <v>1</v>
      </c>
      <c r="G126" s="2">
        <v>1</v>
      </c>
      <c r="H126" s="2">
        <v>1</v>
      </c>
      <c r="I126" s="2">
        <v>2</v>
      </c>
      <c r="J126" s="2">
        <v>2</v>
      </c>
      <c r="K126" s="2">
        <v>2</v>
      </c>
      <c r="L126" s="2">
        <v>2</v>
      </c>
      <c r="M126" s="2">
        <v>2</v>
      </c>
      <c r="N126" s="2">
        <v>2</v>
      </c>
      <c r="O126" s="2">
        <v>3</v>
      </c>
      <c r="P126" s="2">
        <v>2</v>
      </c>
      <c r="Q126" s="2">
        <v>2</v>
      </c>
      <c r="R126" s="2">
        <v>1</v>
      </c>
      <c r="S126" s="2">
        <v>2</v>
      </c>
      <c r="T126" s="2">
        <v>1</v>
      </c>
      <c r="U126" s="2">
        <v>2</v>
      </c>
      <c r="V126" s="2">
        <v>24</v>
      </c>
      <c r="W126" s="2">
        <v>9</v>
      </c>
      <c r="X126" s="2">
        <v>14</v>
      </c>
      <c r="Y126" s="2">
        <v>10</v>
      </c>
      <c r="Z126" s="2">
        <v>10</v>
      </c>
      <c r="AA126" s="2">
        <v>10</v>
      </c>
      <c r="AB126" s="2">
        <v>8</v>
      </c>
      <c r="AC126" s="2">
        <v>10</v>
      </c>
      <c r="AD126" s="2">
        <v>11</v>
      </c>
      <c r="AE126" s="2">
        <v>17</v>
      </c>
      <c r="AF126" s="2">
        <v>21</v>
      </c>
      <c r="AG126" s="2">
        <v>9</v>
      </c>
      <c r="AH126" s="2">
        <v>79</v>
      </c>
      <c r="AI126" s="2">
        <v>13</v>
      </c>
      <c r="AJ126" s="2">
        <v>5</v>
      </c>
      <c r="AK126" s="2">
        <v>11</v>
      </c>
      <c r="AL126" s="2">
        <v>-25</v>
      </c>
      <c r="AM126" s="5"/>
      <c r="AN126">
        <v>28</v>
      </c>
      <c r="AO126">
        <v>0.57735026918962573</v>
      </c>
      <c r="AQ126">
        <v>261</v>
      </c>
      <c r="AR126">
        <v>17.4115622504128</v>
      </c>
    </row>
    <row r="127" spans="1:44" ht="15" thickBot="1" x14ac:dyDescent="0.4">
      <c r="A127">
        <v>1</v>
      </c>
      <c r="B127" s="43">
        <v>4</v>
      </c>
      <c r="C127">
        <v>48</v>
      </c>
      <c r="D127">
        <v>1971</v>
      </c>
      <c r="E127" s="1" t="s">
        <v>72</v>
      </c>
      <c r="F127" s="2">
        <v>1</v>
      </c>
      <c r="G127" s="2">
        <v>3</v>
      </c>
      <c r="H127" s="2">
        <v>1</v>
      </c>
      <c r="I127" s="2">
        <v>3</v>
      </c>
      <c r="J127" s="2">
        <v>1</v>
      </c>
      <c r="K127" s="2">
        <v>3</v>
      </c>
      <c r="L127" s="2">
        <v>5</v>
      </c>
      <c r="M127" s="2">
        <v>2</v>
      </c>
      <c r="N127" s="2">
        <v>1</v>
      </c>
      <c r="O127" s="2">
        <v>5</v>
      </c>
      <c r="P127" s="2">
        <v>5</v>
      </c>
      <c r="Q127" s="2">
        <v>3</v>
      </c>
      <c r="R127" s="2">
        <v>1</v>
      </c>
      <c r="S127" s="2">
        <v>1</v>
      </c>
      <c r="T127" s="2">
        <v>3</v>
      </c>
      <c r="U127" s="2">
        <v>2</v>
      </c>
      <c r="V127" s="2">
        <v>15</v>
      </c>
      <c r="W127" s="2">
        <v>15</v>
      </c>
      <c r="X127" s="2">
        <v>13</v>
      </c>
      <c r="Y127" s="2">
        <v>41</v>
      </c>
      <c r="Z127" s="2">
        <v>13</v>
      </c>
      <c r="AA127" s="2">
        <v>11</v>
      </c>
      <c r="AB127" s="2">
        <v>8</v>
      </c>
      <c r="AC127" s="2">
        <v>17</v>
      </c>
      <c r="AD127" s="2">
        <v>7</v>
      </c>
      <c r="AE127" s="2">
        <v>8</v>
      </c>
      <c r="AF127" s="2">
        <v>52</v>
      </c>
      <c r="AG127" s="2">
        <v>8</v>
      </c>
      <c r="AH127" s="2">
        <v>9</v>
      </c>
      <c r="AI127" s="2">
        <v>9</v>
      </c>
      <c r="AJ127" s="2">
        <v>5</v>
      </c>
      <c r="AK127" s="2">
        <v>15</v>
      </c>
      <c r="AL127" s="2">
        <v>2</v>
      </c>
      <c r="AM127" s="5"/>
      <c r="AN127">
        <v>40</v>
      </c>
      <c r="AO127">
        <v>1.505545305418162</v>
      </c>
      <c r="AQ127">
        <v>246</v>
      </c>
      <c r="AR127">
        <v>12.789970028633114</v>
      </c>
    </row>
    <row r="128" spans="1:44" ht="15" thickBot="1" x14ac:dyDescent="0.4">
      <c r="A128" s="6">
        <v>1</v>
      </c>
      <c r="B128" s="43">
        <v>4</v>
      </c>
      <c r="C128">
        <v>54</v>
      </c>
      <c r="D128" s="6">
        <v>1965</v>
      </c>
      <c r="E128" s="31"/>
      <c r="F128" s="10">
        <v>2</v>
      </c>
      <c r="G128" s="10">
        <v>1</v>
      </c>
      <c r="H128" s="10">
        <v>1</v>
      </c>
      <c r="I128" s="10">
        <v>3</v>
      </c>
      <c r="J128" s="10">
        <v>2</v>
      </c>
      <c r="K128" s="10">
        <v>3</v>
      </c>
      <c r="L128" s="10">
        <v>2</v>
      </c>
      <c r="M128" s="10">
        <v>5</v>
      </c>
      <c r="N128" s="10">
        <v>3</v>
      </c>
      <c r="O128" s="10">
        <v>3</v>
      </c>
      <c r="P128" s="10">
        <v>4</v>
      </c>
      <c r="Q128" s="10">
        <v>4</v>
      </c>
      <c r="R128" s="10">
        <v>3</v>
      </c>
      <c r="S128" s="10">
        <v>2</v>
      </c>
      <c r="T128" s="10">
        <v>1</v>
      </c>
      <c r="U128" s="10">
        <v>2</v>
      </c>
      <c r="V128" s="10">
        <v>47</v>
      </c>
      <c r="W128" s="10">
        <v>16</v>
      </c>
      <c r="X128" s="10">
        <v>15</v>
      </c>
      <c r="Y128" s="10">
        <v>18</v>
      </c>
      <c r="Z128" s="10">
        <v>16</v>
      </c>
      <c r="AA128" s="10">
        <v>12</v>
      </c>
      <c r="AB128" s="10">
        <v>12</v>
      </c>
      <c r="AC128" s="10">
        <v>24</v>
      </c>
      <c r="AD128" s="10">
        <v>25</v>
      </c>
      <c r="AE128" s="10">
        <v>18</v>
      </c>
      <c r="AF128" s="10">
        <v>24</v>
      </c>
      <c r="AG128" s="10">
        <v>17</v>
      </c>
      <c r="AH128" s="10">
        <v>7</v>
      </c>
      <c r="AI128" s="10">
        <v>11</v>
      </c>
      <c r="AJ128" s="10">
        <v>11</v>
      </c>
      <c r="AK128" s="10">
        <v>11</v>
      </c>
      <c r="AL128" s="10">
        <v>-4</v>
      </c>
      <c r="AM128" s="8"/>
      <c r="AN128">
        <v>41</v>
      </c>
      <c r="AO128">
        <v>1.1528949070347507</v>
      </c>
      <c r="AP128" s="6"/>
      <c r="AQ128">
        <v>284</v>
      </c>
      <c r="AR128">
        <v>9.3772775011371685</v>
      </c>
    </row>
    <row r="129" spans="1:44" ht="15" thickBot="1" x14ac:dyDescent="0.4">
      <c r="A129">
        <v>1</v>
      </c>
      <c r="B129" s="43">
        <v>3</v>
      </c>
      <c r="C129">
        <v>44</v>
      </c>
      <c r="D129">
        <v>1975</v>
      </c>
      <c r="E129" s="1" t="s">
        <v>72</v>
      </c>
      <c r="F129" s="2">
        <v>1</v>
      </c>
      <c r="G129" s="2">
        <v>1</v>
      </c>
      <c r="H129" s="2">
        <v>1</v>
      </c>
      <c r="I129" s="2">
        <v>1</v>
      </c>
      <c r="J129" s="2">
        <v>1</v>
      </c>
      <c r="K129" s="2">
        <v>2</v>
      </c>
      <c r="L129" s="2">
        <v>2</v>
      </c>
      <c r="M129" s="2">
        <v>5</v>
      </c>
      <c r="N129" s="2">
        <v>4</v>
      </c>
      <c r="O129" s="2">
        <v>2</v>
      </c>
      <c r="P129" s="2">
        <v>2</v>
      </c>
      <c r="Q129" s="2">
        <v>2</v>
      </c>
      <c r="R129" s="2">
        <v>4</v>
      </c>
      <c r="S129" s="2">
        <v>2</v>
      </c>
      <c r="T129" s="2">
        <v>1</v>
      </c>
      <c r="U129" s="2">
        <v>2</v>
      </c>
      <c r="V129" s="2">
        <v>8</v>
      </c>
      <c r="W129" s="2">
        <v>8</v>
      </c>
      <c r="X129" s="2">
        <v>15</v>
      </c>
      <c r="Y129" s="2">
        <v>8</v>
      </c>
      <c r="Z129" s="2">
        <v>9</v>
      </c>
      <c r="AA129" s="2">
        <v>8</v>
      </c>
      <c r="AB129" s="2">
        <v>13</v>
      </c>
      <c r="AC129" s="2">
        <v>13</v>
      </c>
      <c r="AD129" s="2">
        <v>7</v>
      </c>
      <c r="AE129" s="2">
        <v>9</v>
      </c>
      <c r="AF129" s="2">
        <v>10</v>
      </c>
      <c r="AG129" s="2">
        <v>15</v>
      </c>
      <c r="AH129" s="2">
        <v>7</v>
      </c>
      <c r="AI129" s="2">
        <v>12</v>
      </c>
      <c r="AJ129" s="2">
        <v>8</v>
      </c>
      <c r="AK129" s="2">
        <v>7</v>
      </c>
      <c r="AL129" s="2">
        <v>-5</v>
      </c>
      <c r="AM129" s="5"/>
      <c r="AN129">
        <v>33</v>
      </c>
      <c r="AO129">
        <v>1.2365947867699696</v>
      </c>
      <c r="AQ129">
        <v>157</v>
      </c>
      <c r="AR129">
        <v>2.8335784207723398</v>
      </c>
    </row>
    <row r="130" spans="1:44" ht="15" thickBot="1" x14ac:dyDescent="0.4">
      <c r="A130">
        <v>1</v>
      </c>
      <c r="B130" s="43" t="s">
        <v>114</v>
      </c>
      <c r="C130">
        <v>18</v>
      </c>
      <c r="D130">
        <v>2001</v>
      </c>
      <c r="E130" s="1" t="s">
        <v>72</v>
      </c>
      <c r="F130" s="2">
        <v>1</v>
      </c>
      <c r="G130" s="2">
        <v>1</v>
      </c>
      <c r="H130" s="2">
        <v>4</v>
      </c>
      <c r="I130" s="2">
        <v>5</v>
      </c>
      <c r="J130" s="2">
        <v>3</v>
      </c>
      <c r="K130" s="2">
        <v>5</v>
      </c>
      <c r="L130" s="2">
        <v>6</v>
      </c>
      <c r="M130" s="2">
        <v>3</v>
      </c>
      <c r="N130" s="2">
        <v>2</v>
      </c>
      <c r="O130" s="2">
        <v>4</v>
      </c>
      <c r="P130" s="2">
        <v>4</v>
      </c>
      <c r="Q130" s="2">
        <v>3</v>
      </c>
      <c r="R130" s="2">
        <v>4</v>
      </c>
      <c r="S130" s="2">
        <v>4</v>
      </c>
      <c r="T130" s="2">
        <v>4</v>
      </c>
      <c r="U130" s="2">
        <v>4</v>
      </c>
      <c r="V130" s="2">
        <v>20</v>
      </c>
      <c r="W130" s="2">
        <v>14</v>
      </c>
      <c r="X130" s="2">
        <v>10</v>
      </c>
      <c r="Y130" s="2">
        <v>8</v>
      </c>
      <c r="Z130" s="2">
        <v>7</v>
      </c>
      <c r="AA130" s="2">
        <v>11</v>
      </c>
      <c r="AB130" s="2">
        <v>8</v>
      </c>
      <c r="AC130" s="2">
        <v>8</v>
      </c>
      <c r="AD130" s="2">
        <v>5</v>
      </c>
      <c r="AE130" s="2">
        <v>6</v>
      </c>
      <c r="AF130" s="2">
        <v>10</v>
      </c>
      <c r="AG130" s="2">
        <v>6</v>
      </c>
      <c r="AH130" s="2">
        <v>5</v>
      </c>
      <c r="AI130" s="2">
        <v>7</v>
      </c>
      <c r="AJ130" s="2">
        <v>6</v>
      </c>
      <c r="AK130" s="2">
        <v>11</v>
      </c>
      <c r="AL130" s="2">
        <v>-11</v>
      </c>
      <c r="AM130" s="5"/>
      <c r="AN130">
        <v>57</v>
      </c>
      <c r="AO130">
        <v>1.3647344063956182</v>
      </c>
      <c r="AQ130">
        <v>142</v>
      </c>
      <c r="AR130">
        <v>3.8794329482541645</v>
      </c>
    </row>
    <row r="131" spans="1:44" ht="15" thickBot="1" x14ac:dyDescent="0.4">
      <c r="A131">
        <v>1</v>
      </c>
      <c r="B131" s="43">
        <v>2</v>
      </c>
      <c r="C131">
        <v>28</v>
      </c>
      <c r="D131">
        <v>1991</v>
      </c>
      <c r="E131" s="1" t="s">
        <v>72</v>
      </c>
      <c r="F131" s="2">
        <v>2</v>
      </c>
      <c r="G131" s="2">
        <v>4</v>
      </c>
      <c r="H131" s="2">
        <v>3</v>
      </c>
      <c r="I131" s="2">
        <v>4</v>
      </c>
      <c r="J131" s="2">
        <v>4</v>
      </c>
      <c r="K131" s="2">
        <v>4</v>
      </c>
      <c r="L131" s="2">
        <v>5</v>
      </c>
      <c r="M131" s="2">
        <v>3</v>
      </c>
      <c r="N131" s="2">
        <v>4</v>
      </c>
      <c r="O131" s="2">
        <v>5</v>
      </c>
      <c r="P131" s="2">
        <v>5</v>
      </c>
      <c r="Q131" s="2">
        <v>3</v>
      </c>
      <c r="R131" s="2">
        <v>4</v>
      </c>
      <c r="S131" s="2">
        <v>2</v>
      </c>
      <c r="T131" s="2">
        <v>5</v>
      </c>
      <c r="U131" s="2">
        <v>2</v>
      </c>
      <c r="V131" s="2">
        <v>27</v>
      </c>
      <c r="W131" s="2">
        <v>7</v>
      </c>
      <c r="X131" s="2">
        <v>20</v>
      </c>
      <c r="Y131" s="2">
        <v>16</v>
      </c>
      <c r="Z131" s="2">
        <v>8</v>
      </c>
      <c r="AA131" s="2">
        <v>14</v>
      </c>
      <c r="AB131" s="2">
        <v>8</v>
      </c>
      <c r="AC131" s="2">
        <v>17</v>
      </c>
      <c r="AD131" s="2">
        <v>17</v>
      </c>
      <c r="AE131" s="2">
        <v>13</v>
      </c>
      <c r="AF131" s="2">
        <v>34</v>
      </c>
      <c r="AG131" s="2">
        <v>17</v>
      </c>
      <c r="AH131" s="2">
        <v>10</v>
      </c>
      <c r="AI131" s="2">
        <v>11</v>
      </c>
      <c r="AJ131" s="2">
        <v>17</v>
      </c>
      <c r="AK131" s="2">
        <v>10</v>
      </c>
      <c r="AL131" s="2">
        <v>-17</v>
      </c>
      <c r="AM131" s="5"/>
      <c r="AN131">
        <v>59</v>
      </c>
      <c r="AO131">
        <v>1.0781929326423914</v>
      </c>
      <c r="AQ131">
        <v>246</v>
      </c>
      <c r="AR131">
        <v>7.200694410957877</v>
      </c>
    </row>
    <row r="132" spans="1:44" ht="15" thickBot="1" x14ac:dyDescent="0.4">
      <c r="A132">
        <v>1</v>
      </c>
      <c r="B132" s="43" t="s">
        <v>114</v>
      </c>
      <c r="C132">
        <v>20</v>
      </c>
      <c r="D132">
        <v>1999</v>
      </c>
      <c r="E132" s="1" t="s">
        <v>71</v>
      </c>
      <c r="F132" s="2">
        <v>1</v>
      </c>
      <c r="G132" s="2">
        <v>1</v>
      </c>
      <c r="H132" s="2">
        <v>1</v>
      </c>
      <c r="I132" s="2">
        <v>2</v>
      </c>
      <c r="J132" s="2">
        <v>2</v>
      </c>
      <c r="K132" s="2">
        <v>3</v>
      </c>
      <c r="L132" s="2">
        <v>2</v>
      </c>
      <c r="M132" s="2">
        <v>1</v>
      </c>
      <c r="N132" s="2">
        <v>1</v>
      </c>
      <c r="O132" s="2">
        <v>1</v>
      </c>
      <c r="P132" s="2">
        <v>2</v>
      </c>
      <c r="Q132" s="2">
        <v>3</v>
      </c>
      <c r="R132" s="2">
        <v>1</v>
      </c>
      <c r="S132" s="2">
        <v>1</v>
      </c>
      <c r="T132" s="2">
        <v>5</v>
      </c>
      <c r="U132" s="2">
        <v>1</v>
      </c>
      <c r="V132" s="2">
        <v>35</v>
      </c>
      <c r="W132" s="2">
        <v>12</v>
      </c>
      <c r="X132" s="2">
        <v>8</v>
      </c>
      <c r="Y132" s="2">
        <v>10</v>
      </c>
      <c r="Z132" s="2">
        <v>6</v>
      </c>
      <c r="AA132" s="2">
        <v>10</v>
      </c>
      <c r="AB132" s="2">
        <v>12</v>
      </c>
      <c r="AC132" s="2">
        <v>10</v>
      </c>
      <c r="AD132" s="2">
        <v>13</v>
      </c>
      <c r="AE132" s="2">
        <v>10</v>
      </c>
      <c r="AF132" s="2">
        <v>10</v>
      </c>
      <c r="AG132" s="2">
        <v>13</v>
      </c>
      <c r="AH132" s="2">
        <v>12</v>
      </c>
      <c r="AI132" s="2">
        <v>11</v>
      </c>
      <c r="AJ132" s="2">
        <v>14</v>
      </c>
      <c r="AK132" s="2">
        <v>13</v>
      </c>
      <c r="AL132" s="2">
        <v>10</v>
      </c>
      <c r="AM132" s="5"/>
      <c r="AN132">
        <v>28</v>
      </c>
      <c r="AO132">
        <v>1.1254628677422756</v>
      </c>
      <c r="AQ132">
        <v>199</v>
      </c>
      <c r="AR132">
        <v>6.3557716552227816</v>
      </c>
    </row>
    <row r="133" spans="1:44" ht="15" thickBot="1" x14ac:dyDescent="0.4">
      <c r="A133">
        <v>1</v>
      </c>
      <c r="B133" s="43" t="s">
        <v>114</v>
      </c>
      <c r="C133">
        <v>24</v>
      </c>
      <c r="D133">
        <v>1995</v>
      </c>
      <c r="E133" s="1" t="s">
        <v>72</v>
      </c>
      <c r="F133" s="2">
        <v>1</v>
      </c>
      <c r="G133" s="2">
        <v>4</v>
      </c>
      <c r="H133" s="2">
        <v>1</v>
      </c>
      <c r="I133" s="2">
        <v>2</v>
      </c>
      <c r="J133" s="2">
        <v>3</v>
      </c>
      <c r="K133" s="2">
        <v>1</v>
      </c>
      <c r="L133" s="2">
        <v>4</v>
      </c>
      <c r="M133" s="2">
        <v>4</v>
      </c>
      <c r="N133" s="2">
        <v>4</v>
      </c>
      <c r="O133" s="2">
        <v>2</v>
      </c>
      <c r="P133" s="2">
        <v>4</v>
      </c>
      <c r="Q133" s="2">
        <v>3</v>
      </c>
      <c r="R133" s="2">
        <v>4</v>
      </c>
      <c r="S133" s="2">
        <v>1</v>
      </c>
      <c r="T133" s="2">
        <v>1</v>
      </c>
      <c r="U133" s="2">
        <v>1</v>
      </c>
      <c r="V133" s="2">
        <v>7</v>
      </c>
      <c r="W133" s="2">
        <v>12</v>
      </c>
      <c r="X133" s="2">
        <v>34</v>
      </c>
      <c r="Y133" s="2">
        <v>8</v>
      </c>
      <c r="Z133" s="2">
        <v>14</v>
      </c>
      <c r="AA133" s="2">
        <v>7</v>
      </c>
      <c r="AB133" s="2">
        <v>8</v>
      </c>
      <c r="AC133" s="2">
        <v>14</v>
      </c>
      <c r="AD133" s="2">
        <v>9</v>
      </c>
      <c r="AE133" s="2">
        <v>5</v>
      </c>
      <c r="AF133" s="2">
        <v>12</v>
      </c>
      <c r="AG133" s="2">
        <v>23</v>
      </c>
      <c r="AH133" s="2">
        <v>11</v>
      </c>
      <c r="AI133" s="2">
        <v>13</v>
      </c>
      <c r="AJ133" s="2">
        <v>43</v>
      </c>
      <c r="AK133" s="2">
        <v>6</v>
      </c>
      <c r="AL133" s="2">
        <v>-1</v>
      </c>
      <c r="AM133" s="5"/>
      <c r="AN133">
        <v>40</v>
      </c>
      <c r="AO133">
        <v>1.3662601021279464</v>
      </c>
      <c r="AQ133">
        <v>226</v>
      </c>
      <c r="AR133">
        <v>10.582217788976624</v>
      </c>
    </row>
    <row r="134" spans="1:44" ht="15" thickBot="1" x14ac:dyDescent="0.4">
      <c r="A134">
        <v>1</v>
      </c>
      <c r="B134" s="43">
        <v>5</v>
      </c>
      <c r="C134">
        <v>57</v>
      </c>
      <c r="D134">
        <v>1962</v>
      </c>
      <c r="E134" s="1" t="s">
        <v>75</v>
      </c>
      <c r="F134" s="2">
        <v>1</v>
      </c>
      <c r="G134" s="2">
        <v>2</v>
      </c>
      <c r="H134" s="2">
        <v>1</v>
      </c>
      <c r="I134" s="2">
        <v>3</v>
      </c>
      <c r="J134" s="2">
        <v>4</v>
      </c>
      <c r="K134" s="2">
        <v>2</v>
      </c>
      <c r="L134" s="2">
        <v>2</v>
      </c>
      <c r="M134" s="2">
        <v>3</v>
      </c>
      <c r="N134" s="2">
        <v>3</v>
      </c>
      <c r="O134" s="2">
        <v>1</v>
      </c>
      <c r="P134" s="2">
        <v>3</v>
      </c>
      <c r="Q134" s="2">
        <v>2</v>
      </c>
      <c r="R134" s="2">
        <v>6</v>
      </c>
      <c r="S134" s="2">
        <v>2</v>
      </c>
      <c r="T134" s="2">
        <v>1</v>
      </c>
      <c r="U134" s="2">
        <v>2</v>
      </c>
      <c r="V134" s="2">
        <v>9</v>
      </c>
      <c r="W134" s="2">
        <v>15</v>
      </c>
      <c r="X134" s="2">
        <v>8</v>
      </c>
      <c r="Y134" s="2">
        <v>15</v>
      </c>
      <c r="Z134" s="2">
        <v>14</v>
      </c>
      <c r="AA134" s="2">
        <v>27</v>
      </c>
      <c r="AB134" s="2">
        <v>16</v>
      </c>
      <c r="AC134" s="2">
        <v>27</v>
      </c>
      <c r="AD134" s="2">
        <v>15</v>
      </c>
      <c r="AE134" s="2">
        <v>9</v>
      </c>
      <c r="AF134" s="2">
        <v>23</v>
      </c>
      <c r="AG134" s="2">
        <v>16</v>
      </c>
      <c r="AH134" s="2">
        <v>44</v>
      </c>
      <c r="AI134" s="2">
        <v>16</v>
      </c>
      <c r="AJ134" s="2">
        <v>11</v>
      </c>
      <c r="AK134" s="2">
        <v>19</v>
      </c>
      <c r="AL134" s="2">
        <v>15</v>
      </c>
      <c r="AM134" s="5"/>
      <c r="AN134">
        <v>38</v>
      </c>
      <c r="AO134">
        <v>1.3102162671355697</v>
      </c>
      <c r="AQ134">
        <v>284</v>
      </c>
      <c r="AR134">
        <v>9.0517033387828914</v>
      </c>
    </row>
    <row r="135" spans="1:44" ht="15" thickBot="1" x14ac:dyDescent="0.4">
      <c r="A135">
        <v>1</v>
      </c>
      <c r="B135" s="43">
        <v>3</v>
      </c>
      <c r="C135">
        <v>40</v>
      </c>
      <c r="D135">
        <v>1979</v>
      </c>
      <c r="E135" s="1" t="s">
        <v>72</v>
      </c>
      <c r="F135" s="2">
        <v>2</v>
      </c>
      <c r="G135" s="2">
        <v>2</v>
      </c>
      <c r="H135" s="2">
        <v>1</v>
      </c>
      <c r="I135" s="2">
        <v>2</v>
      </c>
      <c r="J135" s="2">
        <v>3</v>
      </c>
      <c r="K135" s="2">
        <v>4</v>
      </c>
      <c r="L135" s="2">
        <v>4</v>
      </c>
      <c r="M135" s="2">
        <v>5</v>
      </c>
      <c r="N135" s="2">
        <v>6</v>
      </c>
      <c r="O135" s="2">
        <v>4</v>
      </c>
      <c r="P135" s="2">
        <v>4</v>
      </c>
      <c r="Q135" s="2">
        <v>3</v>
      </c>
      <c r="R135" s="2">
        <v>3</v>
      </c>
      <c r="S135" s="2">
        <v>2</v>
      </c>
      <c r="T135" s="2">
        <v>3</v>
      </c>
      <c r="U135" s="2">
        <v>4</v>
      </c>
      <c r="V135" s="2">
        <v>21</v>
      </c>
      <c r="W135" s="2">
        <v>5</v>
      </c>
      <c r="X135" s="2">
        <v>5</v>
      </c>
      <c r="Y135" s="2">
        <v>9</v>
      </c>
      <c r="Z135" s="2">
        <v>4</v>
      </c>
      <c r="AA135" s="2">
        <v>4</v>
      </c>
      <c r="AB135" s="2">
        <v>14</v>
      </c>
      <c r="AC135" s="2">
        <v>6</v>
      </c>
      <c r="AD135" s="2">
        <v>4</v>
      </c>
      <c r="AE135" s="2">
        <v>4</v>
      </c>
      <c r="AF135" s="2">
        <v>7</v>
      </c>
      <c r="AG135" s="2">
        <v>4</v>
      </c>
      <c r="AH135" s="2">
        <v>4</v>
      </c>
      <c r="AI135" s="2">
        <v>12</v>
      </c>
      <c r="AJ135" s="2">
        <v>6</v>
      </c>
      <c r="AK135" s="2">
        <v>9</v>
      </c>
      <c r="AL135" s="2">
        <v>-13</v>
      </c>
      <c r="AM135" s="5"/>
      <c r="AN135">
        <v>52</v>
      </c>
      <c r="AO135">
        <v>1.2909944487358056</v>
      </c>
      <c r="AQ135">
        <v>118</v>
      </c>
      <c r="AR135">
        <v>4.7592016137163169</v>
      </c>
    </row>
    <row r="136" spans="1:44" ht="15" thickBot="1" x14ac:dyDescent="0.4">
      <c r="A136">
        <v>1</v>
      </c>
      <c r="B136" s="43" t="s">
        <v>114</v>
      </c>
      <c r="C136">
        <v>22</v>
      </c>
      <c r="D136">
        <v>1997</v>
      </c>
      <c r="E136" s="1" t="s">
        <v>79</v>
      </c>
      <c r="F136" s="2">
        <v>3</v>
      </c>
      <c r="G136" s="2">
        <v>5</v>
      </c>
      <c r="H136" s="2">
        <v>4</v>
      </c>
      <c r="I136" s="2">
        <v>7</v>
      </c>
      <c r="J136" s="2">
        <v>2</v>
      </c>
      <c r="K136" s="2">
        <v>3</v>
      </c>
      <c r="L136" s="2">
        <v>7</v>
      </c>
      <c r="M136" s="2">
        <v>6</v>
      </c>
      <c r="N136" s="2">
        <v>6</v>
      </c>
      <c r="O136" s="2">
        <v>6</v>
      </c>
      <c r="P136" s="2">
        <v>5</v>
      </c>
      <c r="Q136" s="2">
        <v>6</v>
      </c>
      <c r="R136" s="2">
        <v>6</v>
      </c>
      <c r="S136" s="2">
        <v>6</v>
      </c>
      <c r="T136" s="2">
        <v>1</v>
      </c>
      <c r="U136" s="2">
        <v>4</v>
      </c>
      <c r="V136" s="2">
        <v>39</v>
      </c>
      <c r="W136" s="2">
        <v>12</v>
      </c>
      <c r="X136" s="2">
        <v>8</v>
      </c>
      <c r="Y136" s="2">
        <v>7</v>
      </c>
      <c r="Z136" s="2">
        <v>7</v>
      </c>
      <c r="AA136" s="2">
        <v>6</v>
      </c>
      <c r="AB136" s="2">
        <v>7</v>
      </c>
      <c r="AC136" s="2">
        <v>10</v>
      </c>
      <c r="AD136" s="2">
        <v>5</v>
      </c>
      <c r="AE136" s="2">
        <v>6</v>
      </c>
      <c r="AF136" s="2">
        <v>10</v>
      </c>
      <c r="AG136" s="2">
        <v>8</v>
      </c>
      <c r="AH136" s="2">
        <v>8</v>
      </c>
      <c r="AI136" s="2">
        <v>12</v>
      </c>
      <c r="AJ136" s="2">
        <v>6</v>
      </c>
      <c r="AK136" s="2">
        <v>13</v>
      </c>
      <c r="AL136" s="2">
        <v>75</v>
      </c>
      <c r="AM136" s="5"/>
      <c r="AN136">
        <v>77</v>
      </c>
      <c r="AO136">
        <v>1.796988221070652</v>
      </c>
      <c r="AQ136">
        <v>164</v>
      </c>
      <c r="AR136">
        <v>8.0374125189640466</v>
      </c>
    </row>
    <row r="137" spans="1:44" ht="15" thickBot="1" x14ac:dyDescent="0.4">
      <c r="A137" s="6">
        <v>1</v>
      </c>
      <c r="B137" s="43" t="s">
        <v>114</v>
      </c>
      <c r="C137">
        <v>22</v>
      </c>
      <c r="D137" s="6">
        <v>1997</v>
      </c>
      <c r="E137" s="32"/>
      <c r="F137" s="10">
        <v>1</v>
      </c>
      <c r="G137" s="10">
        <v>2</v>
      </c>
      <c r="H137" s="10">
        <v>4</v>
      </c>
      <c r="I137" s="10">
        <v>3</v>
      </c>
      <c r="J137" s="10">
        <v>1</v>
      </c>
      <c r="K137" s="10">
        <v>1</v>
      </c>
      <c r="L137" s="10">
        <v>5</v>
      </c>
      <c r="M137" s="10">
        <v>3</v>
      </c>
      <c r="N137" s="10">
        <v>1</v>
      </c>
      <c r="O137" s="10">
        <v>4</v>
      </c>
      <c r="P137" s="10">
        <v>2</v>
      </c>
      <c r="Q137" s="10">
        <v>4</v>
      </c>
      <c r="R137" s="10">
        <v>7</v>
      </c>
      <c r="S137" s="10">
        <v>3</v>
      </c>
      <c r="T137" s="10">
        <v>5</v>
      </c>
      <c r="U137" s="10">
        <v>2</v>
      </c>
      <c r="V137" s="10">
        <v>11</v>
      </c>
      <c r="W137" s="10">
        <v>21</v>
      </c>
      <c r="X137" s="10">
        <v>54</v>
      </c>
      <c r="Y137" s="10">
        <v>10</v>
      </c>
      <c r="Z137" s="10">
        <v>6</v>
      </c>
      <c r="AA137" s="10">
        <v>7</v>
      </c>
      <c r="AB137" s="10">
        <v>6</v>
      </c>
      <c r="AC137" s="10">
        <v>14</v>
      </c>
      <c r="AD137" s="10">
        <v>65</v>
      </c>
      <c r="AE137" s="10">
        <v>9</v>
      </c>
      <c r="AF137" s="10">
        <v>6</v>
      </c>
      <c r="AG137" s="10">
        <v>6</v>
      </c>
      <c r="AH137" s="10">
        <v>82</v>
      </c>
      <c r="AI137" s="10">
        <v>7</v>
      </c>
      <c r="AJ137" s="10">
        <v>7</v>
      </c>
      <c r="AK137" s="10">
        <v>10</v>
      </c>
      <c r="AL137" s="10">
        <v>26</v>
      </c>
      <c r="AM137" s="8"/>
      <c r="AN137">
        <v>48</v>
      </c>
      <c r="AO137">
        <v>1.7511900715418263</v>
      </c>
      <c r="AP137" s="6"/>
      <c r="AQ137">
        <v>321</v>
      </c>
      <c r="AR137">
        <v>24.15910801333526</v>
      </c>
    </row>
    <row r="138" spans="1:44" ht="15" thickBot="1" x14ac:dyDescent="0.4">
      <c r="A138">
        <v>1</v>
      </c>
      <c r="B138" s="43">
        <v>2</v>
      </c>
      <c r="C138">
        <v>26</v>
      </c>
      <c r="D138">
        <v>1993</v>
      </c>
      <c r="E138" s="1" t="s">
        <v>79</v>
      </c>
      <c r="F138" s="2">
        <v>1</v>
      </c>
      <c r="G138" s="2">
        <v>2</v>
      </c>
      <c r="H138" s="2">
        <v>4</v>
      </c>
      <c r="I138" s="2">
        <v>3</v>
      </c>
      <c r="J138" s="2">
        <v>5</v>
      </c>
      <c r="K138" s="2">
        <v>4</v>
      </c>
      <c r="L138" s="2">
        <v>5</v>
      </c>
      <c r="M138" s="2">
        <v>1</v>
      </c>
      <c r="N138" s="2">
        <v>6</v>
      </c>
      <c r="O138" s="2">
        <v>6</v>
      </c>
      <c r="P138" s="2">
        <v>4</v>
      </c>
      <c r="Q138" s="2">
        <v>5</v>
      </c>
      <c r="R138" s="2">
        <v>6</v>
      </c>
      <c r="S138" s="2">
        <v>1</v>
      </c>
      <c r="T138" s="2">
        <v>2</v>
      </c>
      <c r="U138" s="2">
        <v>4</v>
      </c>
      <c r="V138" s="2">
        <v>19</v>
      </c>
      <c r="W138" s="2">
        <v>12</v>
      </c>
      <c r="X138" s="2">
        <v>16</v>
      </c>
      <c r="Y138" s="2">
        <v>12</v>
      </c>
      <c r="Z138" s="2">
        <v>11</v>
      </c>
      <c r="AA138" s="2">
        <v>15</v>
      </c>
      <c r="AB138" s="2">
        <v>12</v>
      </c>
      <c r="AC138" s="2">
        <v>9</v>
      </c>
      <c r="AD138" s="2">
        <v>10</v>
      </c>
      <c r="AE138" s="2">
        <v>11</v>
      </c>
      <c r="AF138" s="2">
        <v>23</v>
      </c>
      <c r="AG138" s="2">
        <v>11</v>
      </c>
      <c r="AH138" s="2">
        <v>12</v>
      </c>
      <c r="AI138" s="2">
        <v>10</v>
      </c>
      <c r="AJ138" s="2">
        <v>8</v>
      </c>
      <c r="AK138" s="2">
        <v>11</v>
      </c>
      <c r="AL138" s="2">
        <v>18</v>
      </c>
      <c r="AM138" s="5"/>
      <c r="AN138">
        <v>59</v>
      </c>
      <c r="AO138">
        <v>1.8154430129677255</v>
      </c>
      <c r="AQ138">
        <v>202</v>
      </c>
      <c r="AR138">
        <v>3.8794329482541645</v>
      </c>
    </row>
    <row r="139" spans="1:44" ht="15" thickBot="1" x14ac:dyDescent="0.4">
      <c r="A139">
        <v>1</v>
      </c>
      <c r="B139" s="43">
        <v>2</v>
      </c>
      <c r="C139">
        <v>34</v>
      </c>
      <c r="D139">
        <v>1985</v>
      </c>
      <c r="E139" s="1" t="s">
        <v>76</v>
      </c>
      <c r="F139" s="2">
        <v>3</v>
      </c>
      <c r="G139" s="2">
        <v>4</v>
      </c>
      <c r="H139" s="2">
        <v>1</v>
      </c>
      <c r="I139" s="2">
        <v>2</v>
      </c>
      <c r="J139" s="2">
        <v>4</v>
      </c>
      <c r="K139" s="2">
        <v>3</v>
      </c>
      <c r="L139" s="2">
        <v>5</v>
      </c>
      <c r="M139" s="2">
        <v>1</v>
      </c>
      <c r="N139" s="2">
        <v>4</v>
      </c>
      <c r="O139" s="2">
        <v>3</v>
      </c>
      <c r="P139" s="2">
        <v>2</v>
      </c>
      <c r="Q139" s="2">
        <v>1</v>
      </c>
      <c r="R139" s="2">
        <v>1</v>
      </c>
      <c r="S139" s="2">
        <v>1</v>
      </c>
      <c r="T139" s="2">
        <v>3</v>
      </c>
      <c r="U139" s="2">
        <v>1</v>
      </c>
      <c r="V139" s="2">
        <v>18</v>
      </c>
      <c r="W139" s="2">
        <v>9</v>
      </c>
      <c r="X139" s="2">
        <v>13</v>
      </c>
      <c r="Y139" s="2">
        <v>5</v>
      </c>
      <c r="Z139" s="2">
        <v>8</v>
      </c>
      <c r="AA139" s="2">
        <v>10</v>
      </c>
      <c r="AB139" s="2">
        <v>9</v>
      </c>
      <c r="AC139" s="2">
        <v>9</v>
      </c>
      <c r="AD139" s="2">
        <v>16</v>
      </c>
      <c r="AE139" s="2">
        <v>7</v>
      </c>
      <c r="AF139" s="2">
        <v>16</v>
      </c>
      <c r="AG139" s="2">
        <v>8</v>
      </c>
      <c r="AH139" s="2">
        <v>2</v>
      </c>
      <c r="AI139" s="2">
        <v>7</v>
      </c>
      <c r="AJ139" s="2">
        <v>5</v>
      </c>
      <c r="AK139" s="2">
        <v>14</v>
      </c>
      <c r="AL139" s="2">
        <v>20</v>
      </c>
      <c r="AM139" s="5"/>
      <c r="AN139">
        <v>39</v>
      </c>
      <c r="AO139">
        <v>1.3647344063956182</v>
      </c>
      <c r="AQ139">
        <v>156</v>
      </c>
      <c r="AR139">
        <v>4.4944410108488464</v>
      </c>
    </row>
    <row r="140" spans="1:44" ht="15" thickBot="1" x14ac:dyDescent="0.4">
      <c r="A140">
        <v>1</v>
      </c>
      <c r="B140" s="43">
        <v>3</v>
      </c>
      <c r="C140">
        <v>41</v>
      </c>
      <c r="D140">
        <v>1978</v>
      </c>
      <c r="E140" s="1" t="s">
        <v>71</v>
      </c>
      <c r="F140" s="2">
        <v>1</v>
      </c>
      <c r="G140" s="2">
        <v>2</v>
      </c>
      <c r="H140" s="2">
        <v>1</v>
      </c>
      <c r="I140" s="2">
        <v>2</v>
      </c>
      <c r="J140" s="2">
        <v>3</v>
      </c>
      <c r="K140" s="2">
        <v>2</v>
      </c>
      <c r="L140" s="2">
        <v>5</v>
      </c>
      <c r="M140" s="2">
        <v>1</v>
      </c>
      <c r="N140" s="2">
        <v>1</v>
      </c>
      <c r="O140" s="2">
        <v>3</v>
      </c>
      <c r="P140" s="2">
        <v>4</v>
      </c>
      <c r="Q140" s="2">
        <v>4</v>
      </c>
      <c r="R140" s="2">
        <v>4</v>
      </c>
      <c r="S140" s="2">
        <v>2</v>
      </c>
      <c r="T140" s="2">
        <v>4</v>
      </c>
      <c r="U140" s="2">
        <v>1</v>
      </c>
      <c r="V140" s="2">
        <v>16</v>
      </c>
      <c r="W140" s="2">
        <v>19</v>
      </c>
      <c r="X140" s="2">
        <v>13</v>
      </c>
      <c r="Y140" s="2">
        <v>8</v>
      </c>
      <c r="Z140" s="2">
        <v>8</v>
      </c>
      <c r="AA140" s="2">
        <v>5</v>
      </c>
      <c r="AB140" s="2">
        <v>19</v>
      </c>
      <c r="AC140" s="2">
        <v>10</v>
      </c>
      <c r="AD140" s="2">
        <v>6</v>
      </c>
      <c r="AE140" s="2">
        <v>13</v>
      </c>
      <c r="AF140" s="2">
        <v>13</v>
      </c>
      <c r="AG140" s="2">
        <v>8</v>
      </c>
      <c r="AH140" s="2">
        <v>7</v>
      </c>
      <c r="AI140" s="2">
        <v>8</v>
      </c>
      <c r="AJ140" s="2">
        <v>9</v>
      </c>
      <c r="AK140" s="2">
        <v>9</v>
      </c>
      <c r="AL140" s="2">
        <v>-11</v>
      </c>
      <c r="AM140" s="5"/>
      <c r="AN140">
        <v>40</v>
      </c>
      <c r="AO140">
        <v>1.3662601021279464</v>
      </c>
      <c r="AQ140">
        <v>171</v>
      </c>
      <c r="AR140">
        <v>4.3622433066791064</v>
      </c>
    </row>
    <row r="141" spans="1:44" ht="15" thickBot="1" x14ac:dyDescent="0.4">
      <c r="A141">
        <v>1</v>
      </c>
      <c r="B141" s="43">
        <v>2</v>
      </c>
      <c r="C141">
        <v>31</v>
      </c>
      <c r="D141">
        <v>1988</v>
      </c>
      <c r="E141" s="1" t="s">
        <v>77</v>
      </c>
      <c r="F141" s="2">
        <v>1</v>
      </c>
      <c r="G141" s="2">
        <v>3</v>
      </c>
      <c r="H141" s="2">
        <v>5</v>
      </c>
      <c r="I141" s="2">
        <v>5</v>
      </c>
      <c r="J141" s="2">
        <v>5</v>
      </c>
      <c r="K141" s="2">
        <v>4</v>
      </c>
      <c r="L141" s="2">
        <v>7</v>
      </c>
      <c r="M141" s="2">
        <v>4</v>
      </c>
      <c r="N141" s="2">
        <v>4</v>
      </c>
      <c r="O141" s="2">
        <v>1</v>
      </c>
      <c r="P141" s="2">
        <v>5</v>
      </c>
      <c r="Q141" s="2">
        <v>4</v>
      </c>
      <c r="R141" s="2">
        <v>5</v>
      </c>
      <c r="S141" s="2">
        <v>4</v>
      </c>
      <c r="T141" s="2">
        <v>6</v>
      </c>
      <c r="U141" s="2">
        <v>6</v>
      </c>
      <c r="V141" s="2">
        <v>16</v>
      </c>
      <c r="W141" s="2">
        <v>10</v>
      </c>
      <c r="X141" s="2">
        <v>15</v>
      </c>
      <c r="Y141" s="2">
        <v>4</v>
      </c>
      <c r="Z141" s="2">
        <v>3</v>
      </c>
      <c r="AA141" s="2">
        <v>12</v>
      </c>
      <c r="AB141" s="2">
        <v>5</v>
      </c>
      <c r="AC141" s="2">
        <v>16</v>
      </c>
      <c r="AD141" s="2">
        <v>11</v>
      </c>
      <c r="AE141" s="2">
        <v>5</v>
      </c>
      <c r="AF141" s="2">
        <v>7</v>
      </c>
      <c r="AG141" s="2">
        <v>21</v>
      </c>
      <c r="AH141" s="2">
        <v>7</v>
      </c>
      <c r="AI141" s="2">
        <v>14</v>
      </c>
      <c r="AJ141" s="2">
        <v>4</v>
      </c>
      <c r="AK141" s="2">
        <v>8</v>
      </c>
      <c r="AL141" s="2">
        <v>15</v>
      </c>
      <c r="AM141" s="5"/>
      <c r="AN141">
        <v>69</v>
      </c>
      <c r="AO141">
        <v>1.6214705259938174</v>
      </c>
      <c r="AQ141">
        <v>158</v>
      </c>
      <c r="AR141">
        <v>5.3650100962937</v>
      </c>
    </row>
    <row r="142" spans="1:44" ht="15" thickBot="1" x14ac:dyDescent="0.4">
      <c r="A142">
        <v>1</v>
      </c>
      <c r="B142" s="43">
        <v>2</v>
      </c>
      <c r="C142">
        <v>30</v>
      </c>
      <c r="D142">
        <v>1989</v>
      </c>
      <c r="E142" s="1" t="s">
        <v>71</v>
      </c>
      <c r="F142" s="2">
        <v>2</v>
      </c>
      <c r="G142" s="2">
        <v>4</v>
      </c>
      <c r="H142" s="2">
        <v>1</v>
      </c>
      <c r="I142" s="2">
        <v>1</v>
      </c>
      <c r="J142" s="2">
        <v>1</v>
      </c>
      <c r="K142" s="2">
        <v>3</v>
      </c>
      <c r="L142" s="2">
        <v>5</v>
      </c>
      <c r="M142" s="2">
        <v>2</v>
      </c>
      <c r="N142" s="2">
        <v>3</v>
      </c>
      <c r="O142" s="2">
        <v>3</v>
      </c>
      <c r="P142" s="2">
        <v>2</v>
      </c>
      <c r="Q142" s="2">
        <v>3</v>
      </c>
      <c r="R142" s="2">
        <v>2</v>
      </c>
      <c r="S142" s="2">
        <v>1</v>
      </c>
      <c r="T142" s="2">
        <v>2</v>
      </c>
      <c r="U142" s="2">
        <v>2</v>
      </c>
      <c r="V142" s="2">
        <v>86</v>
      </c>
      <c r="W142" s="2">
        <v>21</v>
      </c>
      <c r="X142" s="2">
        <v>62</v>
      </c>
      <c r="Y142" s="2">
        <v>17</v>
      </c>
      <c r="Z142" s="2">
        <v>11</v>
      </c>
      <c r="AA142" s="2">
        <v>27</v>
      </c>
      <c r="AB142" s="2">
        <v>14</v>
      </c>
      <c r="AC142" s="2">
        <v>15</v>
      </c>
      <c r="AD142" s="2">
        <v>14</v>
      </c>
      <c r="AE142" s="2">
        <v>9</v>
      </c>
      <c r="AF142" s="2">
        <v>21</v>
      </c>
      <c r="AG142" s="2">
        <v>8</v>
      </c>
      <c r="AH142" s="2">
        <v>11</v>
      </c>
      <c r="AI142" s="2">
        <v>9</v>
      </c>
      <c r="AJ142" s="2">
        <v>7</v>
      </c>
      <c r="AK142" s="2">
        <v>9</v>
      </c>
      <c r="AL142" s="2">
        <v>-5</v>
      </c>
      <c r="AM142" s="5"/>
      <c r="AN142">
        <v>37</v>
      </c>
      <c r="AO142">
        <v>1.138346754435279</v>
      </c>
      <c r="AQ142">
        <v>341</v>
      </c>
      <c r="AR142">
        <v>21.736969276634067</v>
      </c>
    </row>
    <row r="143" spans="1:44" ht="15" thickBot="1" x14ac:dyDescent="0.4">
      <c r="A143">
        <v>1</v>
      </c>
      <c r="B143" s="43" t="s">
        <v>114</v>
      </c>
      <c r="C143">
        <v>17</v>
      </c>
      <c r="D143">
        <v>2002</v>
      </c>
      <c r="E143" s="1" t="s">
        <v>76</v>
      </c>
      <c r="F143" s="2">
        <v>3</v>
      </c>
      <c r="G143" s="2">
        <v>5</v>
      </c>
      <c r="H143" s="2">
        <v>3</v>
      </c>
      <c r="I143" s="2">
        <v>5</v>
      </c>
      <c r="J143" s="2">
        <v>3</v>
      </c>
      <c r="K143" s="2">
        <v>2</v>
      </c>
      <c r="L143" s="2">
        <v>1</v>
      </c>
      <c r="M143" s="2">
        <v>2</v>
      </c>
      <c r="N143" s="2">
        <v>4</v>
      </c>
      <c r="O143" s="2">
        <v>5</v>
      </c>
      <c r="P143" s="2">
        <v>3</v>
      </c>
      <c r="Q143" s="2">
        <v>2</v>
      </c>
      <c r="R143" s="2">
        <v>4</v>
      </c>
      <c r="S143" s="2">
        <v>5</v>
      </c>
      <c r="T143" s="2">
        <v>5</v>
      </c>
      <c r="U143" s="2">
        <v>4</v>
      </c>
      <c r="V143" s="2">
        <v>26</v>
      </c>
      <c r="W143" s="2">
        <v>3</v>
      </c>
      <c r="X143" s="2">
        <v>2</v>
      </c>
      <c r="Y143" s="2">
        <v>1</v>
      </c>
      <c r="Z143" s="2">
        <v>3</v>
      </c>
      <c r="AA143" s="2">
        <v>2</v>
      </c>
      <c r="AB143" s="2">
        <v>3</v>
      </c>
      <c r="AC143" s="2">
        <v>2</v>
      </c>
      <c r="AD143" s="2">
        <v>2</v>
      </c>
      <c r="AE143" s="2">
        <v>3</v>
      </c>
      <c r="AF143" s="2">
        <v>3</v>
      </c>
      <c r="AG143" s="2">
        <v>2</v>
      </c>
      <c r="AH143" s="2">
        <v>3</v>
      </c>
      <c r="AI143" s="2">
        <v>2</v>
      </c>
      <c r="AJ143" s="2">
        <v>2</v>
      </c>
      <c r="AK143" s="2">
        <v>2</v>
      </c>
      <c r="AL143" s="2">
        <v>39</v>
      </c>
      <c r="AM143" s="5"/>
      <c r="AN143">
        <v>56</v>
      </c>
      <c r="AO143">
        <v>1.3165611772087666</v>
      </c>
      <c r="AQ143">
        <v>61</v>
      </c>
      <c r="AR143">
        <v>5.9466377054601196</v>
      </c>
    </row>
    <row r="144" spans="1:44" ht="15" thickBot="1" x14ac:dyDescent="0.4">
      <c r="A144" s="6">
        <v>1</v>
      </c>
      <c r="B144" s="43">
        <v>6</v>
      </c>
      <c r="C144">
        <v>73</v>
      </c>
      <c r="D144" s="6">
        <v>1946</v>
      </c>
      <c r="E144" s="31"/>
      <c r="F144" s="10">
        <v>1</v>
      </c>
      <c r="G144" s="10">
        <v>2</v>
      </c>
      <c r="H144" s="10">
        <v>2</v>
      </c>
      <c r="I144" s="10">
        <v>2</v>
      </c>
      <c r="J144" s="10">
        <v>2</v>
      </c>
      <c r="K144" s="10">
        <v>3</v>
      </c>
      <c r="L144" s="10">
        <v>3</v>
      </c>
      <c r="M144" s="10">
        <v>3</v>
      </c>
      <c r="N144" s="10">
        <v>6</v>
      </c>
      <c r="O144" s="10">
        <v>4</v>
      </c>
      <c r="P144" s="10">
        <v>2</v>
      </c>
      <c r="Q144" s="10">
        <v>4</v>
      </c>
      <c r="R144" s="10">
        <v>6</v>
      </c>
      <c r="S144" s="10">
        <v>4</v>
      </c>
      <c r="T144" s="10">
        <v>4</v>
      </c>
      <c r="U144" s="10">
        <v>2</v>
      </c>
      <c r="V144" s="10">
        <v>14</v>
      </c>
      <c r="W144" s="10">
        <v>18</v>
      </c>
      <c r="X144" s="10">
        <v>11</v>
      </c>
      <c r="Y144" s="10">
        <v>7</v>
      </c>
      <c r="Z144" s="10">
        <v>19</v>
      </c>
      <c r="AA144" s="10">
        <v>10</v>
      </c>
      <c r="AB144" s="10">
        <v>11</v>
      </c>
      <c r="AC144" s="10">
        <v>2</v>
      </c>
      <c r="AD144" s="10">
        <v>10</v>
      </c>
      <c r="AE144" s="10">
        <v>16</v>
      </c>
      <c r="AF144" s="10">
        <v>28</v>
      </c>
      <c r="AG144" s="10">
        <v>10</v>
      </c>
      <c r="AH144" s="10">
        <v>13</v>
      </c>
      <c r="AI144" s="10">
        <v>11</v>
      </c>
      <c r="AJ144" s="10">
        <v>11</v>
      </c>
      <c r="AK144" s="10">
        <v>9</v>
      </c>
      <c r="AL144" s="10">
        <v>-9</v>
      </c>
      <c r="AM144" s="8"/>
      <c r="AN144">
        <v>50</v>
      </c>
      <c r="AO144">
        <v>1.4548768561863463</v>
      </c>
      <c r="AP144" s="6"/>
      <c r="AQ144">
        <v>200</v>
      </c>
      <c r="AR144">
        <v>5.8195074247453853</v>
      </c>
    </row>
    <row r="145" spans="1:44" ht="15" thickBot="1" x14ac:dyDescent="0.4">
      <c r="A145">
        <v>1</v>
      </c>
      <c r="B145" s="43">
        <v>6</v>
      </c>
      <c r="C145">
        <v>66</v>
      </c>
      <c r="D145">
        <v>1953</v>
      </c>
      <c r="E145" s="1" t="s">
        <v>72</v>
      </c>
      <c r="F145" s="2">
        <v>1</v>
      </c>
      <c r="G145" s="2">
        <v>2</v>
      </c>
      <c r="H145" s="2">
        <v>5</v>
      </c>
      <c r="I145" s="2">
        <v>3</v>
      </c>
      <c r="J145" s="2">
        <v>4</v>
      </c>
      <c r="K145" s="2">
        <v>3</v>
      </c>
      <c r="L145" s="2">
        <v>5</v>
      </c>
      <c r="M145" s="2">
        <v>3</v>
      </c>
      <c r="N145" s="2">
        <v>6</v>
      </c>
      <c r="O145" s="2">
        <v>3</v>
      </c>
      <c r="P145" s="2">
        <v>4</v>
      </c>
      <c r="Q145" s="2">
        <v>4</v>
      </c>
      <c r="R145" s="2">
        <v>4</v>
      </c>
      <c r="S145" s="2">
        <v>3</v>
      </c>
      <c r="T145" s="2">
        <v>6</v>
      </c>
      <c r="U145" s="2">
        <v>2</v>
      </c>
      <c r="V145" s="2">
        <v>15</v>
      </c>
      <c r="W145" s="2">
        <v>9</v>
      </c>
      <c r="X145" s="2">
        <v>24</v>
      </c>
      <c r="Y145" s="2">
        <v>8</v>
      </c>
      <c r="Z145" s="2">
        <v>9</v>
      </c>
      <c r="AA145" s="2">
        <v>8</v>
      </c>
      <c r="AB145" s="2">
        <v>9</v>
      </c>
      <c r="AC145" s="2">
        <v>20</v>
      </c>
      <c r="AD145" s="2">
        <v>17</v>
      </c>
      <c r="AE145" s="2">
        <v>9</v>
      </c>
      <c r="AF145" s="2">
        <v>12</v>
      </c>
      <c r="AG145" s="2">
        <v>9</v>
      </c>
      <c r="AH145" s="2">
        <v>10</v>
      </c>
      <c r="AI145" s="2">
        <v>12</v>
      </c>
      <c r="AJ145" s="2">
        <v>22</v>
      </c>
      <c r="AK145" s="2">
        <v>15</v>
      </c>
      <c r="AL145" s="2">
        <v>-9</v>
      </c>
      <c r="AM145" s="5"/>
      <c r="AN145">
        <v>58</v>
      </c>
      <c r="AO145">
        <v>1.4083086782851739</v>
      </c>
      <c r="AQ145">
        <v>208</v>
      </c>
      <c r="AR145">
        <v>5.2662447088350666</v>
      </c>
    </row>
    <row r="146" spans="1:44" ht="15" thickBot="1" x14ac:dyDescent="0.4">
      <c r="A146" s="9">
        <v>1</v>
      </c>
      <c r="B146" s="43">
        <v>6</v>
      </c>
      <c r="C146">
        <v>67</v>
      </c>
      <c r="D146" s="9">
        <v>1952</v>
      </c>
      <c r="E146" s="32"/>
      <c r="F146" s="10">
        <v>1</v>
      </c>
      <c r="G146" s="10">
        <v>3</v>
      </c>
      <c r="H146" s="10">
        <v>2</v>
      </c>
      <c r="I146" s="10">
        <v>2</v>
      </c>
      <c r="J146" s="10">
        <v>1</v>
      </c>
      <c r="K146" s="10">
        <v>4</v>
      </c>
      <c r="L146" s="10">
        <v>5</v>
      </c>
      <c r="M146" s="10">
        <v>1</v>
      </c>
      <c r="N146" s="10">
        <v>4</v>
      </c>
      <c r="O146" s="10">
        <v>3</v>
      </c>
      <c r="P146" s="10">
        <v>1</v>
      </c>
      <c r="Q146" s="10">
        <v>4</v>
      </c>
      <c r="R146" s="10">
        <v>4</v>
      </c>
      <c r="S146" s="10">
        <v>1</v>
      </c>
      <c r="T146" s="10">
        <v>1</v>
      </c>
      <c r="U146" s="10">
        <v>1</v>
      </c>
      <c r="V146" s="10">
        <v>7</v>
      </c>
      <c r="W146" s="10">
        <v>19</v>
      </c>
      <c r="X146" s="10">
        <v>19</v>
      </c>
      <c r="Y146" s="10">
        <v>8</v>
      </c>
      <c r="Z146" s="10">
        <v>4</v>
      </c>
      <c r="AA146" s="10">
        <v>6</v>
      </c>
      <c r="AB146" s="10">
        <v>8</v>
      </c>
      <c r="AC146" s="10">
        <v>10</v>
      </c>
      <c r="AD146" s="10">
        <v>9</v>
      </c>
      <c r="AE146" s="10">
        <v>8</v>
      </c>
      <c r="AF146" s="10">
        <v>7</v>
      </c>
      <c r="AG146" s="10">
        <v>13</v>
      </c>
      <c r="AH146" s="10">
        <v>16</v>
      </c>
      <c r="AI146" s="10">
        <v>10</v>
      </c>
      <c r="AJ146" s="10">
        <v>4</v>
      </c>
      <c r="AK146" s="10">
        <v>9</v>
      </c>
      <c r="AL146" s="10">
        <v>8</v>
      </c>
      <c r="AM146" s="11"/>
      <c r="AN146">
        <v>38</v>
      </c>
      <c r="AO146">
        <v>1.4548768561863463</v>
      </c>
      <c r="AP146" s="9"/>
      <c r="AQ146">
        <v>157</v>
      </c>
      <c r="AR146">
        <v>4.6650294747193186</v>
      </c>
    </row>
    <row r="147" spans="1:44" ht="15" thickBot="1" x14ac:dyDescent="0.4">
      <c r="A147" s="6">
        <v>1</v>
      </c>
      <c r="B147" s="43">
        <v>6</v>
      </c>
      <c r="C147">
        <v>72</v>
      </c>
      <c r="D147" s="6">
        <v>1947</v>
      </c>
      <c r="E147" s="31"/>
      <c r="F147" s="10">
        <v>2</v>
      </c>
      <c r="G147" s="10">
        <v>2</v>
      </c>
      <c r="H147" s="10">
        <v>5</v>
      </c>
      <c r="I147" s="10">
        <v>3</v>
      </c>
      <c r="J147" s="10">
        <v>2</v>
      </c>
      <c r="K147" s="10">
        <v>3</v>
      </c>
      <c r="L147" s="10">
        <v>5</v>
      </c>
      <c r="M147" s="10">
        <v>5</v>
      </c>
      <c r="N147" s="10">
        <v>6</v>
      </c>
      <c r="O147" s="10">
        <v>5</v>
      </c>
      <c r="P147" s="10">
        <v>2</v>
      </c>
      <c r="Q147" s="10">
        <v>3</v>
      </c>
      <c r="R147" s="10">
        <v>3</v>
      </c>
      <c r="S147" s="10">
        <v>5</v>
      </c>
      <c r="T147" s="10">
        <v>5</v>
      </c>
      <c r="U147" s="10">
        <v>2</v>
      </c>
      <c r="V147" s="10">
        <v>24</v>
      </c>
      <c r="W147" s="10">
        <v>22</v>
      </c>
      <c r="X147" s="10">
        <v>17</v>
      </c>
      <c r="Y147" s="10">
        <v>13</v>
      </c>
      <c r="Z147" s="10">
        <v>19</v>
      </c>
      <c r="AA147" s="10">
        <v>9</v>
      </c>
      <c r="AB147" s="10">
        <v>12</v>
      </c>
      <c r="AC147" s="10">
        <v>30</v>
      </c>
      <c r="AD147" s="10">
        <v>30</v>
      </c>
      <c r="AE147" s="10">
        <v>10</v>
      </c>
      <c r="AF147" s="10">
        <v>10</v>
      </c>
      <c r="AG147" s="10">
        <v>10</v>
      </c>
      <c r="AH147" s="10">
        <v>13</v>
      </c>
      <c r="AI147" s="10">
        <v>24</v>
      </c>
      <c r="AJ147" s="10">
        <v>20</v>
      </c>
      <c r="AK147" s="10">
        <v>11</v>
      </c>
      <c r="AL147" s="10">
        <v>10</v>
      </c>
      <c r="AM147" s="8"/>
      <c r="AN147">
        <v>58</v>
      </c>
      <c r="AO147">
        <v>1.4548768561863463</v>
      </c>
      <c r="AP147" s="6"/>
      <c r="AQ147">
        <v>274</v>
      </c>
      <c r="AR147">
        <v>7.200694410957877</v>
      </c>
    </row>
    <row r="148" spans="1:44" x14ac:dyDescent="0.35">
      <c r="AM148" t="s">
        <v>274</v>
      </c>
      <c r="AN148">
        <f>AVERAGE(AN2:AN147)</f>
        <v>52.452054794520549</v>
      </c>
    </row>
  </sheetData>
  <mergeCells count="1">
    <mergeCell ref="AL1:AM1"/>
  </mergeCells>
  <conditionalFormatting sqref="AQ1">
    <cfRule type="top10" dxfId="1" priority="3" bottom="1" rank="10"/>
    <cfRule type="top10" priority="4" bottom="1" rank="10"/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33CC"/>
  </sheetPr>
  <dimension ref="A1:AV337"/>
  <sheetViews>
    <sheetView topLeftCell="AD19" workbookViewId="0">
      <selection activeCell="AN2" sqref="AN2:AN337"/>
    </sheetView>
  </sheetViews>
  <sheetFormatPr defaultRowHeight="14.5" x14ac:dyDescent="0.35"/>
  <cols>
    <col min="46" max="46" width="18.453125" customWidth="1"/>
  </cols>
  <sheetData>
    <row r="1" spans="1:48" ht="29.5" thickBot="1" x14ac:dyDescent="0.4">
      <c r="A1" t="s">
        <v>34</v>
      </c>
      <c r="B1" s="43" t="s">
        <v>105</v>
      </c>
      <c r="C1" t="s">
        <v>104</v>
      </c>
      <c r="D1" t="s">
        <v>35</v>
      </c>
      <c r="E1" s="1" t="s">
        <v>36</v>
      </c>
      <c r="F1" s="1" t="s">
        <v>37</v>
      </c>
      <c r="G1" s="1" t="s">
        <v>38</v>
      </c>
      <c r="H1" s="1" t="s">
        <v>39</v>
      </c>
      <c r="I1" s="1" t="s">
        <v>40</v>
      </c>
      <c r="J1" s="1" t="s">
        <v>41</v>
      </c>
      <c r="K1" s="1" t="s">
        <v>42</v>
      </c>
      <c r="L1" s="1" t="s">
        <v>43</v>
      </c>
      <c r="M1" s="1" t="s">
        <v>44</v>
      </c>
      <c r="N1" s="1" t="s">
        <v>45</v>
      </c>
      <c r="O1" s="1" t="s">
        <v>46</v>
      </c>
      <c r="P1" s="1" t="s">
        <v>47</v>
      </c>
      <c r="Q1" s="1" t="s">
        <v>48</v>
      </c>
      <c r="R1" s="1" t="s">
        <v>49</v>
      </c>
      <c r="S1" s="1" t="s">
        <v>50</v>
      </c>
      <c r="T1" s="1" t="s">
        <v>51</v>
      </c>
      <c r="U1" s="1" t="s">
        <v>52</v>
      </c>
      <c r="V1" s="1" t="s">
        <v>53</v>
      </c>
      <c r="W1" s="1" t="s">
        <v>54</v>
      </c>
      <c r="X1" s="1" t="s">
        <v>55</v>
      </c>
      <c r="Y1" s="1" t="s">
        <v>56</v>
      </c>
      <c r="Z1" s="1" t="s">
        <v>57</v>
      </c>
      <c r="AA1" s="1" t="s">
        <v>58</v>
      </c>
      <c r="AB1" s="1" t="s">
        <v>59</v>
      </c>
      <c r="AC1" s="1" t="s">
        <v>60</v>
      </c>
      <c r="AD1" s="1" t="s">
        <v>61</v>
      </c>
      <c r="AE1" s="1" t="s">
        <v>62</v>
      </c>
      <c r="AF1" s="1" t="s">
        <v>63</v>
      </c>
      <c r="AG1" s="1" t="s">
        <v>64</v>
      </c>
      <c r="AH1" s="1" t="s">
        <v>65</v>
      </c>
      <c r="AI1" s="1" t="s">
        <v>66</v>
      </c>
      <c r="AJ1" s="1" t="s">
        <v>67</v>
      </c>
      <c r="AK1" s="1" t="s">
        <v>68</v>
      </c>
      <c r="AL1" s="153" t="s">
        <v>69</v>
      </c>
      <c r="AM1" s="154"/>
      <c r="AN1" s="12" t="s">
        <v>94</v>
      </c>
      <c r="AO1" s="12" t="s">
        <v>95</v>
      </c>
      <c r="AQ1" s="12" t="s">
        <v>96</v>
      </c>
      <c r="AR1" s="12" t="s">
        <v>97</v>
      </c>
    </row>
    <row r="2" spans="1:48" ht="15" thickBot="1" x14ac:dyDescent="0.4">
      <c r="A2">
        <v>0</v>
      </c>
      <c r="B2" s="43">
        <v>2</v>
      </c>
      <c r="C2">
        <v>27</v>
      </c>
      <c r="D2">
        <v>1992</v>
      </c>
      <c r="E2" s="1" t="s">
        <v>71</v>
      </c>
      <c r="F2" s="2">
        <v>1</v>
      </c>
      <c r="G2" s="2">
        <v>2</v>
      </c>
      <c r="H2" s="2">
        <v>3</v>
      </c>
      <c r="I2" s="2">
        <v>2</v>
      </c>
      <c r="J2" s="2">
        <v>3</v>
      </c>
      <c r="K2" s="2">
        <v>2</v>
      </c>
      <c r="L2" s="2">
        <v>5</v>
      </c>
      <c r="M2" s="2">
        <v>2</v>
      </c>
      <c r="N2" s="2">
        <v>4</v>
      </c>
      <c r="O2" s="2">
        <v>2</v>
      </c>
      <c r="P2" s="2">
        <v>3</v>
      </c>
      <c r="Q2" s="2">
        <v>2</v>
      </c>
      <c r="R2" s="2">
        <v>3</v>
      </c>
      <c r="S2" s="2">
        <v>2</v>
      </c>
      <c r="T2" s="2">
        <v>4</v>
      </c>
      <c r="U2" s="2">
        <v>2</v>
      </c>
      <c r="V2" s="2">
        <v>34</v>
      </c>
      <c r="W2" s="2">
        <v>17</v>
      </c>
      <c r="X2" s="2">
        <v>12</v>
      </c>
      <c r="Y2" s="2">
        <v>19</v>
      </c>
      <c r="Z2" s="2">
        <v>9</v>
      </c>
      <c r="AA2" s="2">
        <v>14</v>
      </c>
      <c r="AB2" s="2">
        <v>17</v>
      </c>
      <c r="AC2" s="2">
        <v>12</v>
      </c>
      <c r="AD2" s="2">
        <v>23</v>
      </c>
      <c r="AE2" s="2">
        <v>9</v>
      </c>
      <c r="AF2" s="2">
        <v>17</v>
      </c>
      <c r="AG2" s="2">
        <v>11</v>
      </c>
      <c r="AH2" s="2">
        <v>27</v>
      </c>
      <c r="AI2" s="2">
        <v>10</v>
      </c>
      <c r="AJ2" s="2">
        <v>7</v>
      </c>
      <c r="AK2" s="2">
        <v>13</v>
      </c>
      <c r="AL2" s="2">
        <v>-28</v>
      </c>
      <c r="AM2" s="5"/>
      <c r="AN2">
        <v>42</v>
      </c>
      <c r="AO2">
        <v>1.0246950765959599</v>
      </c>
      <c r="AQ2">
        <v>251</v>
      </c>
      <c r="AR2">
        <v>7.2545962442210845</v>
      </c>
    </row>
    <row r="3" spans="1:48" ht="15" thickBot="1" x14ac:dyDescent="0.4">
      <c r="A3">
        <v>0</v>
      </c>
      <c r="B3" s="43" t="s">
        <v>114</v>
      </c>
      <c r="C3">
        <v>18</v>
      </c>
      <c r="D3">
        <v>2001</v>
      </c>
      <c r="E3" s="1" t="s">
        <v>70</v>
      </c>
      <c r="F3" s="2">
        <v>1</v>
      </c>
      <c r="G3" s="2">
        <v>4</v>
      </c>
      <c r="H3" s="2">
        <v>3</v>
      </c>
      <c r="I3" s="2">
        <v>5</v>
      </c>
      <c r="J3" s="2">
        <v>4</v>
      </c>
      <c r="K3" s="2">
        <v>3</v>
      </c>
      <c r="L3" s="2">
        <v>5</v>
      </c>
      <c r="M3" s="2">
        <v>5</v>
      </c>
      <c r="N3" s="2">
        <v>4</v>
      </c>
      <c r="O3" s="2">
        <v>4</v>
      </c>
      <c r="P3" s="2">
        <v>4</v>
      </c>
      <c r="Q3" s="2">
        <v>4</v>
      </c>
      <c r="R3" s="2">
        <v>4</v>
      </c>
      <c r="S3" s="2">
        <v>4</v>
      </c>
      <c r="T3" s="2">
        <v>4</v>
      </c>
      <c r="U3" s="2">
        <v>1</v>
      </c>
      <c r="V3" s="2">
        <v>31</v>
      </c>
      <c r="W3" s="2">
        <v>11</v>
      </c>
      <c r="X3" s="2">
        <v>8</v>
      </c>
      <c r="Y3" s="2">
        <v>6</v>
      </c>
      <c r="Z3" s="2">
        <v>6</v>
      </c>
      <c r="AA3" s="2">
        <v>6</v>
      </c>
      <c r="AB3" s="2">
        <v>9</v>
      </c>
      <c r="AC3" s="2">
        <v>13</v>
      </c>
      <c r="AD3" s="2">
        <v>15</v>
      </c>
      <c r="AE3" s="2">
        <v>8</v>
      </c>
      <c r="AF3" s="2">
        <v>6</v>
      </c>
      <c r="AG3" s="2">
        <v>6</v>
      </c>
      <c r="AH3" s="2">
        <v>8</v>
      </c>
      <c r="AI3" s="2">
        <v>9</v>
      </c>
      <c r="AJ3" s="2">
        <v>7</v>
      </c>
      <c r="AK3" s="2">
        <v>12</v>
      </c>
      <c r="AL3" s="2">
        <v>-23</v>
      </c>
      <c r="AM3" s="5"/>
      <c r="AN3">
        <v>59</v>
      </c>
      <c r="AO3">
        <v>1.1954775893619531</v>
      </c>
      <c r="AQ3">
        <v>161</v>
      </c>
      <c r="AR3">
        <v>6.2339794674028237</v>
      </c>
      <c r="AT3" s="49" t="s">
        <v>116</v>
      </c>
      <c r="AU3">
        <f>AVERAGE(C2:C337)</f>
        <v>32.354166666666664</v>
      </c>
    </row>
    <row r="4" spans="1:48" ht="15" thickBot="1" x14ac:dyDescent="0.4">
      <c r="A4">
        <v>0</v>
      </c>
      <c r="B4" s="43" t="s">
        <v>114</v>
      </c>
      <c r="C4">
        <v>21</v>
      </c>
      <c r="D4">
        <v>1998</v>
      </c>
      <c r="E4" s="1" t="s">
        <v>71</v>
      </c>
      <c r="F4" s="2">
        <v>2</v>
      </c>
      <c r="G4" s="2">
        <v>1</v>
      </c>
      <c r="H4" s="2">
        <v>3</v>
      </c>
      <c r="I4" s="2">
        <v>2</v>
      </c>
      <c r="J4" s="2">
        <v>4</v>
      </c>
      <c r="K4" s="2">
        <v>3</v>
      </c>
      <c r="L4" s="2">
        <v>5</v>
      </c>
      <c r="M4" s="2">
        <v>2</v>
      </c>
      <c r="N4" s="2">
        <v>2</v>
      </c>
      <c r="O4" s="2">
        <v>3</v>
      </c>
      <c r="P4" s="2">
        <v>1</v>
      </c>
      <c r="Q4" s="2">
        <v>4</v>
      </c>
      <c r="R4" s="2">
        <v>4</v>
      </c>
      <c r="S4" s="2">
        <v>4</v>
      </c>
      <c r="T4" s="2">
        <v>1</v>
      </c>
      <c r="U4" s="2">
        <v>1</v>
      </c>
      <c r="V4" s="2">
        <v>13</v>
      </c>
      <c r="W4" s="2">
        <v>6</v>
      </c>
      <c r="X4" s="2">
        <v>8</v>
      </c>
      <c r="Y4" s="2">
        <v>8</v>
      </c>
      <c r="Z4" s="2">
        <v>6</v>
      </c>
      <c r="AA4" s="2">
        <v>13</v>
      </c>
      <c r="AB4" s="2">
        <v>9</v>
      </c>
      <c r="AC4" s="2">
        <v>60</v>
      </c>
      <c r="AD4" s="2">
        <v>10</v>
      </c>
      <c r="AE4" s="2">
        <v>9</v>
      </c>
      <c r="AF4" s="2">
        <v>7</v>
      </c>
      <c r="AG4" s="2">
        <v>10</v>
      </c>
      <c r="AH4" s="2">
        <v>6</v>
      </c>
      <c r="AI4" s="2">
        <v>14</v>
      </c>
      <c r="AJ4" s="2">
        <v>4</v>
      </c>
      <c r="AK4" s="2">
        <v>7</v>
      </c>
      <c r="AL4" s="2">
        <v>3</v>
      </c>
      <c r="AM4" s="5"/>
      <c r="AN4">
        <v>42</v>
      </c>
      <c r="AO4">
        <v>1.3102162671355697</v>
      </c>
      <c r="AQ4">
        <v>190</v>
      </c>
      <c r="AR4">
        <v>13.139634698118513</v>
      </c>
      <c r="AT4" s="50" t="s">
        <v>117</v>
      </c>
      <c r="AU4">
        <f>_xlfn.STDEV.S(C2:C332)</f>
        <v>12.512300640070801</v>
      </c>
      <c r="AV4" t="s">
        <v>118</v>
      </c>
    </row>
    <row r="5" spans="1:48" ht="15" thickBot="1" x14ac:dyDescent="0.4">
      <c r="A5">
        <v>0</v>
      </c>
      <c r="B5" s="43">
        <v>4</v>
      </c>
      <c r="C5">
        <v>48</v>
      </c>
      <c r="D5">
        <v>1971</v>
      </c>
      <c r="E5" s="1" t="s">
        <v>72</v>
      </c>
      <c r="F5" s="2">
        <v>1</v>
      </c>
      <c r="G5" s="2">
        <v>1</v>
      </c>
      <c r="H5" s="2">
        <v>1</v>
      </c>
      <c r="I5" s="2">
        <v>2</v>
      </c>
      <c r="J5" s="2">
        <v>3</v>
      </c>
      <c r="K5" s="2">
        <v>3</v>
      </c>
      <c r="L5" s="2">
        <v>5</v>
      </c>
      <c r="M5" s="2">
        <v>2</v>
      </c>
      <c r="N5" s="2">
        <v>1</v>
      </c>
      <c r="O5" s="2">
        <v>2</v>
      </c>
      <c r="P5" s="2">
        <v>2</v>
      </c>
      <c r="Q5" s="2">
        <v>2</v>
      </c>
      <c r="R5" s="2">
        <v>6</v>
      </c>
      <c r="S5" s="2">
        <v>6</v>
      </c>
      <c r="T5" s="2">
        <v>6</v>
      </c>
      <c r="U5" s="2">
        <v>1</v>
      </c>
      <c r="V5" s="2">
        <v>7</v>
      </c>
      <c r="W5" s="2">
        <v>12</v>
      </c>
      <c r="X5" s="2">
        <v>12</v>
      </c>
      <c r="Y5" s="2">
        <v>9</v>
      </c>
      <c r="Z5" s="2">
        <v>14</v>
      </c>
      <c r="AA5" s="2">
        <v>10</v>
      </c>
      <c r="AB5" s="2">
        <v>9</v>
      </c>
      <c r="AC5" s="2">
        <v>16</v>
      </c>
      <c r="AD5" s="2">
        <v>16</v>
      </c>
      <c r="AE5" s="2">
        <v>7</v>
      </c>
      <c r="AF5" s="2">
        <v>6</v>
      </c>
      <c r="AG5" s="2">
        <v>6</v>
      </c>
      <c r="AH5" s="2">
        <v>11</v>
      </c>
      <c r="AI5" s="2">
        <v>8</v>
      </c>
      <c r="AJ5" s="2">
        <v>6</v>
      </c>
      <c r="AK5" s="2">
        <v>10</v>
      </c>
      <c r="AL5" s="2">
        <v>42</v>
      </c>
      <c r="AM5" s="5"/>
      <c r="AN5">
        <v>44</v>
      </c>
      <c r="AO5">
        <v>1.9148542155126762</v>
      </c>
      <c r="AQ5">
        <v>159</v>
      </c>
      <c r="AR5">
        <v>3.355964838909967</v>
      </c>
    </row>
    <row r="6" spans="1:48" ht="15" thickBot="1" x14ac:dyDescent="0.4">
      <c r="A6">
        <v>0</v>
      </c>
      <c r="B6" s="43" t="s">
        <v>114</v>
      </c>
      <c r="C6">
        <v>20</v>
      </c>
      <c r="D6">
        <v>1999</v>
      </c>
      <c r="E6" s="1" t="s">
        <v>74</v>
      </c>
      <c r="F6" s="2">
        <v>3</v>
      </c>
      <c r="G6" s="2">
        <v>4</v>
      </c>
      <c r="H6" s="2">
        <v>3</v>
      </c>
      <c r="I6" s="2">
        <v>4</v>
      </c>
      <c r="J6" s="2">
        <v>2</v>
      </c>
      <c r="K6" s="2">
        <v>3</v>
      </c>
      <c r="L6" s="2">
        <v>5</v>
      </c>
      <c r="M6" s="2">
        <v>3</v>
      </c>
      <c r="N6" s="2">
        <v>4</v>
      </c>
      <c r="O6" s="2">
        <v>3</v>
      </c>
      <c r="P6" s="2">
        <v>3</v>
      </c>
      <c r="Q6" s="2">
        <v>2</v>
      </c>
      <c r="R6" s="2">
        <v>2</v>
      </c>
      <c r="S6" s="2">
        <v>2</v>
      </c>
      <c r="T6" s="2">
        <v>1</v>
      </c>
      <c r="U6" s="2">
        <v>2</v>
      </c>
      <c r="V6" s="2">
        <v>21</v>
      </c>
      <c r="W6" s="2">
        <v>12</v>
      </c>
      <c r="X6" s="2">
        <v>11</v>
      </c>
      <c r="Y6" s="2">
        <v>5</v>
      </c>
      <c r="Z6" s="2">
        <v>12</v>
      </c>
      <c r="AA6" s="2">
        <v>7</v>
      </c>
      <c r="AB6" s="2">
        <v>8</v>
      </c>
      <c r="AC6" s="2">
        <v>11</v>
      </c>
      <c r="AD6" s="2">
        <v>12</v>
      </c>
      <c r="AE6" s="2">
        <v>14</v>
      </c>
      <c r="AF6" s="2">
        <v>11</v>
      </c>
      <c r="AG6" s="2">
        <v>14</v>
      </c>
      <c r="AH6" s="2">
        <v>55</v>
      </c>
      <c r="AI6" s="2">
        <v>13</v>
      </c>
      <c r="AJ6" s="2">
        <v>6</v>
      </c>
      <c r="AK6" s="2">
        <v>9</v>
      </c>
      <c r="AL6" s="2">
        <v>-5</v>
      </c>
      <c r="AM6" s="5"/>
      <c r="AN6">
        <v>46</v>
      </c>
      <c r="AO6">
        <v>1.0246950765959599</v>
      </c>
      <c r="AQ6">
        <v>221</v>
      </c>
      <c r="AR6">
        <v>11.617336183480273</v>
      </c>
    </row>
    <row r="7" spans="1:48" ht="15" thickBot="1" x14ac:dyDescent="0.4">
      <c r="A7">
        <v>0</v>
      </c>
      <c r="B7" s="43">
        <v>4</v>
      </c>
      <c r="C7">
        <v>54</v>
      </c>
      <c r="D7">
        <v>1965</v>
      </c>
      <c r="E7" s="1" t="s">
        <v>71</v>
      </c>
      <c r="F7" s="2">
        <v>2</v>
      </c>
      <c r="G7" s="2">
        <v>2</v>
      </c>
      <c r="H7" s="2">
        <v>3</v>
      </c>
      <c r="I7" s="2">
        <v>2</v>
      </c>
      <c r="J7" s="2">
        <v>4</v>
      </c>
      <c r="K7" s="2">
        <v>3</v>
      </c>
      <c r="L7" s="2">
        <v>5</v>
      </c>
      <c r="M7" s="2">
        <v>4</v>
      </c>
      <c r="N7" s="2">
        <v>1</v>
      </c>
      <c r="O7" s="2">
        <v>3</v>
      </c>
      <c r="P7" s="2">
        <v>4</v>
      </c>
      <c r="Q7" s="2">
        <v>3</v>
      </c>
      <c r="R7" s="2">
        <v>1</v>
      </c>
      <c r="S7" s="2">
        <v>5</v>
      </c>
      <c r="T7" s="2">
        <v>4</v>
      </c>
      <c r="U7" s="2">
        <v>6</v>
      </c>
      <c r="V7" s="2">
        <v>13</v>
      </c>
      <c r="W7" s="2">
        <v>12</v>
      </c>
      <c r="X7" s="2">
        <v>13</v>
      </c>
      <c r="Y7" s="2">
        <v>7</v>
      </c>
      <c r="Z7" s="2">
        <v>6</v>
      </c>
      <c r="AA7" s="2">
        <v>9</v>
      </c>
      <c r="AB7" s="2">
        <v>7</v>
      </c>
      <c r="AC7" s="2">
        <v>15</v>
      </c>
      <c r="AD7" s="2">
        <v>22</v>
      </c>
      <c r="AE7" s="2">
        <v>10</v>
      </c>
      <c r="AF7" s="2">
        <v>8</v>
      </c>
      <c r="AG7" s="2">
        <v>9</v>
      </c>
      <c r="AH7" s="2">
        <v>25</v>
      </c>
      <c r="AI7" s="2">
        <v>6</v>
      </c>
      <c r="AJ7" s="2">
        <v>8</v>
      </c>
      <c r="AK7" s="2">
        <v>8</v>
      </c>
      <c r="AL7" s="2">
        <v>3</v>
      </c>
      <c r="AM7" s="5"/>
      <c r="AN7">
        <v>52</v>
      </c>
      <c r="AO7">
        <v>1.4375905768565218</v>
      </c>
      <c r="AQ7">
        <v>178</v>
      </c>
      <c r="AR7">
        <v>5.5362442142665635</v>
      </c>
    </row>
    <row r="8" spans="1:48" ht="15" thickBot="1" x14ac:dyDescent="0.4">
      <c r="A8">
        <v>0</v>
      </c>
      <c r="B8" s="43" t="s">
        <v>114</v>
      </c>
      <c r="C8">
        <v>22</v>
      </c>
      <c r="D8">
        <v>1997</v>
      </c>
      <c r="E8" s="1" t="s">
        <v>73</v>
      </c>
      <c r="F8" s="2">
        <v>2</v>
      </c>
      <c r="G8" s="2">
        <v>4</v>
      </c>
      <c r="H8" s="2">
        <v>3</v>
      </c>
      <c r="I8" s="2">
        <v>5</v>
      </c>
      <c r="J8" s="2">
        <v>3</v>
      </c>
      <c r="K8" s="2">
        <v>3</v>
      </c>
      <c r="L8" s="2">
        <v>5</v>
      </c>
      <c r="M8" s="2">
        <v>3</v>
      </c>
      <c r="N8" s="2">
        <v>3</v>
      </c>
      <c r="O8" s="2">
        <v>3</v>
      </c>
      <c r="P8" s="2">
        <v>3</v>
      </c>
      <c r="Q8" s="2">
        <v>3</v>
      </c>
      <c r="R8" s="2">
        <v>3</v>
      </c>
      <c r="S8" s="2">
        <v>3</v>
      </c>
      <c r="T8" s="2">
        <v>3</v>
      </c>
      <c r="U8" s="2">
        <v>4</v>
      </c>
      <c r="V8" s="2">
        <v>16</v>
      </c>
      <c r="W8" s="2">
        <v>14</v>
      </c>
      <c r="X8" s="2">
        <v>6</v>
      </c>
      <c r="Y8" s="2">
        <v>8</v>
      </c>
      <c r="Z8" s="2">
        <v>8</v>
      </c>
      <c r="AA8" s="2">
        <v>9</v>
      </c>
      <c r="AB8" s="2">
        <v>6</v>
      </c>
      <c r="AC8" s="2">
        <v>7</v>
      </c>
      <c r="AD8" s="2">
        <v>11</v>
      </c>
      <c r="AE8" s="2">
        <v>5</v>
      </c>
      <c r="AF8" s="2">
        <v>7</v>
      </c>
      <c r="AG8" s="2">
        <v>9</v>
      </c>
      <c r="AH8" s="2">
        <v>9</v>
      </c>
      <c r="AI8" s="2">
        <v>7</v>
      </c>
      <c r="AJ8" s="2">
        <v>8</v>
      </c>
      <c r="AK8" s="2">
        <v>8</v>
      </c>
      <c r="AL8" s="2">
        <v>-29</v>
      </c>
      <c r="AM8" s="5"/>
      <c r="AN8">
        <v>53</v>
      </c>
      <c r="AO8">
        <v>0.79320026895271956</v>
      </c>
      <c r="AQ8">
        <v>138</v>
      </c>
      <c r="AR8">
        <v>2.895398648430529</v>
      </c>
    </row>
    <row r="9" spans="1:48" ht="15" thickBot="1" x14ac:dyDescent="0.4">
      <c r="A9">
        <v>0</v>
      </c>
      <c r="B9" s="43" t="s">
        <v>114</v>
      </c>
      <c r="C9">
        <v>22</v>
      </c>
      <c r="D9">
        <v>1997</v>
      </c>
      <c r="E9" s="1" t="s">
        <v>72</v>
      </c>
      <c r="F9" s="2">
        <v>4</v>
      </c>
      <c r="G9" s="2">
        <v>1</v>
      </c>
      <c r="H9" s="2">
        <v>2</v>
      </c>
      <c r="I9" s="2">
        <v>4</v>
      </c>
      <c r="J9" s="2">
        <v>5</v>
      </c>
      <c r="K9" s="2">
        <v>5</v>
      </c>
      <c r="L9" s="2">
        <v>5</v>
      </c>
      <c r="M9" s="2">
        <v>4</v>
      </c>
      <c r="N9" s="2">
        <v>2</v>
      </c>
      <c r="O9" s="2">
        <v>5</v>
      </c>
      <c r="P9" s="2">
        <v>4</v>
      </c>
      <c r="Q9" s="2">
        <v>4</v>
      </c>
      <c r="R9" s="2">
        <v>2</v>
      </c>
      <c r="S9" s="2">
        <v>3</v>
      </c>
      <c r="T9" s="2">
        <v>6</v>
      </c>
      <c r="U9" s="2">
        <v>2</v>
      </c>
      <c r="V9" s="2">
        <v>27</v>
      </c>
      <c r="W9" s="2">
        <v>19</v>
      </c>
      <c r="X9" s="2">
        <v>19</v>
      </c>
      <c r="Y9" s="2">
        <v>22</v>
      </c>
      <c r="Z9" s="2">
        <v>12</v>
      </c>
      <c r="AA9" s="2">
        <v>11</v>
      </c>
      <c r="AB9" s="2">
        <v>9</v>
      </c>
      <c r="AC9" s="2">
        <v>12</v>
      </c>
      <c r="AD9" s="2">
        <v>89</v>
      </c>
      <c r="AE9" s="2">
        <v>9</v>
      </c>
      <c r="AF9" s="2">
        <v>18</v>
      </c>
      <c r="AG9" s="2">
        <v>31</v>
      </c>
      <c r="AH9" s="2">
        <v>12</v>
      </c>
      <c r="AI9" s="2">
        <v>16</v>
      </c>
      <c r="AJ9" s="2">
        <v>6</v>
      </c>
      <c r="AK9" s="2">
        <v>13</v>
      </c>
      <c r="AL9" s="2">
        <v>29</v>
      </c>
      <c r="AM9" s="5"/>
      <c r="AN9">
        <v>58</v>
      </c>
      <c r="AO9">
        <v>1.4548768561863463</v>
      </c>
      <c r="AQ9">
        <v>325</v>
      </c>
      <c r="AR9">
        <v>19.519968408444381</v>
      </c>
    </row>
    <row r="10" spans="1:48" ht="15" thickBot="1" x14ac:dyDescent="0.4">
      <c r="A10">
        <v>0</v>
      </c>
      <c r="B10" s="43" t="s">
        <v>114</v>
      </c>
      <c r="C10">
        <v>20</v>
      </c>
      <c r="D10">
        <v>1999</v>
      </c>
      <c r="E10" s="1" t="s">
        <v>72</v>
      </c>
      <c r="F10" s="2">
        <v>1</v>
      </c>
      <c r="G10" s="2">
        <v>5</v>
      </c>
      <c r="H10" s="2">
        <v>2</v>
      </c>
      <c r="I10" s="2">
        <v>3</v>
      </c>
      <c r="J10" s="2">
        <v>3</v>
      </c>
      <c r="K10" s="2">
        <v>3</v>
      </c>
      <c r="L10" s="2">
        <v>5</v>
      </c>
      <c r="M10" s="2">
        <v>4</v>
      </c>
      <c r="N10" s="2">
        <v>2</v>
      </c>
      <c r="O10" s="2">
        <v>2</v>
      </c>
      <c r="P10" s="2">
        <v>3</v>
      </c>
      <c r="Q10" s="2">
        <v>3</v>
      </c>
      <c r="R10" s="2">
        <v>4</v>
      </c>
      <c r="S10" s="2">
        <v>2</v>
      </c>
      <c r="T10" s="2">
        <v>2</v>
      </c>
      <c r="U10" s="2">
        <v>2</v>
      </c>
      <c r="V10" s="2">
        <v>14</v>
      </c>
      <c r="W10" s="2">
        <v>11</v>
      </c>
      <c r="X10" s="2">
        <v>6</v>
      </c>
      <c r="Y10" s="2">
        <v>7</v>
      </c>
      <c r="Z10" s="2">
        <v>4</v>
      </c>
      <c r="AA10" s="2">
        <v>6</v>
      </c>
      <c r="AB10" s="2">
        <v>6</v>
      </c>
      <c r="AC10" s="2">
        <v>9</v>
      </c>
      <c r="AD10" s="2">
        <v>6</v>
      </c>
      <c r="AE10" s="2">
        <v>4</v>
      </c>
      <c r="AF10" s="2">
        <v>7</v>
      </c>
      <c r="AG10" s="2">
        <v>6</v>
      </c>
      <c r="AH10" s="2">
        <v>6</v>
      </c>
      <c r="AI10" s="2">
        <v>8</v>
      </c>
      <c r="AJ10" s="2">
        <v>10</v>
      </c>
      <c r="AK10" s="2">
        <v>6</v>
      </c>
      <c r="AL10" s="2">
        <v>-10</v>
      </c>
      <c r="AM10" s="5"/>
      <c r="AN10">
        <v>46</v>
      </c>
      <c r="AO10">
        <v>1.1474609652039003</v>
      </c>
      <c r="AQ10">
        <v>116</v>
      </c>
      <c r="AR10">
        <v>2.6204325342711394</v>
      </c>
    </row>
    <row r="11" spans="1:48" ht="15" thickBot="1" x14ac:dyDescent="0.4">
      <c r="A11" s="6">
        <v>0</v>
      </c>
      <c r="B11" s="43">
        <v>5</v>
      </c>
      <c r="C11">
        <v>62</v>
      </c>
      <c r="D11" s="6">
        <v>1957</v>
      </c>
      <c r="E11" s="32"/>
      <c r="F11" s="10">
        <v>1</v>
      </c>
      <c r="G11" s="10">
        <v>1</v>
      </c>
      <c r="H11" s="10">
        <v>1</v>
      </c>
      <c r="I11" s="10">
        <v>2</v>
      </c>
      <c r="J11" s="10">
        <v>3</v>
      </c>
      <c r="K11" s="10">
        <v>2</v>
      </c>
      <c r="L11" s="10">
        <v>4</v>
      </c>
      <c r="M11" s="10">
        <v>4</v>
      </c>
      <c r="N11" s="10">
        <v>6</v>
      </c>
      <c r="O11" s="10">
        <v>4</v>
      </c>
      <c r="P11" s="10">
        <v>3</v>
      </c>
      <c r="Q11" s="10">
        <v>3</v>
      </c>
      <c r="R11" s="10">
        <v>4</v>
      </c>
      <c r="S11" s="10">
        <v>3</v>
      </c>
      <c r="T11" s="10">
        <v>5</v>
      </c>
      <c r="U11" s="10">
        <v>4</v>
      </c>
      <c r="V11" s="10">
        <v>71</v>
      </c>
      <c r="W11" s="10">
        <v>20</v>
      </c>
      <c r="X11" s="10">
        <v>14</v>
      </c>
      <c r="Y11" s="10">
        <v>10</v>
      </c>
      <c r="Z11" s="10">
        <v>11</v>
      </c>
      <c r="AA11" s="10">
        <v>15</v>
      </c>
      <c r="AB11" s="10">
        <v>174</v>
      </c>
      <c r="AC11" s="10">
        <v>19</v>
      </c>
      <c r="AD11" s="10">
        <v>14</v>
      </c>
      <c r="AE11" s="10">
        <v>17</v>
      </c>
      <c r="AF11" s="10">
        <v>17</v>
      </c>
      <c r="AG11" s="10">
        <v>21</v>
      </c>
      <c r="AH11" s="10">
        <v>10</v>
      </c>
      <c r="AI11" s="10">
        <v>16</v>
      </c>
      <c r="AJ11" s="10">
        <v>7</v>
      </c>
      <c r="AK11" s="10">
        <v>10</v>
      </c>
      <c r="AL11" s="10">
        <v>-18</v>
      </c>
      <c r="AM11" s="8"/>
      <c r="AN11">
        <v>50</v>
      </c>
      <c r="AO11">
        <v>1.4548768561863463</v>
      </c>
      <c r="AP11" s="6"/>
      <c r="AQ11">
        <v>446</v>
      </c>
      <c r="AR11">
        <v>41.639524492962209</v>
      </c>
    </row>
    <row r="12" spans="1:48" ht="15" thickBot="1" x14ac:dyDescent="0.4">
      <c r="A12">
        <v>0</v>
      </c>
      <c r="B12" s="43" t="s">
        <v>114</v>
      </c>
      <c r="C12">
        <v>22</v>
      </c>
      <c r="D12">
        <v>1997</v>
      </c>
      <c r="E12" s="1" t="s">
        <v>73</v>
      </c>
      <c r="F12" s="2">
        <v>4</v>
      </c>
      <c r="G12" s="2">
        <v>5</v>
      </c>
      <c r="H12" s="2">
        <v>6</v>
      </c>
      <c r="I12" s="2">
        <v>5</v>
      </c>
      <c r="J12" s="2">
        <v>3</v>
      </c>
      <c r="K12" s="2">
        <v>2</v>
      </c>
      <c r="L12" s="2">
        <v>5</v>
      </c>
      <c r="M12" s="2">
        <v>6</v>
      </c>
      <c r="N12" s="2">
        <v>6</v>
      </c>
      <c r="O12" s="2">
        <v>3</v>
      </c>
      <c r="P12" s="2">
        <v>4</v>
      </c>
      <c r="Q12" s="2">
        <v>6</v>
      </c>
      <c r="R12" s="2">
        <v>4</v>
      </c>
      <c r="S12" s="2">
        <v>3</v>
      </c>
      <c r="T12" s="2">
        <v>6</v>
      </c>
      <c r="U12" s="2">
        <v>3</v>
      </c>
      <c r="V12" s="2">
        <v>22</v>
      </c>
      <c r="W12" s="2">
        <v>14</v>
      </c>
      <c r="X12" s="2">
        <v>10</v>
      </c>
      <c r="Y12" s="2">
        <v>7</v>
      </c>
      <c r="Z12" s="2">
        <v>8</v>
      </c>
      <c r="AA12" s="2">
        <v>15</v>
      </c>
      <c r="AB12" s="2">
        <v>8</v>
      </c>
      <c r="AC12" s="2">
        <v>20</v>
      </c>
      <c r="AD12" s="2">
        <v>9</v>
      </c>
      <c r="AE12" s="2">
        <v>10</v>
      </c>
      <c r="AF12" s="2">
        <v>51</v>
      </c>
      <c r="AG12" s="2">
        <v>7</v>
      </c>
      <c r="AH12" s="2">
        <v>6</v>
      </c>
      <c r="AI12" s="2">
        <v>15</v>
      </c>
      <c r="AJ12" s="2">
        <v>6</v>
      </c>
      <c r="AK12" s="2">
        <v>7</v>
      </c>
      <c r="AL12" s="2">
        <v>39</v>
      </c>
      <c r="AM12" s="5"/>
      <c r="AN12">
        <v>71</v>
      </c>
      <c r="AO12">
        <v>1.3647344063956182</v>
      </c>
      <c r="AQ12">
        <v>215</v>
      </c>
      <c r="AR12">
        <v>11.165236226788934</v>
      </c>
    </row>
    <row r="13" spans="1:48" ht="15" thickBot="1" x14ac:dyDescent="0.4">
      <c r="A13">
        <v>0</v>
      </c>
      <c r="B13" s="43">
        <v>2</v>
      </c>
      <c r="C13">
        <v>34</v>
      </c>
      <c r="D13">
        <v>1985</v>
      </c>
      <c r="E13" s="1" t="s">
        <v>72</v>
      </c>
      <c r="F13" s="2">
        <v>1</v>
      </c>
      <c r="G13" s="2">
        <v>1</v>
      </c>
      <c r="H13" s="2">
        <v>1</v>
      </c>
      <c r="I13" s="2">
        <v>2</v>
      </c>
      <c r="J13" s="2">
        <v>3</v>
      </c>
      <c r="K13" s="2">
        <v>1</v>
      </c>
      <c r="L13" s="2">
        <v>5</v>
      </c>
      <c r="M13" s="2">
        <v>5</v>
      </c>
      <c r="N13" s="2">
        <v>2</v>
      </c>
      <c r="O13" s="2">
        <v>4</v>
      </c>
      <c r="P13" s="2">
        <v>5</v>
      </c>
      <c r="Q13" s="2">
        <v>2</v>
      </c>
      <c r="R13" s="2">
        <v>6</v>
      </c>
      <c r="S13" s="2">
        <v>6</v>
      </c>
      <c r="T13" s="2">
        <v>5</v>
      </c>
      <c r="U13" s="2">
        <v>5</v>
      </c>
      <c r="V13" s="2">
        <v>6</v>
      </c>
      <c r="W13" s="2">
        <v>7</v>
      </c>
      <c r="X13" s="2">
        <v>8</v>
      </c>
      <c r="Y13" s="2">
        <v>3</v>
      </c>
      <c r="Z13" s="2">
        <v>5</v>
      </c>
      <c r="AA13" s="2">
        <v>5</v>
      </c>
      <c r="AB13" s="2">
        <v>6</v>
      </c>
      <c r="AC13" s="2">
        <v>8</v>
      </c>
      <c r="AD13" s="2">
        <v>19</v>
      </c>
      <c r="AE13" s="2">
        <v>11</v>
      </c>
      <c r="AF13" s="2">
        <v>6</v>
      </c>
      <c r="AG13" s="2">
        <v>8</v>
      </c>
      <c r="AH13" s="2">
        <v>9</v>
      </c>
      <c r="AI13" s="2">
        <v>4</v>
      </c>
      <c r="AJ13" s="2">
        <v>5</v>
      </c>
      <c r="AK13" s="2">
        <v>4</v>
      </c>
      <c r="AL13" s="2">
        <v>18</v>
      </c>
      <c r="AM13" s="5"/>
      <c r="AN13">
        <v>54</v>
      </c>
      <c r="AO13">
        <v>1.9278658321228339</v>
      </c>
      <c r="AQ13">
        <v>114</v>
      </c>
      <c r="AR13">
        <v>3.7925365302569376</v>
      </c>
    </row>
    <row r="14" spans="1:48" ht="15" thickBot="1" x14ac:dyDescent="0.4">
      <c r="A14">
        <v>0</v>
      </c>
      <c r="B14" s="43">
        <v>2</v>
      </c>
      <c r="C14">
        <v>29</v>
      </c>
      <c r="D14">
        <v>1990</v>
      </c>
      <c r="E14" s="1" t="s">
        <v>73</v>
      </c>
      <c r="F14" s="2">
        <v>2</v>
      </c>
      <c r="G14" s="2">
        <v>5</v>
      </c>
      <c r="H14" s="2">
        <v>2</v>
      </c>
      <c r="I14" s="2">
        <v>5</v>
      </c>
      <c r="J14" s="2">
        <v>4</v>
      </c>
      <c r="K14" s="2">
        <v>4</v>
      </c>
      <c r="L14" s="2">
        <v>5</v>
      </c>
      <c r="M14" s="2">
        <v>6</v>
      </c>
      <c r="N14" s="2">
        <v>6</v>
      </c>
      <c r="O14" s="2">
        <v>3</v>
      </c>
      <c r="P14" s="2">
        <v>4</v>
      </c>
      <c r="Q14" s="2">
        <v>5</v>
      </c>
      <c r="R14" s="2">
        <v>4</v>
      </c>
      <c r="S14" s="2">
        <v>3</v>
      </c>
      <c r="T14" s="2">
        <v>5</v>
      </c>
      <c r="U14" s="2">
        <v>4</v>
      </c>
      <c r="V14" s="2">
        <v>29</v>
      </c>
      <c r="W14" s="2">
        <v>10</v>
      </c>
      <c r="X14" s="2">
        <v>20</v>
      </c>
      <c r="Y14" s="2">
        <v>10</v>
      </c>
      <c r="Z14" s="2">
        <v>13</v>
      </c>
      <c r="AA14" s="2">
        <v>19</v>
      </c>
      <c r="AB14" s="2">
        <v>8</v>
      </c>
      <c r="AC14" s="2">
        <v>12</v>
      </c>
      <c r="AD14" s="2">
        <v>10</v>
      </c>
      <c r="AE14" s="2">
        <v>13</v>
      </c>
      <c r="AF14" s="2">
        <v>13</v>
      </c>
      <c r="AG14" s="2">
        <v>15</v>
      </c>
      <c r="AH14" s="2">
        <v>10</v>
      </c>
      <c r="AI14" s="2">
        <v>12</v>
      </c>
      <c r="AJ14" s="2">
        <v>8</v>
      </c>
      <c r="AK14" s="2">
        <v>12</v>
      </c>
      <c r="AL14" s="2">
        <v>-12</v>
      </c>
      <c r="AM14" s="5"/>
      <c r="AN14">
        <v>67</v>
      </c>
      <c r="AO14">
        <v>1.2230426539304888</v>
      </c>
      <c r="AQ14">
        <v>214</v>
      </c>
      <c r="AR14">
        <v>5.3650100962937</v>
      </c>
    </row>
    <row r="15" spans="1:48" ht="15" thickBot="1" x14ac:dyDescent="0.4">
      <c r="A15">
        <v>0</v>
      </c>
      <c r="B15" s="43" t="s">
        <v>114</v>
      </c>
      <c r="C15">
        <v>23</v>
      </c>
      <c r="D15">
        <v>1996</v>
      </c>
      <c r="E15" s="1" t="s">
        <v>76</v>
      </c>
      <c r="F15" s="2">
        <v>1</v>
      </c>
      <c r="G15" s="2">
        <v>2</v>
      </c>
      <c r="H15" s="2">
        <v>2</v>
      </c>
      <c r="I15" s="2">
        <v>2</v>
      </c>
      <c r="J15" s="2">
        <v>3</v>
      </c>
      <c r="K15" s="2">
        <v>3</v>
      </c>
      <c r="L15" s="2">
        <v>5</v>
      </c>
      <c r="M15" s="2">
        <v>2</v>
      </c>
      <c r="N15" s="2">
        <v>2</v>
      </c>
      <c r="O15" s="2">
        <v>2</v>
      </c>
      <c r="P15" s="2">
        <v>3</v>
      </c>
      <c r="Q15" s="2">
        <v>3</v>
      </c>
      <c r="R15" s="2">
        <v>2</v>
      </c>
      <c r="S15" s="2">
        <v>2</v>
      </c>
      <c r="T15" s="2">
        <v>2</v>
      </c>
      <c r="U15" s="2">
        <v>3</v>
      </c>
      <c r="V15" s="2">
        <v>14</v>
      </c>
      <c r="W15" s="2">
        <v>9</v>
      </c>
      <c r="X15" s="2">
        <v>8</v>
      </c>
      <c r="Y15" s="2">
        <v>26</v>
      </c>
      <c r="Z15" s="2">
        <v>8</v>
      </c>
      <c r="AA15" s="2">
        <v>8</v>
      </c>
      <c r="AB15" s="2">
        <v>12</v>
      </c>
      <c r="AC15" s="2">
        <v>8</v>
      </c>
      <c r="AD15" s="2">
        <v>5</v>
      </c>
      <c r="AE15" s="2">
        <v>6</v>
      </c>
      <c r="AF15" s="2">
        <v>7</v>
      </c>
      <c r="AG15" s="2">
        <v>6</v>
      </c>
      <c r="AH15" s="2">
        <v>7</v>
      </c>
      <c r="AI15" s="2">
        <v>14</v>
      </c>
      <c r="AJ15" s="2">
        <v>4</v>
      </c>
      <c r="AK15" s="2">
        <v>8</v>
      </c>
      <c r="AL15" s="2">
        <v>-32</v>
      </c>
      <c r="AM15" s="5"/>
      <c r="AN15">
        <v>39</v>
      </c>
      <c r="AO15">
        <v>0.89209491273817565</v>
      </c>
      <c r="AQ15">
        <v>150</v>
      </c>
      <c r="AR15">
        <v>5.2773099207835044</v>
      </c>
    </row>
    <row r="16" spans="1:48" ht="15" thickBot="1" x14ac:dyDescent="0.4">
      <c r="A16">
        <v>0</v>
      </c>
      <c r="B16" s="43" t="s">
        <v>114</v>
      </c>
      <c r="C16">
        <v>25</v>
      </c>
      <c r="D16">
        <v>1994</v>
      </c>
      <c r="E16" s="1" t="s">
        <v>71</v>
      </c>
      <c r="F16" s="2">
        <v>1</v>
      </c>
      <c r="G16" s="2">
        <v>2</v>
      </c>
      <c r="H16" s="2">
        <v>3</v>
      </c>
      <c r="I16" s="2">
        <v>3</v>
      </c>
      <c r="J16" s="2">
        <v>4</v>
      </c>
      <c r="K16" s="2">
        <v>3</v>
      </c>
      <c r="L16" s="2">
        <v>5</v>
      </c>
      <c r="M16" s="2">
        <v>4</v>
      </c>
      <c r="N16" s="2">
        <v>6</v>
      </c>
      <c r="O16" s="2">
        <v>3</v>
      </c>
      <c r="P16" s="2">
        <v>4</v>
      </c>
      <c r="Q16" s="2">
        <v>2</v>
      </c>
      <c r="R16" s="2">
        <v>4</v>
      </c>
      <c r="S16" s="2">
        <v>3</v>
      </c>
      <c r="T16" s="2">
        <v>3</v>
      </c>
      <c r="U16" s="2">
        <v>6</v>
      </c>
      <c r="V16" s="2">
        <v>80</v>
      </c>
      <c r="W16" s="2">
        <v>9</v>
      </c>
      <c r="X16" s="2">
        <v>14</v>
      </c>
      <c r="Y16" s="2">
        <v>5</v>
      </c>
      <c r="Z16" s="2">
        <v>22</v>
      </c>
      <c r="AA16" s="2">
        <v>7</v>
      </c>
      <c r="AB16" s="2">
        <v>11</v>
      </c>
      <c r="AC16" s="2">
        <v>13</v>
      </c>
      <c r="AD16" s="2">
        <v>48</v>
      </c>
      <c r="AE16" s="2">
        <v>9</v>
      </c>
      <c r="AF16" s="2">
        <v>6</v>
      </c>
      <c r="AG16" s="2">
        <v>7</v>
      </c>
      <c r="AH16" s="2">
        <v>14</v>
      </c>
      <c r="AI16" s="2">
        <v>6</v>
      </c>
      <c r="AJ16" s="2">
        <v>5</v>
      </c>
      <c r="AK16" s="2">
        <v>6</v>
      </c>
      <c r="AL16" s="2">
        <v>-19</v>
      </c>
      <c r="AM16" s="5"/>
      <c r="AN16">
        <v>56</v>
      </c>
      <c r="AO16">
        <v>1.3662601021279464</v>
      </c>
      <c r="AQ16">
        <v>262</v>
      </c>
      <c r="AR16">
        <v>19.996249648371567</v>
      </c>
    </row>
    <row r="17" spans="1:44" ht="15" thickBot="1" x14ac:dyDescent="0.4">
      <c r="A17">
        <v>0</v>
      </c>
      <c r="B17" s="43" t="s">
        <v>114</v>
      </c>
      <c r="C17">
        <v>20</v>
      </c>
      <c r="D17">
        <v>1999</v>
      </c>
      <c r="E17" s="1" t="s">
        <v>72</v>
      </c>
      <c r="F17" s="2">
        <v>2</v>
      </c>
      <c r="G17" s="2">
        <v>2</v>
      </c>
      <c r="H17" s="2">
        <v>2</v>
      </c>
      <c r="I17" s="2">
        <v>4</v>
      </c>
      <c r="J17" s="2">
        <v>4</v>
      </c>
      <c r="K17" s="2">
        <v>2</v>
      </c>
      <c r="L17" s="2">
        <v>5</v>
      </c>
      <c r="M17" s="2">
        <v>4</v>
      </c>
      <c r="N17" s="2">
        <v>4</v>
      </c>
      <c r="O17" s="2">
        <v>2</v>
      </c>
      <c r="P17" s="2">
        <v>4</v>
      </c>
      <c r="Q17" s="2">
        <v>4</v>
      </c>
      <c r="R17" s="2">
        <v>4</v>
      </c>
      <c r="S17" s="2">
        <v>4</v>
      </c>
      <c r="T17" s="2">
        <v>2</v>
      </c>
      <c r="U17" s="2">
        <v>3</v>
      </c>
      <c r="V17" s="2">
        <v>12</v>
      </c>
      <c r="W17" s="2">
        <v>13</v>
      </c>
      <c r="X17" s="2">
        <v>13</v>
      </c>
      <c r="Y17" s="2">
        <v>5</v>
      </c>
      <c r="Z17" s="2">
        <v>15</v>
      </c>
      <c r="AA17" s="2">
        <v>8</v>
      </c>
      <c r="AB17" s="2">
        <v>6</v>
      </c>
      <c r="AC17" s="2">
        <v>9</v>
      </c>
      <c r="AD17" s="2">
        <v>10</v>
      </c>
      <c r="AE17" s="2">
        <v>6</v>
      </c>
      <c r="AF17" s="2">
        <v>10</v>
      </c>
      <c r="AG17" s="2">
        <v>9</v>
      </c>
      <c r="AH17" s="2">
        <v>7</v>
      </c>
      <c r="AI17" s="2">
        <v>9</v>
      </c>
      <c r="AJ17" s="2">
        <v>5</v>
      </c>
      <c r="AK17" s="2">
        <v>5</v>
      </c>
      <c r="AL17" s="2">
        <v>-22</v>
      </c>
      <c r="AM17" s="5"/>
      <c r="AN17">
        <v>52</v>
      </c>
      <c r="AO17">
        <v>1.0645812948447542</v>
      </c>
      <c r="AQ17">
        <v>142</v>
      </c>
      <c r="AR17">
        <v>3.1596413298558641</v>
      </c>
    </row>
    <row r="18" spans="1:44" ht="15" thickBot="1" x14ac:dyDescent="0.4">
      <c r="A18">
        <v>0</v>
      </c>
      <c r="B18" s="43" t="s">
        <v>114</v>
      </c>
      <c r="C18">
        <v>21</v>
      </c>
      <c r="D18">
        <v>1998</v>
      </c>
      <c r="E18" s="1" t="s">
        <v>72</v>
      </c>
      <c r="F18" s="2">
        <v>1</v>
      </c>
      <c r="G18" s="2">
        <v>4</v>
      </c>
      <c r="H18" s="2">
        <v>4</v>
      </c>
      <c r="I18" s="2">
        <v>5</v>
      </c>
      <c r="J18" s="2">
        <v>3</v>
      </c>
      <c r="K18" s="2">
        <v>3</v>
      </c>
      <c r="L18" s="2">
        <v>5</v>
      </c>
      <c r="M18" s="2">
        <v>3</v>
      </c>
      <c r="N18" s="2">
        <v>6</v>
      </c>
      <c r="O18" s="2">
        <v>5</v>
      </c>
      <c r="P18" s="2">
        <v>5</v>
      </c>
      <c r="Q18" s="2">
        <v>4</v>
      </c>
      <c r="R18" s="2">
        <v>4</v>
      </c>
      <c r="S18" s="2">
        <v>3</v>
      </c>
      <c r="T18" s="2">
        <v>5</v>
      </c>
      <c r="U18" s="2">
        <v>4</v>
      </c>
      <c r="V18" s="2">
        <v>21</v>
      </c>
      <c r="W18" s="2">
        <v>14</v>
      </c>
      <c r="X18" s="2">
        <v>13</v>
      </c>
      <c r="Y18" s="2">
        <v>7</v>
      </c>
      <c r="Z18" s="2">
        <v>10</v>
      </c>
      <c r="AA18" s="2">
        <v>11</v>
      </c>
      <c r="AB18" s="2">
        <v>20</v>
      </c>
      <c r="AC18" s="2">
        <v>8</v>
      </c>
      <c r="AD18" s="2">
        <v>24</v>
      </c>
      <c r="AE18" s="2">
        <v>21</v>
      </c>
      <c r="AF18" s="2">
        <v>12</v>
      </c>
      <c r="AG18" s="2">
        <v>8</v>
      </c>
      <c r="AH18" s="2">
        <v>9</v>
      </c>
      <c r="AI18" s="2">
        <v>10</v>
      </c>
      <c r="AJ18" s="2">
        <v>7</v>
      </c>
      <c r="AK18" s="2">
        <v>14</v>
      </c>
      <c r="AL18" s="2">
        <v>-13</v>
      </c>
      <c r="AM18" s="5"/>
      <c r="AN18">
        <v>64</v>
      </c>
      <c r="AO18">
        <v>1.2110601416389966</v>
      </c>
      <c r="AQ18">
        <v>209</v>
      </c>
      <c r="AR18">
        <v>5.5433894565208632</v>
      </c>
    </row>
    <row r="19" spans="1:44" ht="15" thickBot="1" x14ac:dyDescent="0.4">
      <c r="A19" s="26">
        <v>0</v>
      </c>
      <c r="B19" s="43">
        <v>3</v>
      </c>
      <c r="C19">
        <v>37</v>
      </c>
      <c r="D19" s="26">
        <v>1982</v>
      </c>
      <c r="E19" s="27" t="s">
        <v>72</v>
      </c>
      <c r="F19" s="28">
        <v>1</v>
      </c>
      <c r="G19" s="28">
        <v>4</v>
      </c>
      <c r="H19" s="28">
        <v>1</v>
      </c>
      <c r="I19" s="28">
        <v>5</v>
      </c>
      <c r="J19" s="28">
        <v>2</v>
      </c>
      <c r="K19" s="28">
        <v>4</v>
      </c>
      <c r="L19" s="28">
        <v>3</v>
      </c>
      <c r="M19" s="28">
        <v>5</v>
      </c>
      <c r="N19" s="28">
        <v>1</v>
      </c>
      <c r="O19" s="28">
        <v>5</v>
      </c>
      <c r="P19" s="28">
        <v>2</v>
      </c>
      <c r="Q19" s="28">
        <v>4</v>
      </c>
      <c r="R19" s="28">
        <v>3</v>
      </c>
      <c r="S19" s="28">
        <v>3</v>
      </c>
      <c r="T19" s="28">
        <v>5</v>
      </c>
      <c r="U19" s="28">
        <v>1</v>
      </c>
      <c r="V19" s="28">
        <v>11</v>
      </c>
      <c r="W19" s="28">
        <v>14</v>
      </c>
      <c r="X19" s="28">
        <v>16</v>
      </c>
      <c r="Y19" s="28">
        <v>8</v>
      </c>
      <c r="Z19" s="28">
        <v>13</v>
      </c>
      <c r="AA19" s="28">
        <v>7</v>
      </c>
      <c r="AB19" s="28">
        <v>7573</v>
      </c>
      <c r="AC19" s="28">
        <v>11</v>
      </c>
      <c r="AD19" s="28">
        <v>5</v>
      </c>
      <c r="AE19" s="28">
        <v>10</v>
      </c>
      <c r="AF19" s="28">
        <v>5</v>
      </c>
      <c r="AG19" s="28">
        <v>8</v>
      </c>
      <c r="AH19" s="28">
        <v>5</v>
      </c>
      <c r="AI19" s="28">
        <v>12</v>
      </c>
      <c r="AJ19" s="28">
        <v>4</v>
      </c>
      <c r="AK19" s="28">
        <v>5</v>
      </c>
      <c r="AL19" s="28">
        <v>10</v>
      </c>
      <c r="AM19" s="29"/>
      <c r="AN19">
        <v>49</v>
      </c>
      <c r="AO19">
        <v>1.5692354826475214</v>
      </c>
      <c r="AP19" s="26"/>
      <c r="AQ19">
        <v>7707</v>
      </c>
      <c r="AR19">
        <v>1891.0202438102031</v>
      </c>
    </row>
    <row r="20" spans="1:44" ht="15" thickBot="1" x14ac:dyDescent="0.4">
      <c r="A20" s="6">
        <v>0</v>
      </c>
      <c r="B20" s="43" t="s">
        <v>114</v>
      </c>
      <c r="C20">
        <v>22</v>
      </c>
      <c r="D20" s="6">
        <v>1997</v>
      </c>
      <c r="E20" s="31"/>
      <c r="F20" s="10">
        <v>2</v>
      </c>
      <c r="G20" s="10">
        <v>1</v>
      </c>
      <c r="H20" s="10">
        <v>4</v>
      </c>
      <c r="I20" s="10">
        <v>3</v>
      </c>
      <c r="J20" s="10">
        <v>2</v>
      </c>
      <c r="K20" s="10">
        <v>3</v>
      </c>
      <c r="L20" s="10">
        <v>5</v>
      </c>
      <c r="M20" s="10">
        <v>3</v>
      </c>
      <c r="N20" s="10">
        <v>2</v>
      </c>
      <c r="O20" s="10">
        <v>3</v>
      </c>
      <c r="P20" s="10">
        <v>3</v>
      </c>
      <c r="Q20" s="10">
        <v>2</v>
      </c>
      <c r="R20" s="10">
        <v>3</v>
      </c>
      <c r="S20" s="10">
        <v>3</v>
      </c>
      <c r="T20" s="10">
        <v>3</v>
      </c>
      <c r="U20" s="10">
        <v>1</v>
      </c>
      <c r="V20" s="10">
        <v>9</v>
      </c>
      <c r="W20" s="10">
        <v>4</v>
      </c>
      <c r="X20" s="10">
        <v>7</v>
      </c>
      <c r="Y20" s="10">
        <v>3</v>
      </c>
      <c r="Z20" s="10">
        <v>5</v>
      </c>
      <c r="AA20" s="10">
        <v>5</v>
      </c>
      <c r="AB20" s="10">
        <v>6</v>
      </c>
      <c r="AC20" s="10">
        <v>5</v>
      </c>
      <c r="AD20" s="10">
        <v>4</v>
      </c>
      <c r="AE20" s="10">
        <v>4</v>
      </c>
      <c r="AF20" s="10">
        <v>4</v>
      </c>
      <c r="AG20" s="10">
        <v>4</v>
      </c>
      <c r="AH20" s="10">
        <v>3</v>
      </c>
      <c r="AI20" s="10">
        <v>6</v>
      </c>
      <c r="AJ20" s="10">
        <v>24</v>
      </c>
      <c r="AK20" s="10">
        <v>5</v>
      </c>
      <c r="AL20" s="10">
        <v>-18</v>
      </c>
      <c r="AM20" s="8"/>
      <c r="AN20">
        <v>43</v>
      </c>
      <c r="AO20">
        <v>1.0144785195688801</v>
      </c>
      <c r="AP20" s="6"/>
      <c r="AQ20">
        <v>98</v>
      </c>
      <c r="AR20">
        <v>5.0049975024968791</v>
      </c>
    </row>
    <row r="21" spans="1:44" ht="15" thickBot="1" x14ac:dyDescent="0.4">
      <c r="A21">
        <v>0</v>
      </c>
      <c r="B21" s="43">
        <v>5</v>
      </c>
      <c r="C21">
        <v>56</v>
      </c>
      <c r="D21">
        <v>1963</v>
      </c>
      <c r="E21" s="1" t="s">
        <v>71</v>
      </c>
      <c r="F21" s="2">
        <v>1</v>
      </c>
      <c r="G21" s="2">
        <v>2</v>
      </c>
      <c r="H21" s="2">
        <v>2</v>
      </c>
      <c r="I21" s="2">
        <v>3</v>
      </c>
      <c r="J21" s="2">
        <v>3</v>
      </c>
      <c r="K21" s="2">
        <v>3</v>
      </c>
      <c r="L21" s="2">
        <v>3</v>
      </c>
      <c r="M21" s="2">
        <v>2</v>
      </c>
      <c r="N21" s="2">
        <v>4</v>
      </c>
      <c r="O21" s="2">
        <v>3</v>
      </c>
      <c r="P21" s="2">
        <v>3</v>
      </c>
      <c r="Q21" s="2">
        <v>5</v>
      </c>
      <c r="R21" s="2">
        <v>4</v>
      </c>
      <c r="S21" s="2">
        <v>2</v>
      </c>
      <c r="T21" s="2">
        <v>3</v>
      </c>
      <c r="U21" s="2">
        <v>2</v>
      </c>
      <c r="V21" s="2">
        <v>11</v>
      </c>
      <c r="W21" s="2">
        <v>6</v>
      </c>
      <c r="X21" s="2">
        <v>5</v>
      </c>
      <c r="Y21" s="2">
        <v>6</v>
      </c>
      <c r="Z21" s="2">
        <v>3</v>
      </c>
      <c r="AA21" s="2">
        <v>9</v>
      </c>
      <c r="AB21" s="2">
        <v>4</v>
      </c>
      <c r="AC21" s="2">
        <v>7</v>
      </c>
      <c r="AD21" s="2">
        <v>7</v>
      </c>
      <c r="AE21" s="2">
        <v>5</v>
      </c>
      <c r="AF21" s="2">
        <v>6</v>
      </c>
      <c r="AG21" s="2">
        <v>7</v>
      </c>
      <c r="AH21" s="2">
        <v>6</v>
      </c>
      <c r="AI21" s="2">
        <v>8</v>
      </c>
      <c r="AJ21" s="2">
        <v>4</v>
      </c>
      <c r="AK21" s="2">
        <v>6</v>
      </c>
      <c r="AL21" s="2">
        <v>-26</v>
      </c>
      <c r="AM21" s="5"/>
      <c r="AN21">
        <v>45</v>
      </c>
      <c r="AO21">
        <v>0.98107084351742924</v>
      </c>
      <c r="AQ21">
        <v>100</v>
      </c>
      <c r="AR21">
        <v>1.9832633040858021</v>
      </c>
    </row>
    <row r="22" spans="1:44" ht="15" thickBot="1" x14ac:dyDescent="0.4">
      <c r="A22">
        <v>0</v>
      </c>
      <c r="B22" s="43" t="s">
        <v>114</v>
      </c>
      <c r="C22">
        <v>23</v>
      </c>
      <c r="D22">
        <v>1996</v>
      </c>
      <c r="E22" s="1" t="s">
        <v>72</v>
      </c>
      <c r="F22" s="2">
        <v>2</v>
      </c>
      <c r="G22" s="2">
        <v>1</v>
      </c>
      <c r="H22" s="2">
        <v>2</v>
      </c>
      <c r="I22" s="2">
        <v>3</v>
      </c>
      <c r="J22" s="2">
        <v>4</v>
      </c>
      <c r="K22" s="2">
        <v>3</v>
      </c>
      <c r="L22" s="2">
        <v>7</v>
      </c>
      <c r="M22" s="2">
        <v>5</v>
      </c>
      <c r="N22" s="2">
        <v>4</v>
      </c>
      <c r="O22" s="2">
        <v>4</v>
      </c>
      <c r="P22" s="2">
        <v>4</v>
      </c>
      <c r="Q22" s="2">
        <v>3</v>
      </c>
      <c r="R22" s="2">
        <v>3</v>
      </c>
      <c r="S22" s="2">
        <v>5</v>
      </c>
      <c r="T22" s="2">
        <v>1</v>
      </c>
      <c r="U22" s="2">
        <v>2</v>
      </c>
      <c r="V22" s="2">
        <v>16</v>
      </c>
      <c r="W22" s="2">
        <v>8</v>
      </c>
      <c r="X22" s="2">
        <v>8</v>
      </c>
      <c r="Y22" s="2">
        <v>5</v>
      </c>
      <c r="Z22" s="2">
        <v>8</v>
      </c>
      <c r="AA22" s="2">
        <v>8</v>
      </c>
      <c r="AB22" s="2">
        <v>14</v>
      </c>
      <c r="AC22" s="2">
        <v>7</v>
      </c>
      <c r="AD22" s="2">
        <v>6</v>
      </c>
      <c r="AE22" s="2">
        <v>5</v>
      </c>
      <c r="AF22" s="2">
        <v>10</v>
      </c>
      <c r="AG22" s="2">
        <v>7</v>
      </c>
      <c r="AH22" s="2">
        <v>6</v>
      </c>
      <c r="AI22" s="2">
        <v>9</v>
      </c>
      <c r="AJ22" s="2">
        <v>5</v>
      </c>
      <c r="AK22" s="2">
        <v>8</v>
      </c>
      <c r="AL22" s="2">
        <v>5</v>
      </c>
      <c r="AM22" s="5"/>
      <c r="AN22">
        <v>53</v>
      </c>
      <c r="AO22">
        <v>1.5798206649279321</v>
      </c>
      <c r="AQ22">
        <v>130</v>
      </c>
      <c r="AR22">
        <v>3.0740852297878796</v>
      </c>
    </row>
    <row r="23" spans="1:44" ht="15" thickBot="1" x14ac:dyDescent="0.4">
      <c r="A23">
        <v>0</v>
      </c>
      <c r="B23" s="43" t="s">
        <v>114</v>
      </c>
      <c r="C23">
        <v>25</v>
      </c>
      <c r="D23">
        <v>1994</v>
      </c>
      <c r="E23" s="1" t="s">
        <v>72</v>
      </c>
      <c r="F23" s="2">
        <v>1</v>
      </c>
      <c r="G23" s="2">
        <v>2</v>
      </c>
      <c r="H23" s="2">
        <v>2</v>
      </c>
      <c r="I23" s="2">
        <v>3</v>
      </c>
      <c r="J23" s="2">
        <v>2</v>
      </c>
      <c r="K23" s="2">
        <v>3</v>
      </c>
      <c r="L23" s="2">
        <v>5</v>
      </c>
      <c r="M23" s="2">
        <v>4</v>
      </c>
      <c r="N23" s="2">
        <v>4</v>
      </c>
      <c r="O23" s="2">
        <v>5</v>
      </c>
      <c r="P23" s="2">
        <v>3</v>
      </c>
      <c r="Q23" s="2">
        <v>3</v>
      </c>
      <c r="R23" s="2">
        <v>4</v>
      </c>
      <c r="S23" s="2">
        <v>3</v>
      </c>
      <c r="T23" s="2">
        <v>4</v>
      </c>
      <c r="U23" s="2">
        <v>4</v>
      </c>
      <c r="V23" s="2">
        <v>18</v>
      </c>
      <c r="W23" s="2">
        <v>14</v>
      </c>
      <c r="X23" s="2">
        <v>11</v>
      </c>
      <c r="Y23" s="2">
        <v>7</v>
      </c>
      <c r="Z23" s="2">
        <v>60</v>
      </c>
      <c r="AA23" s="2">
        <v>18</v>
      </c>
      <c r="AB23" s="2">
        <v>8</v>
      </c>
      <c r="AC23" s="2">
        <v>26</v>
      </c>
      <c r="AD23" s="2">
        <v>18</v>
      </c>
      <c r="AE23" s="2">
        <v>12</v>
      </c>
      <c r="AF23" s="2">
        <v>14</v>
      </c>
      <c r="AG23" s="2">
        <v>7</v>
      </c>
      <c r="AH23" s="2">
        <v>11</v>
      </c>
      <c r="AI23" s="2">
        <v>11</v>
      </c>
      <c r="AJ23" s="2">
        <v>8</v>
      </c>
      <c r="AK23" s="2">
        <v>15</v>
      </c>
      <c r="AL23" s="2">
        <v>-33</v>
      </c>
      <c r="AM23" s="5"/>
      <c r="AN23">
        <v>52</v>
      </c>
      <c r="AO23">
        <v>1.1254628677422756</v>
      </c>
      <c r="AQ23">
        <v>258</v>
      </c>
      <c r="AR23">
        <v>12.74820248767122</v>
      </c>
    </row>
    <row r="24" spans="1:44" ht="15" thickBot="1" x14ac:dyDescent="0.4">
      <c r="A24">
        <v>0</v>
      </c>
      <c r="B24" s="43">
        <v>3</v>
      </c>
      <c r="C24">
        <v>45</v>
      </c>
      <c r="D24">
        <v>1974</v>
      </c>
      <c r="E24" s="1" t="s">
        <v>72</v>
      </c>
      <c r="F24" s="2">
        <v>1</v>
      </c>
      <c r="G24" s="2">
        <v>1</v>
      </c>
      <c r="H24" s="2">
        <v>2</v>
      </c>
      <c r="I24" s="2">
        <v>1</v>
      </c>
      <c r="J24" s="2">
        <v>3</v>
      </c>
      <c r="K24" s="2">
        <v>2</v>
      </c>
      <c r="L24" s="2">
        <v>4</v>
      </c>
      <c r="M24" s="2">
        <v>2</v>
      </c>
      <c r="N24" s="2">
        <v>2</v>
      </c>
      <c r="O24" s="2">
        <v>2</v>
      </c>
      <c r="P24" s="2">
        <v>3</v>
      </c>
      <c r="Q24" s="2">
        <v>3</v>
      </c>
      <c r="R24" s="2">
        <v>3</v>
      </c>
      <c r="S24" s="2">
        <v>2</v>
      </c>
      <c r="T24" s="2">
        <v>3</v>
      </c>
      <c r="U24" s="2">
        <v>3</v>
      </c>
      <c r="V24" s="2">
        <v>10</v>
      </c>
      <c r="W24" s="2">
        <v>13</v>
      </c>
      <c r="X24" s="2">
        <v>10</v>
      </c>
      <c r="Y24" s="2">
        <v>6</v>
      </c>
      <c r="Z24" s="2">
        <v>7</v>
      </c>
      <c r="AA24" s="2">
        <v>7</v>
      </c>
      <c r="AB24" s="2">
        <v>8</v>
      </c>
      <c r="AC24" s="2">
        <v>10</v>
      </c>
      <c r="AD24" s="2">
        <v>15</v>
      </c>
      <c r="AE24" s="2">
        <v>6</v>
      </c>
      <c r="AF24" s="2">
        <v>10</v>
      </c>
      <c r="AG24" s="2">
        <v>7</v>
      </c>
      <c r="AH24" s="2">
        <v>7</v>
      </c>
      <c r="AI24" s="2">
        <v>15</v>
      </c>
      <c r="AJ24" s="2">
        <v>6</v>
      </c>
      <c r="AK24" s="2">
        <v>13</v>
      </c>
      <c r="AL24" s="2">
        <v>-31</v>
      </c>
      <c r="AM24" s="5"/>
      <c r="AN24">
        <v>37</v>
      </c>
      <c r="AO24">
        <v>0.87321245982864903</v>
      </c>
      <c r="AQ24">
        <v>150</v>
      </c>
      <c r="AR24">
        <v>3.1596413298558641</v>
      </c>
    </row>
    <row r="25" spans="1:44" ht="15" thickBot="1" x14ac:dyDescent="0.4">
      <c r="A25">
        <v>0</v>
      </c>
      <c r="B25" s="43">
        <v>2</v>
      </c>
      <c r="C25">
        <v>32</v>
      </c>
      <c r="D25">
        <v>1987</v>
      </c>
      <c r="E25" s="1" t="s">
        <v>76</v>
      </c>
      <c r="F25" s="2">
        <v>1</v>
      </c>
      <c r="G25" s="2">
        <v>4</v>
      </c>
      <c r="H25" s="2">
        <v>4</v>
      </c>
      <c r="I25" s="2">
        <v>5</v>
      </c>
      <c r="J25" s="2">
        <v>6</v>
      </c>
      <c r="K25" s="2">
        <v>6</v>
      </c>
      <c r="L25" s="2">
        <v>5</v>
      </c>
      <c r="M25" s="2">
        <v>6</v>
      </c>
      <c r="N25" s="2">
        <v>6</v>
      </c>
      <c r="O25" s="2">
        <v>5</v>
      </c>
      <c r="P25" s="2">
        <v>4</v>
      </c>
      <c r="Q25" s="2">
        <v>4</v>
      </c>
      <c r="R25" s="2">
        <v>6</v>
      </c>
      <c r="S25" s="2">
        <v>6</v>
      </c>
      <c r="T25" s="2">
        <v>5</v>
      </c>
      <c r="U25" s="2">
        <v>3</v>
      </c>
      <c r="V25" s="2">
        <v>9</v>
      </c>
      <c r="W25" s="2">
        <v>8</v>
      </c>
      <c r="X25" s="2">
        <v>8</v>
      </c>
      <c r="Y25" s="2">
        <v>7</v>
      </c>
      <c r="Z25" s="2">
        <v>14</v>
      </c>
      <c r="AA25" s="2">
        <v>8</v>
      </c>
      <c r="AB25" s="2">
        <v>9</v>
      </c>
      <c r="AC25" s="2">
        <v>8</v>
      </c>
      <c r="AD25" s="2">
        <v>6</v>
      </c>
      <c r="AE25" s="2">
        <v>7</v>
      </c>
      <c r="AF25" s="2">
        <v>7</v>
      </c>
      <c r="AG25" s="2">
        <v>12</v>
      </c>
      <c r="AH25" s="2">
        <v>8</v>
      </c>
      <c r="AI25" s="2">
        <v>8</v>
      </c>
      <c r="AJ25" s="2">
        <v>7</v>
      </c>
      <c r="AK25" s="2">
        <v>9</v>
      </c>
      <c r="AL25" s="2">
        <v>4</v>
      </c>
      <c r="AM25" s="5"/>
      <c r="AN25">
        <v>76</v>
      </c>
      <c r="AO25">
        <v>1.390443574307614</v>
      </c>
      <c r="AQ25">
        <v>135</v>
      </c>
      <c r="AR25">
        <v>1.998958061924595</v>
      </c>
    </row>
    <row r="26" spans="1:44" ht="15" thickBot="1" x14ac:dyDescent="0.4">
      <c r="A26" s="6">
        <v>0</v>
      </c>
      <c r="B26" s="43">
        <v>2</v>
      </c>
      <c r="C26">
        <v>31</v>
      </c>
      <c r="D26" s="6">
        <v>1988</v>
      </c>
      <c r="E26" s="32" t="s">
        <v>78</v>
      </c>
      <c r="F26" s="10">
        <v>1</v>
      </c>
      <c r="G26" s="10">
        <v>1</v>
      </c>
      <c r="H26" s="10">
        <v>1</v>
      </c>
      <c r="I26" s="10">
        <v>1</v>
      </c>
      <c r="J26" s="10">
        <v>7</v>
      </c>
      <c r="K26" s="10">
        <v>7</v>
      </c>
      <c r="L26" s="10">
        <v>1</v>
      </c>
      <c r="M26" s="10">
        <v>7</v>
      </c>
      <c r="N26" s="10">
        <v>7</v>
      </c>
      <c r="O26" s="10">
        <v>7</v>
      </c>
      <c r="P26" s="10">
        <v>7</v>
      </c>
      <c r="Q26" s="10">
        <v>7</v>
      </c>
      <c r="R26" s="10">
        <v>7</v>
      </c>
      <c r="S26" s="10">
        <v>7</v>
      </c>
      <c r="T26" s="10">
        <v>1</v>
      </c>
      <c r="U26" s="10">
        <v>7</v>
      </c>
      <c r="V26" s="10">
        <v>23</v>
      </c>
      <c r="W26" s="10">
        <v>6</v>
      </c>
      <c r="X26" s="10">
        <v>5</v>
      </c>
      <c r="Y26" s="10">
        <v>6</v>
      </c>
      <c r="Z26" s="10">
        <v>7</v>
      </c>
      <c r="AA26" s="10">
        <v>11</v>
      </c>
      <c r="AB26" s="10">
        <v>8</v>
      </c>
      <c r="AC26" s="10">
        <v>7</v>
      </c>
      <c r="AD26" s="10">
        <v>5</v>
      </c>
      <c r="AE26" s="10">
        <v>8</v>
      </c>
      <c r="AF26" s="10">
        <v>8</v>
      </c>
      <c r="AG26" s="10">
        <v>7</v>
      </c>
      <c r="AH26" s="10">
        <v>5</v>
      </c>
      <c r="AI26" s="10">
        <v>8</v>
      </c>
      <c r="AJ26" s="10">
        <v>4</v>
      </c>
      <c r="AK26" s="10">
        <v>7</v>
      </c>
      <c r="AL26" s="38">
        <v>166</v>
      </c>
      <c r="AM26" s="8"/>
      <c r="AN26">
        <v>76</v>
      </c>
      <c r="AO26">
        <v>3</v>
      </c>
      <c r="AP26" s="6"/>
      <c r="AQ26">
        <v>125</v>
      </c>
      <c r="AR26">
        <v>4.3851073723076235</v>
      </c>
    </row>
    <row r="27" spans="1:44" ht="15" thickBot="1" x14ac:dyDescent="0.4">
      <c r="A27">
        <v>0</v>
      </c>
      <c r="B27" s="43" t="s">
        <v>114</v>
      </c>
      <c r="C27">
        <v>25</v>
      </c>
      <c r="D27">
        <v>1994</v>
      </c>
      <c r="E27" s="1" t="s">
        <v>72</v>
      </c>
      <c r="F27" s="2">
        <v>3</v>
      </c>
      <c r="G27" s="2">
        <v>1</v>
      </c>
      <c r="H27" s="2">
        <v>2</v>
      </c>
      <c r="I27" s="2">
        <v>5</v>
      </c>
      <c r="J27" s="2">
        <v>3</v>
      </c>
      <c r="K27" s="2">
        <v>6</v>
      </c>
      <c r="L27" s="2">
        <v>5</v>
      </c>
      <c r="M27" s="2">
        <v>1</v>
      </c>
      <c r="N27" s="2">
        <v>4</v>
      </c>
      <c r="O27" s="2">
        <v>5</v>
      </c>
      <c r="P27" s="2">
        <v>4</v>
      </c>
      <c r="Q27" s="2">
        <v>4</v>
      </c>
      <c r="R27" s="2">
        <v>4</v>
      </c>
      <c r="S27" s="2">
        <v>4</v>
      </c>
      <c r="T27" s="2">
        <v>5</v>
      </c>
      <c r="U27" s="2">
        <v>2</v>
      </c>
      <c r="V27" s="2">
        <v>23</v>
      </c>
      <c r="W27" s="2">
        <v>7</v>
      </c>
      <c r="X27" s="2">
        <v>16</v>
      </c>
      <c r="Y27" s="2">
        <v>6</v>
      </c>
      <c r="Z27" s="2">
        <v>5</v>
      </c>
      <c r="AA27" s="2">
        <v>7</v>
      </c>
      <c r="AB27" s="2">
        <v>7</v>
      </c>
      <c r="AC27" s="2">
        <v>7</v>
      </c>
      <c r="AD27" s="2">
        <v>5</v>
      </c>
      <c r="AE27" s="2">
        <v>10</v>
      </c>
      <c r="AF27" s="2">
        <v>10</v>
      </c>
      <c r="AG27" s="2">
        <v>9</v>
      </c>
      <c r="AH27" s="2">
        <v>7</v>
      </c>
      <c r="AI27" s="2">
        <v>9</v>
      </c>
      <c r="AJ27" s="2">
        <v>7</v>
      </c>
      <c r="AK27" s="2">
        <v>6</v>
      </c>
      <c r="AL27" s="2">
        <v>23</v>
      </c>
      <c r="AM27" s="5"/>
      <c r="AN27">
        <v>58</v>
      </c>
      <c r="AO27">
        <v>1.5</v>
      </c>
      <c r="AQ27">
        <v>141</v>
      </c>
      <c r="AR27">
        <v>4.6219584593546488</v>
      </c>
    </row>
    <row r="28" spans="1:44" ht="15" thickBot="1" x14ac:dyDescent="0.4">
      <c r="A28" s="6">
        <v>0</v>
      </c>
      <c r="B28" s="43">
        <v>4</v>
      </c>
      <c r="C28">
        <v>47</v>
      </c>
      <c r="D28" s="6">
        <v>1972</v>
      </c>
      <c r="E28" s="31"/>
      <c r="F28" s="10">
        <v>1</v>
      </c>
      <c r="G28" s="10">
        <v>1</v>
      </c>
      <c r="H28" s="10">
        <v>1</v>
      </c>
      <c r="I28" s="10">
        <v>2</v>
      </c>
      <c r="J28" s="10">
        <v>3</v>
      </c>
      <c r="K28" s="10">
        <v>2</v>
      </c>
      <c r="L28" s="10">
        <v>5</v>
      </c>
      <c r="M28" s="10">
        <v>3</v>
      </c>
      <c r="N28" s="10">
        <v>4</v>
      </c>
      <c r="O28" s="10">
        <v>2</v>
      </c>
      <c r="P28" s="10">
        <v>2</v>
      </c>
      <c r="Q28" s="10">
        <v>1</v>
      </c>
      <c r="R28" s="10">
        <v>3</v>
      </c>
      <c r="S28" s="10">
        <v>3</v>
      </c>
      <c r="T28" s="10">
        <v>3</v>
      </c>
      <c r="U28" s="10">
        <v>1</v>
      </c>
      <c r="V28" s="10">
        <v>18</v>
      </c>
      <c r="W28" s="10">
        <v>16</v>
      </c>
      <c r="X28" s="10">
        <v>12</v>
      </c>
      <c r="Y28" s="10">
        <v>20</v>
      </c>
      <c r="Z28" s="10">
        <v>21</v>
      </c>
      <c r="AA28" s="10">
        <v>8</v>
      </c>
      <c r="AB28" s="10">
        <v>11</v>
      </c>
      <c r="AC28" s="10">
        <v>15</v>
      </c>
      <c r="AD28" s="10">
        <v>9</v>
      </c>
      <c r="AE28" s="10">
        <v>8</v>
      </c>
      <c r="AF28" s="10">
        <v>6</v>
      </c>
      <c r="AG28" s="10">
        <v>9</v>
      </c>
      <c r="AH28" s="10">
        <v>6</v>
      </c>
      <c r="AI28" s="10">
        <v>17</v>
      </c>
      <c r="AJ28" s="10">
        <v>7</v>
      </c>
      <c r="AK28" s="10">
        <v>18</v>
      </c>
      <c r="AL28" s="10">
        <v>-19</v>
      </c>
      <c r="AM28" s="8"/>
      <c r="AN28">
        <v>37</v>
      </c>
      <c r="AO28">
        <v>1.1954775893619531</v>
      </c>
      <c r="AP28" s="6"/>
      <c r="AQ28">
        <v>201</v>
      </c>
      <c r="AR28">
        <v>5.2277305464863684</v>
      </c>
    </row>
    <row r="29" spans="1:44" ht="15" thickBot="1" x14ac:dyDescent="0.4">
      <c r="A29">
        <v>0</v>
      </c>
      <c r="B29" s="43">
        <v>3</v>
      </c>
      <c r="C29">
        <v>36</v>
      </c>
      <c r="D29">
        <v>1983</v>
      </c>
      <c r="E29" s="1" t="s">
        <v>72</v>
      </c>
      <c r="F29" s="2">
        <v>1</v>
      </c>
      <c r="G29" s="2">
        <v>3</v>
      </c>
      <c r="H29" s="2">
        <v>3</v>
      </c>
      <c r="I29" s="2">
        <v>5</v>
      </c>
      <c r="J29" s="2">
        <v>4</v>
      </c>
      <c r="K29" s="2">
        <v>3</v>
      </c>
      <c r="L29" s="2">
        <v>5</v>
      </c>
      <c r="M29" s="2">
        <v>3</v>
      </c>
      <c r="N29" s="2">
        <v>4</v>
      </c>
      <c r="O29" s="2">
        <v>3</v>
      </c>
      <c r="P29" s="2">
        <v>3</v>
      </c>
      <c r="Q29" s="2">
        <v>5</v>
      </c>
      <c r="R29" s="2">
        <v>4</v>
      </c>
      <c r="S29" s="2">
        <v>4</v>
      </c>
      <c r="T29" s="2">
        <v>5</v>
      </c>
      <c r="U29" s="2">
        <v>3</v>
      </c>
      <c r="V29" s="2">
        <v>19</v>
      </c>
      <c r="W29" s="2">
        <v>17</v>
      </c>
      <c r="X29" s="2">
        <v>18</v>
      </c>
      <c r="Y29" s="2">
        <v>9</v>
      </c>
      <c r="Z29" s="2">
        <v>6</v>
      </c>
      <c r="AA29" s="2">
        <v>17</v>
      </c>
      <c r="AB29" s="2">
        <v>13</v>
      </c>
      <c r="AC29" s="2">
        <v>16</v>
      </c>
      <c r="AD29" s="2">
        <v>12</v>
      </c>
      <c r="AE29" s="2">
        <v>9</v>
      </c>
      <c r="AF29" s="2">
        <v>13</v>
      </c>
      <c r="AG29" s="2">
        <v>10</v>
      </c>
      <c r="AH29" s="2">
        <v>17</v>
      </c>
      <c r="AI29" s="2">
        <v>11</v>
      </c>
      <c r="AJ29" s="2">
        <v>8</v>
      </c>
      <c r="AK29" s="2">
        <v>11</v>
      </c>
      <c r="AL29" s="2">
        <v>-25</v>
      </c>
      <c r="AM29" s="5"/>
      <c r="AN29">
        <v>58</v>
      </c>
      <c r="AO29">
        <v>1.0878112581387147</v>
      </c>
      <c r="AQ29">
        <v>206</v>
      </c>
      <c r="AR29">
        <v>4.0145568456140541</v>
      </c>
    </row>
    <row r="30" spans="1:44" ht="15" thickBot="1" x14ac:dyDescent="0.4">
      <c r="A30">
        <v>0</v>
      </c>
      <c r="B30" s="43">
        <v>3</v>
      </c>
      <c r="C30">
        <v>42</v>
      </c>
      <c r="D30">
        <v>1977</v>
      </c>
      <c r="E30" s="1" t="s">
        <v>71</v>
      </c>
      <c r="F30" s="2">
        <v>1</v>
      </c>
      <c r="G30" s="2">
        <v>1</v>
      </c>
      <c r="H30" s="2">
        <v>2</v>
      </c>
      <c r="I30" s="2">
        <v>3</v>
      </c>
      <c r="J30" s="2">
        <v>3</v>
      </c>
      <c r="K30" s="2">
        <v>3</v>
      </c>
      <c r="L30" s="2">
        <v>4</v>
      </c>
      <c r="M30" s="2">
        <v>4</v>
      </c>
      <c r="N30" s="2">
        <v>4</v>
      </c>
      <c r="O30" s="2">
        <v>2</v>
      </c>
      <c r="P30" s="2">
        <v>4</v>
      </c>
      <c r="Q30" s="2">
        <v>3</v>
      </c>
      <c r="R30" s="2">
        <v>3</v>
      </c>
      <c r="S30" s="2">
        <v>3</v>
      </c>
      <c r="T30" s="2">
        <v>2</v>
      </c>
      <c r="U30" s="2">
        <v>2</v>
      </c>
      <c r="V30" s="2">
        <v>25</v>
      </c>
      <c r="W30" s="2">
        <v>10</v>
      </c>
      <c r="X30" s="2">
        <v>6</v>
      </c>
      <c r="Y30" s="2">
        <v>12</v>
      </c>
      <c r="Z30" s="2">
        <v>11</v>
      </c>
      <c r="AA30" s="2">
        <v>9</v>
      </c>
      <c r="AB30" s="2">
        <v>11</v>
      </c>
      <c r="AC30" s="2">
        <v>36</v>
      </c>
      <c r="AD30" s="2">
        <v>10</v>
      </c>
      <c r="AE30" s="2">
        <v>8</v>
      </c>
      <c r="AF30" s="2">
        <v>13</v>
      </c>
      <c r="AG30" s="2">
        <v>10</v>
      </c>
      <c r="AH30" s="2">
        <v>21</v>
      </c>
      <c r="AI30" s="2">
        <v>11</v>
      </c>
      <c r="AJ30" s="2">
        <v>17</v>
      </c>
      <c r="AK30" s="2">
        <v>11</v>
      </c>
      <c r="AL30" s="2">
        <v>-31</v>
      </c>
      <c r="AM30" s="5"/>
      <c r="AN30">
        <v>44</v>
      </c>
      <c r="AO30">
        <v>1</v>
      </c>
      <c r="AQ30">
        <v>221</v>
      </c>
      <c r="AR30">
        <v>7.6438973479938008</v>
      </c>
    </row>
    <row r="31" spans="1:44" ht="15" thickBot="1" x14ac:dyDescent="0.4">
      <c r="A31" s="6">
        <v>0</v>
      </c>
      <c r="B31" s="43">
        <v>3</v>
      </c>
      <c r="C31">
        <v>42</v>
      </c>
      <c r="D31" s="6">
        <v>1977</v>
      </c>
      <c r="E31" s="31"/>
      <c r="F31" s="10">
        <v>1</v>
      </c>
      <c r="G31" s="10">
        <v>1</v>
      </c>
      <c r="H31" s="10">
        <v>1</v>
      </c>
      <c r="I31" s="10">
        <v>2</v>
      </c>
      <c r="J31" s="10">
        <v>3</v>
      </c>
      <c r="K31" s="10">
        <v>2</v>
      </c>
      <c r="L31" s="10">
        <v>5</v>
      </c>
      <c r="M31" s="10">
        <v>3</v>
      </c>
      <c r="N31" s="10">
        <v>4</v>
      </c>
      <c r="O31" s="10">
        <v>2</v>
      </c>
      <c r="P31" s="10">
        <v>3</v>
      </c>
      <c r="Q31" s="10">
        <v>3</v>
      </c>
      <c r="R31" s="10">
        <v>2</v>
      </c>
      <c r="S31" s="10">
        <v>3</v>
      </c>
      <c r="T31" s="10">
        <v>2</v>
      </c>
      <c r="U31" s="10">
        <v>3</v>
      </c>
      <c r="V31" s="10">
        <v>2</v>
      </c>
      <c r="W31" s="10">
        <v>9</v>
      </c>
      <c r="X31" s="10">
        <v>2</v>
      </c>
      <c r="Y31" s="10">
        <v>11</v>
      </c>
      <c r="Z31" s="10">
        <v>15</v>
      </c>
      <c r="AA31" s="10">
        <v>10</v>
      </c>
      <c r="AB31" s="10">
        <v>9</v>
      </c>
      <c r="AC31" s="10">
        <v>14</v>
      </c>
      <c r="AD31" s="10">
        <v>13</v>
      </c>
      <c r="AE31" s="10">
        <v>8</v>
      </c>
      <c r="AF31" s="10">
        <v>11</v>
      </c>
      <c r="AG31" s="10">
        <v>11</v>
      </c>
      <c r="AH31" s="10">
        <v>9</v>
      </c>
      <c r="AI31" s="10">
        <v>10</v>
      </c>
      <c r="AJ31" s="10">
        <v>6</v>
      </c>
      <c r="AK31" s="10">
        <v>10</v>
      </c>
      <c r="AL31" s="10">
        <v>-30</v>
      </c>
      <c r="AM31" s="8"/>
      <c r="AN31">
        <v>40</v>
      </c>
      <c r="AO31">
        <v>1.0954451150103321</v>
      </c>
      <c r="AP31" s="6"/>
      <c r="AQ31">
        <v>150</v>
      </c>
      <c r="AR31">
        <v>3.630886025935451</v>
      </c>
    </row>
    <row r="32" spans="1:44" ht="15" thickBot="1" x14ac:dyDescent="0.4">
      <c r="A32">
        <v>0</v>
      </c>
      <c r="B32" s="43">
        <v>2</v>
      </c>
      <c r="C32">
        <v>28</v>
      </c>
      <c r="D32">
        <v>1991</v>
      </c>
      <c r="E32" s="1" t="s">
        <v>73</v>
      </c>
      <c r="F32" s="2">
        <v>1</v>
      </c>
      <c r="G32" s="2">
        <v>2</v>
      </c>
      <c r="H32" s="2">
        <v>2</v>
      </c>
      <c r="I32" s="2">
        <v>5</v>
      </c>
      <c r="J32" s="2">
        <v>2</v>
      </c>
      <c r="K32" s="2">
        <v>3</v>
      </c>
      <c r="L32" s="2">
        <v>5</v>
      </c>
      <c r="M32" s="2">
        <v>4</v>
      </c>
      <c r="N32" s="2">
        <v>4</v>
      </c>
      <c r="O32" s="2">
        <v>5</v>
      </c>
      <c r="P32" s="2">
        <v>4</v>
      </c>
      <c r="Q32" s="2">
        <v>5</v>
      </c>
      <c r="R32" s="2">
        <v>3</v>
      </c>
      <c r="S32" s="2">
        <v>5</v>
      </c>
      <c r="T32" s="2">
        <v>5</v>
      </c>
      <c r="U32" s="2">
        <v>2</v>
      </c>
      <c r="V32" s="2">
        <v>10</v>
      </c>
      <c r="W32" s="2">
        <v>13</v>
      </c>
      <c r="X32" s="2">
        <v>13</v>
      </c>
      <c r="Y32" s="2">
        <v>6</v>
      </c>
      <c r="Z32" s="2">
        <v>10</v>
      </c>
      <c r="AA32" s="2">
        <v>8</v>
      </c>
      <c r="AB32" s="2">
        <v>8</v>
      </c>
      <c r="AC32" s="2">
        <v>9</v>
      </c>
      <c r="AD32" s="2">
        <v>10</v>
      </c>
      <c r="AE32" s="2">
        <v>10</v>
      </c>
      <c r="AF32" s="2">
        <v>7</v>
      </c>
      <c r="AG32" s="2">
        <v>12</v>
      </c>
      <c r="AH32" s="2">
        <v>8</v>
      </c>
      <c r="AI32" s="2">
        <v>8</v>
      </c>
      <c r="AJ32" s="2">
        <v>5</v>
      </c>
      <c r="AK32" s="2">
        <v>8</v>
      </c>
      <c r="AL32" s="2">
        <v>-16</v>
      </c>
      <c r="AM32" s="5"/>
      <c r="AN32">
        <v>57</v>
      </c>
      <c r="AO32">
        <v>1.4127396551853895</v>
      </c>
      <c r="AQ32">
        <v>145</v>
      </c>
      <c r="AR32">
        <v>2.2940139493908926</v>
      </c>
    </row>
    <row r="33" spans="1:44" ht="15" thickBot="1" x14ac:dyDescent="0.4">
      <c r="A33">
        <v>0</v>
      </c>
      <c r="B33" s="43">
        <v>3</v>
      </c>
      <c r="C33">
        <v>40</v>
      </c>
      <c r="D33">
        <v>1979</v>
      </c>
      <c r="E33" s="1" t="s">
        <v>72</v>
      </c>
      <c r="F33" s="2">
        <v>1</v>
      </c>
      <c r="G33" s="2">
        <v>2</v>
      </c>
      <c r="H33" s="2">
        <v>5</v>
      </c>
      <c r="I33" s="2">
        <v>2</v>
      </c>
      <c r="J33" s="2">
        <v>6</v>
      </c>
      <c r="K33" s="2">
        <v>2</v>
      </c>
      <c r="L33" s="2">
        <v>5</v>
      </c>
      <c r="M33" s="2">
        <v>2</v>
      </c>
      <c r="N33" s="2">
        <v>3</v>
      </c>
      <c r="O33" s="2">
        <v>5</v>
      </c>
      <c r="P33" s="2">
        <v>3</v>
      </c>
      <c r="Q33" s="2">
        <v>3</v>
      </c>
      <c r="R33" s="2">
        <v>6</v>
      </c>
      <c r="S33" s="2">
        <v>2</v>
      </c>
      <c r="T33" s="2">
        <v>3</v>
      </c>
      <c r="U33" s="2">
        <v>2</v>
      </c>
      <c r="V33" s="2">
        <v>33</v>
      </c>
      <c r="W33" s="2">
        <v>36</v>
      </c>
      <c r="X33" s="2">
        <v>13</v>
      </c>
      <c r="Y33" s="2">
        <v>11</v>
      </c>
      <c r="Z33" s="2">
        <v>16</v>
      </c>
      <c r="AA33" s="2">
        <v>7</v>
      </c>
      <c r="AB33" s="2">
        <v>10</v>
      </c>
      <c r="AC33" s="2">
        <v>21</v>
      </c>
      <c r="AD33" s="2">
        <v>24</v>
      </c>
      <c r="AE33" s="2">
        <v>8</v>
      </c>
      <c r="AF33" s="2">
        <v>18</v>
      </c>
      <c r="AG33" s="2">
        <v>18</v>
      </c>
      <c r="AH33" s="2">
        <v>15</v>
      </c>
      <c r="AI33" s="2">
        <v>14</v>
      </c>
      <c r="AJ33" s="2">
        <v>12</v>
      </c>
      <c r="AK33" s="2">
        <v>16</v>
      </c>
      <c r="AL33" s="2">
        <v>16</v>
      </c>
      <c r="AM33" s="5"/>
      <c r="AN33">
        <v>52</v>
      </c>
      <c r="AO33">
        <v>1.61245154965971</v>
      </c>
      <c r="AQ33">
        <v>272</v>
      </c>
      <c r="AR33">
        <v>8.1894240741743651</v>
      </c>
    </row>
    <row r="34" spans="1:44" ht="15" thickBot="1" x14ac:dyDescent="0.4">
      <c r="A34">
        <v>0</v>
      </c>
      <c r="B34" s="43">
        <v>3</v>
      </c>
      <c r="C34">
        <v>41</v>
      </c>
      <c r="D34">
        <v>1978</v>
      </c>
      <c r="E34" s="1" t="s">
        <v>71</v>
      </c>
      <c r="F34" s="2">
        <v>2</v>
      </c>
      <c r="G34" s="2">
        <v>2</v>
      </c>
      <c r="H34" s="2">
        <v>3</v>
      </c>
      <c r="I34" s="2">
        <v>2</v>
      </c>
      <c r="J34" s="2">
        <v>3</v>
      </c>
      <c r="K34" s="2">
        <v>3</v>
      </c>
      <c r="L34" s="2">
        <v>5</v>
      </c>
      <c r="M34" s="2">
        <v>4</v>
      </c>
      <c r="N34" s="2">
        <v>4</v>
      </c>
      <c r="O34" s="2">
        <v>3</v>
      </c>
      <c r="P34" s="2">
        <v>2</v>
      </c>
      <c r="Q34" s="2">
        <v>4</v>
      </c>
      <c r="R34" s="2">
        <v>3</v>
      </c>
      <c r="S34" s="2">
        <v>4</v>
      </c>
      <c r="T34" s="2">
        <v>2</v>
      </c>
      <c r="U34" s="2">
        <v>3</v>
      </c>
      <c r="V34" s="2">
        <v>11</v>
      </c>
      <c r="W34" s="2">
        <v>3</v>
      </c>
      <c r="X34" s="2">
        <v>9</v>
      </c>
      <c r="Y34" s="2">
        <v>21</v>
      </c>
      <c r="Z34" s="2">
        <v>12</v>
      </c>
      <c r="AA34" s="2">
        <v>25</v>
      </c>
      <c r="AB34" s="2">
        <v>27</v>
      </c>
      <c r="AC34" s="2">
        <v>39</v>
      </c>
      <c r="AD34" s="2">
        <v>24</v>
      </c>
      <c r="AE34" s="2">
        <v>20</v>
      </c>
      <c r="AF34" s="2">
        <v>8</v>
      </c>
      <c r="AG34" s="2">
        <v>10</v>
      </c>
      <c r="AH34" s="2">
        <v>7</v>
      </c>
      <c r="AI34" s="2">
        <v>11</v>
      </c>
      <c r="AJ34" s="2">
        <v>11</v>
      </c>
      <c r="AK34" s="2">
        <v>18</v>
      </c>
      <c r="AL34" s="2">
        <v>-25</v>
      </c>
      <c r="AM34" s="5"/>
      <c r="AN34">
        <v>49</v>
      </c>
      <c r="AO34">
        <v>0.9287087810503355</v>
      </c>
      <c r="AQ34">
        <v>256</v>
      </c>
      <c r="AR34">
        <v>9.41629792788369</v>
      </c>
    </row>
    <row r="35" spans="1:44" ht="15" thickBot="1" x14ac:dyDescent="0.4">
      <c r="A35">
        <v>0</v>
      </c>
      <c r="B35" s="43" t="s">
        <v>114</v>
      </c>
      <c r="C35">
        <v>24</v>
      </c>
      <c r="D35">
        <v>1995</v>
      </c>
      <c r="E35" s="1" t="s">
        <v>71</v>
      </c>
      <c r="F35" s="2">
        <v>1</v>
      </c>
      <c r="G35" s="2">
        <v>2</v>
      </c>
      <c r="H35" s="2">
        <v>2</v>
      </c>
      <c r="I35" s="2">
        <v>3</v>
      </c>
      <c r="J35" s="2">
        <v>2</v>
      </c>
      <c r="K35" s="2">
        <v>2</v>
      </c>
      <c r="L35" s="2">
        <v>4</v>
      </c>
      <c r="M35" s="2">
        <v>3</v>
      </c>
      <c r="N35" s="2">
        <v>2</v>
      </c>
      <c r="O35" s="2">
        <v>2</v>
      </c>
      <c r="P35" s="2">
        <v>2</v>
      </c>
      <c r="Q35" s="2">
        <v>3</v>
      </c>
      <c r="R35" s="2">
        <v>2</v>
      </c>
      <c r="S35" s="2">
        <v>4</v>
      </c>
      <c r="T35" s="2">
        <v>1</v>
      </c>
      <c r="U35" s="2">
        <v>2</v>
      </c>
      <c r="V35" s="2">
        <v>26</v>
      </c>
      <c r="W35" s="2">
        <v>8</v>
      </c>
      <c r="X35" s="2">
        <v>6</v>
      </c>
      <c r="Y35" s="2">
        <v>4</v>
      </c>
      <c r="Z35" s="2">
        <v>5</v>
      </c>
      <c r="AA35" s="2">
        <v>23</v>
      </c>
      <c r="AB35" s="2">
        <v>9</v>
      </c>
      <c r="AC35" s="2">
        <v>6</v>
      </c>
      <c r="AD35" s="2">
        <v>8</v>
      </c>
      <c r="AE35" s="2">
        <v>5</v>
      </c>
      <c r="AF35" s="2">
        <v>7</v>
      </c>
      <c r="AG35" s="2">
        <v>11</v>
      </c>
      <c r="AH35" s="2">
        <v>5</v>
      </c>
      <c r="AI35" s="2">
        <v>10</v>
      </c>
      <c r="AJ35" s="2">
        <v>5</v>
      </c>
      <c r="AK35" s="2">
        <v>5</v>
      </c>
      <c r="AL35" s="2">
        <v>-21</v>
      </c>
      <c r="AM35" s="5"/>
      <c r="AN35">
        <v>37</v>
      </c>
      <c r="AO35">
        <v>0.87321245982864903</v>
      </c>
      <c r="AQ35">
        <v>143</v>
      </c>
      <c r="AR35">
        <v>6.4235893393024437</v>
      </c>
    </row>
    <row r="36" spans="1:44" ht="15" thickBot="1" x14ac:dyDescent="0.4">
      <c r="A36">
        <v>0</v>
      </c>
      <c r="B36" s="43">
        <v>3</v>
      </c>
      <c r="C36">
        <v>38</v>
      </c>
      <c r="D36">
        <v>1981</v>
      </c>
      <c r="E36" s="1" t="s">
        <v>73</v>
      </c>
      <c r="F36" s="2">
        <v>1</v>
      </c>
      <c r="G36" s="2">
        <v>2</v>
      </c>
      <c r="H36" s="2">
        <v>1</v>
      </c>
      <c r="I36" s="2">
        <v>2</v>
      </c>
      <c r="J36" s="2">
        <v>2</v>
      </c>
      <c r="K36" s="2">
        <v>2</v>
      </c>
      <c r="L36" s="2">
        <v>2</v>
      </c>
      <c r="M36" s="2">
        <v>2</v>
      </c>
      <c r="N36" s="2">
        <v>1</v>
      </c>
      <c r="O36" s="2">
        <v>3</v>
      </c>
      <c r="P36" s="2">
        <v>3</v>
      </c>
      <c r="Q36" s="2">
        <v>1</v>
      </c>
      <c r="R36" s="2">
        <v>2</v>
      </c>
      <c r="S36" s="2">
        <v>2</v>
      </c>
      <c r="T36" s="2">
        <v>3</v>
      </c>
      <c r="U36" s="2">
        <v>1</v>
      </c>
      <c r="V36" s="2">
        <v>7</v>
      </c>
      <c r="W36" s="2">
        <v>6</v>
      </c>
      <c r="X36" s="2">
        <v>6</v>
      </c>
      <c r="Y36" s="2">
        <v>10</v>
      </c>
      <c r="Z36" s="2">
        <v>5</v>
      </c>
      <c r="AA36" s="2">
        <v>6</v>
      </c>
      <c r="AB36" s="2">
        <v>5</v>
      </c>
      <c r="AC36" s="2">
        <v>7</v>
      </c>
      <c r="AD36" s="2">
        <v>5</v>
      </c>
      <c r="AE36" s="2">
        <v>5</v>
      </c>
      <c r="AF36" s="2">
        <v>7</v>
      </c>
      <c r="AG36" s="2">
        <v>9</v>
      </c>
      <c r="AH36" s="2">
        <v>5</v>
      </c>
      <c r="AI36" s="2">
        <v>7</v>
      </c>
      <c r="AJ36" s="2">
        <v>4</v>
      </c>
      <c r="AK36" s="2">
        <v>5</v>
      </c>
      <c r="AL36" s="2">
        <v>-15</v>
      </c>
      <c r="AM36" s="5"/>
      <c r="AN36">
        <v>30</v>
      </c>
      <c r="AO36">
        <v>0.7187952884282609</v>
      </c>
      <c r="AQ36">
        <v>99</v>
      </c>
      <c r="AR36">
        <v>1.6007810593582121</v>
      </c>
    </row>
    <row r="37" spans="1:44" ht="15" thickBot="1" x14ac:dyDescent="0.4">
      <c r="A37">
        <v>0</v>
      </c>
      <c r="B37" s="43" t="s">
        <v>114</v>
      </c>
      <c r="C37">
        <v>20</v>
      </c>
      <c r="D37">
        <v>1999</v>
      </c>
      <c r="E37" s="1" t="s">
        <v>76</v>
      </c>
      <c r="F37" s="2">
        <v>3</v>
      </c>
      <c r="G37" s="2">
        <v>2</v>
      </c>
      <c r="H37" s="2">
        <v>3</v>
      </c>
      <c r="I37" s="2">
        <v>4</v>
      </c>
      <c r="J37" s="2">
        <v>3</v>
      </c>
      <c r="K37" s="2">
        <v>3</v>
      </c>
      <c r="L37" s="2">
        <v>5</v>
      </c>
      <c r="M37" s="2">
        <v>4</v>
      </c>
      <c r="N37" s="2">
        <v>4</v>
      </c>
      <c r="O37" s="2">
        <v>3</v>
      </c>
      <c r="P37" s="2">
        <v>4</v>
      </c>
      <c r="Q37" s="2">
        <v>4</v>
      </c>
      <c r="R37" s="2">
        <v>3</v>
      </c>
      <c r="S37" s="2">
        <v>3</v>
      </c>
      <c r="T37" s="2">
        <v>4</v>
      </c>
      <c r="U37" s="2">
        <v>6</v>
      </c>
      <c r="V37" s="2">
        <v>12</v>
      </c>
      <c r="W37" s="2">
        <v>12</v>
      </c>
      <c r="X37" s="2">
        <v>13</v>
      </c>
      <c r="Y37" s="2">
        <v>7</v>
      </c>
      <c r="Z37" s="2">
        <v>17</v>
      </c>
      <c r="AA37" s="2">
        <v>7</v>
      </c>
      <c r="AB37" s="2">
        <v>9</v>
      </c>
      <c r="AC37" s="2">
        <v>6</v>
      </c>
      <c r="AD37" s="2">
        <v>10</v>
      </c>
      <c r="AE37" s="2">
        <v>7</v>
      </c>
      <c r="AF37" s="2">
        <v>8</v>
      </c>
      <c r="AG37" s="2">
        <v>10</v>
      </c>
      <c r="AH37" s="2">
        <v>12</v>
      </c>
      <c r="AI37" s="2">
        <v>18</v>
      </c>
      <c r="AJ37" s="2">
        <v>5</v>
      </c>
      <c r="AK37" s="2">
        <v>30</v>
      </c>
      <c r="AL37" s="2">
        <v>-18</v>
      </c>
      <c r="AM37" s="5"/>
      <c r="AN37">
        <v>58</v>
      </c>
      <c r="AO37">
        <v>0.9574271077563381</v>
      </c>
      <c r="AQ37">
        <v>183</v>
      </c>
      <c r="AR37">
        <v>6.1856689209817883</v>
      </c>
    </row>
    <row r="38" spans="1:44" ht="15" thickBot="1" x14ac:dyDescent="0.4">
      <c r="A38">
        <v>0</v>
      </c>
      <c r="B38" s="43">
        <v>5</v>
      </c>
      <c r="C38">
        <v>64</v>
      </c>
      <c r="D38">
        <v>1955</v>
      </c>
      <c r="E38" s="1" t="s">
        <v>72</v>
      </c>
      <c r="F38" s="2">
        <v>2</v>
      </c>
      <c r="G38" s="2">
        <v>3</v>
      </c>
      <c r="H38" s="2">
        <v>5</v>
      </c>
      <c r="I38" s="2">
        <v>3</v>
      </c>
      <c r="J38" s="2">
        <v>6</v>
      </c>
      <c r="K38" s="2">
        <v>6</v>
      </c>
      <c r="L38" s="2">
        <v>5</v>
      </c>
      <c r="M38" s="2">
        <v>5</v>
      </c>
      <c r="N38" s="2">
        <v>4</v>
      </c>
      <c r="O38" s="2">
        <v>5</v>
      </c>
      <c r="P38" s="2">
        <v>5</v>
      </c>
      <c r="Q38" s="2">
        <v>4</v>
      </c>
      <c r="R38" s="2">
        <v>4</v>
      </c>
      <c r="S38" s="2">
        <v>5</v>
      </c>
      <c r="T38" s="2">
        <v>5</v>
      </c>
      <c r="U38" s="2">
        <v>4</v>
      </c>
      <c r="V38" s="2">
        <v>24</v>
      </c>
      <c r="W38" s="2">
        <v>10</v>
      </c>
      <c r="X38" s="2">
        <v>5</v>
      </c>
      <c r="Y38" s="2">
        <v>11</v>
      </c>
      <c r="Z38" s="2">
        <v>10</v>
      </c>
      <c r="AA38" s="2">
        <v>6</v>
      </c>
      <c r="AB38" s="2">
        <v>6</v>
      </c>
      <c r="AC38" s="2">
        <v>15</v>
      </c>
      <c r="AD38" s="2">
        <v>30</v>
      </c>
      <c r="AE38" s="2">
        <v>5</v>
      </c>
      <c r="AF38" s="2">
        <v>13</v>
      </c>
      <c r="AG38" s="2">
        <v>9</v>
      </c>
      <c r="AH38" s="2">
        <v>8</v>
      </c>
      <c r="AI38" s="2">
        <v>15</v>
      </c>
      <c r="AJ38" s="2">
        <v>4</v>
      </c>
      <c r="AK38" s="2">
        <v>11</v>
      </c>
      <c r="AL38" s="2">
        <v>-7</v>
      </c>
      <c r="AM38" s="5"/>
      <c r="AN38">
        <v>71</v>
      </c>
      <c r="AO38">
        <v>1.0935416468216166</v>
      </c>
      <c r="AQ38">
        <v>182</v>
      </c>
      <c r="AR38">
        <v>7.0698892023378512</v>
      </c>
    </row>
    <row r="39" spans="1:44" ht="15" thickBot="1" x14ac:dyDescent="0.4">
      <c r="A39">
        <v>0</v>
      </c>
      <c r="B39" s="43">
        <v>2</v>
      </c>
      <c r="C39">
        <v>27</v>
      </c>
      <c r="D39">
        <v>1992</v>
      </c>
      <c r="E39" s="1" t="s">
        <v>71</v>
      </c>
      <c r="F39" s="2">
        <v>1</v>
      </c>
      <c r="G39" s="2">
        <v>1</v>
      </c>
      <c r="H39" s="2">
        <v>1</v>
      </c>
      <c r="I39" s="2">
        <v>2</v>
      </c>
      <c r="J39" s="2">
        <v>3</v>
      </c>
      <c r="K39" s="2">
        <v>2</v>
      </c>
      <c r="L39" s="2">
        <v>5</v>
      </c>
      <c r="M39" s="2">
        <v>2</v>
      </c>
      <c r="N39" s="2">
        <v>1</v>
      </c>
      <c r="O39" s="2">
        <v>3</v>
      </c>
      <c r="P39" s="2">
        <v>2</v>
      </c>
      <c r="Q39" s="2">
        <v>2</v>
      </c>
      <c r="R39" s="2">
        <v>2</v>
      </c>
      <c r="S39" s="2">
        <v>2</v>
      </c>
      <c r="T39" s="2">
        <v>3</v>
      </c>
      <c r="U39" s="2">
        <v>4</v>
      </c>
      <c r="V39" s="2">
        <v>6</v>
      </c>
      <c r="W39" s="2">
        <v>8</v>
      </c>
      <c r="X39" s="2">
        <v>7</v>
      </c>
      <c r="Y39" s="2">
        <v>14</v>
      </c>
      <c r="Z39" s="2">
        <v>7</v>
      </c>
      <c r="AA39" s="2">
        <v>8</v>
      </c>
      <c r="AB39" s="2">
        <v>6</v>
      </c>
      <c r="AC39" s="2">
        <v>9</v>
      </c>
      <c r="AD39" s="2">
        <v>5</v>
      </c>
      <c r="AE39" s="2">
        <v>9</v>
      </c>
      <c r="AF39" s="2">
        <v>25</v>
      </c>
      <c r="AG39" s="2">
        <v>9</v>
      </c>
      <c r="AH39" s="2">
        <v>7</v>
      </c>
      <c r="AI39" s="2">
        <v>9</v>
      </c>
      <c r="AJ39" s="2">
        <v>16</v>
      </c>
      <c r="AK39" s="2">
        <v>13</v>
      </c>
      <c r="AL39" s="2">
        <v>-25</v>
      </c>
      <c r="AM39" s="5"/>
      <c r="AN39">
        <v>36</v>
      </c>
      <c r="AO39">
        <v>1.1254628677422756</v>
      </c>
      <c r="AQ39">
        <v>158</v>
      </c>
      <c r="AR39">
        <v>5.044799302251775</v>
      </c>
    </row>
    <row r="40" spans="1:44" ht="15" thickBot="1" x14ac:dyDescent="0.4">
      <c r="A40">
        <v>0</v>
      </c>
      <c r="B40" s="43">
        <v>5</v>
      </c>
      <c r="C40">
        <v>58</v>
      </c>
      <c r="D40">
        <v>1961</v>
      </c>
      <c r="E40" s="1" t="s">
        <v>72</v>
      </c>
      <c r="F40" s="2">
        <v>1</v>
      </c>
      <c r="G40" s="2">
        <v>1</v>
      </c>
      <c r="H40" s="2">
        <v>1</v>
      </c>
      <c r="I40" s="2">
        <v>3</v>
      </c>
      <c r="J40" s="2">
        <v>2</v>
      </c>
      <c r="K40" s="2">
        <v>3</v>
      </c>
      <c r="L40" s="2">
        <v>5</v>
      </c>
      <c r="M40" s="2">
        <v>2</v>
      </c>
      <c r="N40" s="2">
        <v>6</v>
      </c>
      <c r="O40" s="2">
        <v>6</v>
      </c>
      <c r="P40" s="2">
        <v>2</v>
      </c>
      <c r="Q40" s="2">
        <v>2</v>
      </c>
      <c r="R40" s="2">
        <v>6</v>
      </c>
      <c r="S40" s="2">
        <v>2</v>
      </c>
      <c r="T40" s="2">
        <v>6</v>
      </c>
      <c r="U40" s="2">
        <v>6</v>
      </c>
      <c r="V40" s="2">
        <v>16</v>
      </c>
      <c r="W40" s="2">
        <v>38</v>
      </c>
      <c r="X40" s="2">
        <v>21</v>
      </c>
      <c r="Y40" s="2">
        <v>36</v>
      </c>
      <c r="Z40" s="2">
        <v>15</v>
      </c>
      <c r="AA40" s="2">
        <v>11</v>
      </c>
      <c r="AB40" s="2">
        <v>12</v>
      </c>
      <c r="AC40" s="2">
        <v>25</v>
      </c>
      <c r="AD40" s="2">
        <v>8</v>
      </c>
      <c r="AE40" s="2">
        <v>16</v>
      </c>
      <c r="AF40" s="2">
        <v>12</v>
      </c>
      <c r="AG40" s="2">
        <v>6</v>
      </c>
      <c r="AH40" s="2">
        <v>9</v>
      </c>
      <c r="AI40" s="2">
        <v>11</v>
      </c>
      <c r="AJ40" s="2">
        <v>6</v>
      </c>
      <c r="AK40" s="2">
        <v>13</v>
      </c>
      <c r="AL40" s="2">
        <v>32</v>
      </c>
      <c r="AM40" s="5"/>
      <c r="AN40">
        <v>54</v>
      </c>
      <c r="AO40">
        <v>2.0615528128088303</v>
      </c>
      <c r="AQ40">
        <v>255</v>
      </c>
      <c r="AR40">
        <v>9.6434347269701242</v>
      </c>
    </row>
    <row r="41" spans="1:44" ht="15" thickBot="1" x14ac:dyDescent="0.4">
      <c r="A41">
        <v>0</v>
      </c>
      <c r="B41" s="43" t="s">
        <v>114</v>
      </c>
      <c r="C41">
        <v>24</v>
      </c>
      <c r="D41">
        <v>1995</v>
      </c>
      <c r="E41" s="1" t="s">
        <v>70</v>
      </c>
      <c r="F41" s="2">
        <v>3</v>
      </c>
      <c r="G41" s="2">
        <v>4</v>
      </c>
      <c r="H41" s="2">
        <v>4</v>
      </c>
      <c r="I41" s="2">
        <v>5</v>
      </c>
      <c r="J41" s="2">
        <v>4</v>
      </c>
      <c r="K41" s="2">
        <v>4</v>
      </c>
      <c r="L41" s="2">
        <v>5</v>
      </c>
      <c r="M41" s="2">
        <v>4</v>
      </c>
      <c r="N41" s="2">
        <v>4</v>
      </c>
      <c r="O41" s="2">
        <v>4</v>
      </c>
      <c r="P41" s="2">
        <v>4</v>
      </c>
      <c r="Q41" s="2">
        <v>4</v>
      </c>
      <c r="R41" s="2">
        <v>4</v>
      </c>
      <c r="S41" s="2">
        <v>5</v>
      </c>
      <c r="T41" s="2">
        <v>4</v>
      </c>
      <c r="U41" s="2">
        <v>6</v>
      </c>
      <c r="V41" s="2">
        <v>32</v>
      </c>
      <c r="W41" s="2">
        <v>11</v>
      </c>
      <c r="X41" s="2">
        <v>34</v>
      </c>
      <c r="Y41" s="2">
        <v>6</v>
      </c>
      <c r="Z41" s="2">
        <v>15</v>
      </c>
      <c r="AA41" s="2">
        <v>12</v>
      </c>
      <c r="AB41" s="2">
        <v>8</v>
      </c>
      <c r="AC41" s="2">
        <v>14</v>
      </c>
      <c r="AD41" s="2">
        <v>6</v>
      </c>
      <c r="AE41" s="2">
        <v>10</v>
      </c>
      <c r="AF41" s="2">
        <v>8</v>
      </c>
      <c r="AG41" s="2">
        <v>10</v>
      </c>
      <c r="AH41" s="2">
        <v>7</v>
      </c>
      <c r="AI41" s="2">
        <v>16</v>
      </c>
      <c r="AJ41" s="2">
        <v>8</v>
      </c>
      <c r="AK41" s="2">
        <v>16</v>
      </c>
      <c r="AL41" s="2">
        <v>-24</v>
      </c>
      <c r="AM41" s="5"/>
      <c r="AN41">
        <v>68</v>
      </c>
      <c r="AO41">
        <v>0.68313005106397318</v>
      </c>
      <c r="AQ41">
        <v>213</v>
      </c>
      <c r="AR41">
        <v>8.3882358097516541</v>
      </c>
    </row>
    <row r="42" spans="1:44" ht="15" thickBot="1" x14ac:dyDescent="0.4">
      <c r="A42">
        <v>0</v>
      </c>
      <c r="B42" s="43" t="s">
        <v>114</v>
      </c>
      <c r="C42">
        <v>20</v>
      </c>
      <c r="D42">
        <v>1999</v>
      </c>
      <c r="E42" s="1" t="s">
        <v>72</v>
      </c>
      <c r="F42" s="2">
        <v>1</v>
      </c>
      <c r="G42" s="2">
        <v>2</v>
      </c>
      <c r="H42" s="2">
        <v>2</v>
      </c>
      <c r="I42" s="2">
        <v>5</v>
      </c>
      <c r="J42" s="2">
        <v>4</v>
      </c>
      <c r="K42" s="2">
        <v>1</v>
      </c>
      <c r="L42" s="2">
        <v>5</v>
      </c>
      <c r="M42" s="2">
        <v>5</v>
      </c>
      <c r="N42" s="2">
        <v>4</v>
      </c>
      <c r="O42" s="2">
        <v>2</v>
      </c>
      <c r="P42" s="2">
        <v>4</v>
      </c>
      <c r="Q42" s="2">
        <v>4</v>
      </c>
      <c r="R42" s="2">
        <v>4</v>
      </c>
      <c r="S42" s="2">
        <v>4</v>
      </c>
      <c r="T42" s="2">
        <v>2</v>
      </c>
      <c r="U42" s="2">
        <v>1</v>
      </c>
      <c r="V42" s="2">
        <v>30</v>
      </c>
      <c r="W42" s="2">
        <v>14</v>
      </c>
      <c r="X42" s="2">
        <v>6</v>
      </c>
      <c r="Y42" s="2">
        <v>5</v>
      </c>
      <c r="Z42" s="2">
        <v>3</v>
      </c>
      <c r="AA42" s="2">
        <v>7</v>
      </c>
      <c r="AB42" s="2">
        <v>7</v>
      </c>
      <c r="AC42" s="2">
        <v>5</v>
      </c>
      <c r="AD42" s="2">
        <v>7</v>
      </c>
      <c r="AE42" s="2">
        <v>4</v>
      </c>
      <c r="AF42" s="2">
        <v>7</v>
      </c>
      <c r="AG42" s="2">
        <v>5</v>
      </c>
      <c r="AH42" s="2">
        <v>7</v>
      </c>
      <c r="AI42" s="2">
        <v>5</v>
      </c>
      <c r="AJ42" s="2">
        <v>8</v>
      </c>
      <c r="AK42" s="2">
        <v>5</v>
      </c>
      <c r="AL42" s="2">
        <v>3</v>
      </c>
      <c r="AM42" s="5"/>
      <c r="AN42">
        <v>50</v>
      </c>
      <c r="AO42">
        <v>1.5</v>
      </c>
      <c r="AQ42">
        <v>125</v>
      </c>
      <c r="AR42">
        <v>6.4001953095198587</v>
      </c>
    </row>
    <row r="43" spans="1:44" ht="15" thickBot="1" x14ac:dyDescent="0.4">
      <c r="A43">
        <v>0</v>
      </c>
      <c r="B43" s="43">
        <v>4</v>
      </c>
      <c r="C43">
        <v>48</v>
      </c>
      <c r="D43">
        <v>1971</v>
      </c>
      <c r="E43" s="1" t="s">
        <v>71</v>
      </c>
      <c r="F43" s="2">
        <v>2</v>
      </c>
      <c r="G43" s="2">
        <v>2</v>
      </c>
      <c r="H43" s="2">
        <v>3</v>
      </c>
      <c r="I43" s="2">
        <v>5</v>
      </c>
      <c r="J43" s="2">
        <v>2</v>
      </c>
      <c r="K43" s="2">
        <v>3</v>
      </c>
      <c r="L43" s="2">
        <v>1</v>
      </c>
      <c r="M43" s="2">
        <v>1</v>
      </c>
      <c r="N43" s="2">
        <v>4</v>
      </c>
      <c r="O43" s="2">
        <v>3</v>
      </c>
      <c r="P43" s="2">
        <v>3</v>
      </c>
      <c r="Q43" s="2">
        <v>4</v>
      </c>
      <c r="R43" s="2">
        <v>4</v>
      </c>
      <c r="S43" s="2">
        <v>4</v>
      </c>
      <c r="T43" s="2">
        <v>4</v>
      </c>
      <c r="U43" s="2">
        <v>3</v>
      </c>
      <c r="V43" s="2">
        <v>31</v>
      </c>
      <c r="W43" s="2">
        <v>9</v>
      </c>
      <c r="X43" s="2">
        <v>19</v>
      </c>
      <c r="Y43" s="2">
        <v>17</v>
      </c>
      <c r="Z43" s="2">
        <v>11</v>
      </c>
      <c r="AA43" s="2">
        <v>12</v>
      </c>
      <c r="AB43" s="2">
        <v>10</v>
      </c>
      <c r="AC43" s="2">
        <v>9</v>
      </c>
      <c r="AD43" s="2">
        <v>29</v>
      </c>
      <c r="AE43" s="2">
        <v>13</v>
      </c>
      <c r="AF43" s="2">
        <v>35</v>
      </c>
      <c r="AG43" s="2">
        <v>14</v>
      </c>
      <c r="AH43" s="2">
        <v>9</v>
      </c>
      <c r="AI43" s="2">
        <v>13</v>
      </c>
      <c r="AJ43" s="2">
        <v>7</v>
      </c>
      <c r="AK43" s="2">
        <v>26</v>
      </c>
      <c r="AL43" s="2">
        <v>14</v>
      </c>
      <c r="AM43" s="5"/>
      <c r="AN43">
        <v>48</v>
      </c>
      <c r="AO43">
        <v>1.1547005383792515</v>
      </c>
      <c r="AQ43">
        <v>264</v>
      </c>
      <c r="AR43">
        <v>8.8994381845147963</v>
      </c>
    </row>
    <row r="44" spans="1:44" ht="15" thickBot="1" x14ac:dyDescent="0.4">
      <c r="A44">
        <v>0</v>
      </c>
      <c r="B44" s="43" t="s">
        <v>114</v>
      </c>
      <c r="C44">
        <v>24</v>
      </c>
      <c r="D44">
        <v>1995</v>
      </c>
      <c r="E44" s="1" t="s">
        <v>71</v>
      </c>
      <c r="F44" s="2">
        <v>1</v>
      </c>
      <c r="G44" s="2">
        <v>2</v>
      </c>
      <c r="H44" s="2">
        <v>3</v>
      </c>
      <c r="I44" s="2">
        <v>2</v>
      </c>
      <c r="J44" s="2">
        <v>2</v>
      </c>
      <c r="K44" s="2">
        <v>3</v>
      </c>
      <c r="L44" s="2">
        <v>6</v>
      </c>
      <c r="M44" s="2">
        <v>6</v>
      </c>
      <c r="N44" s="2">
        <v>6</v>
      </c>
      <c r="O44" s="2">
        <v>3</v>
      </c>
      <c r="P44" s="2">
        <v>4</v>
      </c>
      <c r="Q44" s="2">
        <v>6</v>
      </c>
      <c r="R44" s="2">
        <v>6</v>
      </c>
      <c r="S44" s="2">
        <v>3</v>
      </c>
      <c r="T44" s="2">
        <v>3</v>
      </c>
      <c r="U44" s="2">
        <v>3</v>
      </c>
      <c r="V44" s="2">
        <v>21</v>
      </c>
      <c r="W44" s="2">
        <v>8</v>
      </c>
      <c r="X44" s="2">
        <v>7</v>
      </c>
      <c r="Y44" s="2">
        <v>5</v>
      </c>
      <c r="Z44" s="2">
        <v>4</v>
      </c>
      <c r="AA44" s="2">
        <v>8</v>
      </c>
      <c r="AB44" s="2">
        <v>7</v>
      </c>
      <c r="AC44" s="2">
        <v>7</v>
      </c>
      <c r="AD44" s="2">
        <v>9</v>
      </c>
      <c r="AE44" s="2">
        <v>7</v>
      </c>
      <c r="AF44" s="2">
        <v>6</v>
      </c>
      <c r="AG44" s="2">
        <v>9</v>
      </c>
      <c r="AH44" s="2">
        <v>5</v>
      </c>
      <c r="AI44" s="2">
        <v>8</v>
      </c>
      <c r="AJ44" s="2">
        <v>4</v>
      </c>
      <c r="AK44" s="2">
        <v>5</v>
      </c>
      <c r="AL44" s="2">
        <v>7</v>
      </c>
      <c r="AM44" s="5"/>
      <c r="AN44">
        <v>59</v>
      </c>
      <c r="AO44">
        <v>1.7404501333467348</v>
      </c>
      <c r="AQ44">
        <v>120</v>
      </c>
      <c r="AR44">
        <v>3.9496835316262997</v>
      </c>
    </row>
    <row r="45" spans="1:44" ht="15" thickBot="1" x14ac:dyDescent="0.4">
      <c r="A45">
        <v>0</v>
      </c>
      <c r="B45" s="43">
        <v>4</v>
      </c>
      <c r="C45">
        <v>50</v>
      </c>
      <c r="D45">
        <v>1969</v>
      </c>
      <c r="E45" s="1" t="s">
        <v>88</v>
      </c>
      <c r="F45" s="2">
        <v>1</v>
      </c>
      <c r="G45" s="2">
        <v>1</v>
      </c>
      <c r="H45" s="2">
        <v>1</v>
      </c>
      <c r="I45" s="2">
        <v>1</v>
      </c>
      <c r="J45" s="2">
        <v>1</v>
      </c>
      <c r="K45" s="2">
        <v>1</v>
      </c>
      <c r="L45" s="2">
        <v>5</v>
      </c>
      <c r="M45" s="2">
        <v>1</v>
      </c>
      <c r="N45" s="2">
        <v>1</v>
      </c>
      <c r="O45" s="2">
        <v>1</v>
      </c>
      <c r="P45" s="2">
        <v>6</v>
      </c>
      <c r="Q45" s="2">
        <v>6</v>
      </c>
      <c r="R45" s="2">
        <v>1</v>
      </c>
      <c r="S45" s="2">
        <v>1</v>
      </c>
      <c r="T45" s="2">
        <v>1</v>
      </c>
      <c r="U45" s="2">
        <v>1</v>
      </c>
      <c r="V45" s="2">
        <v>16</v>
      </c>
      <c r="W45" s="2">
        <v>9</v>
      </c>
      <c r="X45" s="2">
        <v>12</v>
      </c>
      <c r="Y45" s="2">
        <v>4</v>
      </c>
      <c r="Z45" s="2">
        <v>7</v>
      </c>
      <c r="AA45" s="2">
        <v>11</v>
      </c>
      <c r="AB45" s="2">
        <v>12</v>
      </c>
      <c r="AC45" s="2">
        <v>8</v>
      </c>
      <c r="AD45" s="2">
        <v>5</v>
      </c>
      <c r="AE45" s="2">
        <v>19</v>
      </c>
      <c r="AF45" s="2">
        <v>17</v>
      </c>
      <c r="AG45" s="2">
        <v>13</v>
      </c>
      <c r="AH45" s="2">
        <v>10</v>
      </c>
      <c r="AI45" s="2">
        <v>9</v>
      </c>
      <c r="AJ45" s="2">
        <v>4</v>
      </c>
      <c r="AK45" s="2">
        <v>4</v>
      </c>
      <c r="AL45" s="2">
        <v>63</v>
      </c>
      <c r="AM45" s="5"/>
      <c r="AN45">
        <v>30</v>
      </c>
      <c r="AO45">
        <v>1.8929694486000912</v>
      </c>
      <c r="AQ45">
        <v>160</v>
      </c>
      <c r="AR45">
        <v>4.7046076705006268</v>
      </c>
    </row>
    <row r="46" spans="1:44" ht="15" thickBot="1" x14ac:dyDescent="0.4">
      <c r="A46">
        <v>0</v>
      </c>
      <c r="B46" s="43">
        <v>3</v>
      </c>
      <c r="C46">
        <v>41</v>
      </c>
      <c r="D46">
        <v>1978</v>
      </c>
      <c r="E46" s="1" t="s">
        <v>72</v>
      </c>
      <c r="F46" s="2">
        <v>1</v>
      </c>
      <c r="G46" s="2">
        <v>4</v>
      </c>
      <c r="H46" s="2">
        <v>1</v>
      </c>
      <c r="I46" s="2">
        <v>1</v>
      </c>
      <c r="J46" s="2">
        <v>2</v>
      </c>
      <c r="K46" s="2">
        <v>4</v>
      </c>
      <c r="L46" s="2">
        <v>5</v>
      </c>
      <c r="M46" s="2">
        <v>5</v>
      </c>
      <c r="N46" s="2">
        <v>1</v>
      </c>
      <c r="O46" s="2">
        <v>3</v>
      </c>
      <c r="P46" s="2">
        <v>5</v>
      </c>
      <c r="Q46" s="2">
        <v>3</v>
      </c>
      <c r="R46" s="2">
        <v>4</v>
      </c>
      <c r="S46" s="2">
        <v>5</v>
      </c>
      <c r="T46" s="2">
        <v>4</v>
      </c>
      <c r="U46" s="2">
        <v>6</v>
      </c>
      <c r="V46" s="2">
        <v>17</v>
      </c>
      <c r="W46" s="2">
        <v>21</v>
      </c>
      <c r="X46" s="2">
        <v>15</v>
      </c>
      <c r="Y46" s="2">
        <v>10</v>
      </c>
      <c r="Z46" s="2">
        <v>12</v>
      </c>
      <c r="AA46" s="2">
        <v>20</v>
      </c>
      <c r="AB46" s="2">
        <v>13</v>
      </c>
      <c r="AC46" s="2">
        <v>14</v>
      </c>
      <c r="AD46" s="2">
        <v>19</v>
      </c>
      <c r="AE46" s="2">
        <v>17</v>
      </c>
      <c r="AF46" s="2">
        <v>14</v>
      </c>
      <c r="AG46" s="2">
        <v>17</v>
      </c>
      <c r="AH46" s="2">
        <v>9</v>
      </c>
      <c r="AI46" s="2">
        <v>14</v>
      </c>
      <c r="AJ46" s="2">
        <v>9</v>
      </c>
      <c r="AK46" s="2">
        <v>15</v>
      </c>
      <c r="AL46" s="2">
        <v>20</v>
      </c>
      <c r="AM46" s="5"/>
      <c r="AN46">
        <v>54</v>
      </c>
      <c r="AO46">
        <v>1.707825127659933</v>
      </c>
      <c r="AQ46">
        <v>236</v>
      </c>
      <c r="AR46">
        <v>3.6606010435446255</v>
      </c>
    </row>
    <row r="47" spans="1:44" ht="15" thickBot="1" x14ac:dyDescent="0.4">
      <c r="A47">
        <v>0</v>
      </c>
      <c r="B47" s="43" t="s">
        <v>114</v>
      </c>
      <c r="C47">
        <v>17</v>
      </c>
      <c r="D47">
        <v>2002</v>
      </c>
      <c r="E47" s="1" t="s">
        <v>72</v>
      </c>
      <c r="F47" s="2">
        <v>1</v>
      </c>
      <c r="G47" s="2">
        <v>1</v>
      </c>
      <c r="H47" s="2">
        <v>3</v>
      </c>
      <c r="I47" s="2">
        <v>3</v>
      </c>
      <c r="J47" s="2">
        <v>3</v>
      </c>
      <c r="K47" s="2">
        <v>2</v>
      </c>
      <c r="L47" s="2">
        <v>4</v>
      </c>
      <c r="M47" s="2">
        <v>3</v>
      </c>
      <c r="N47" s="2">
        <v>3</v>
      </c>
      <c r="O47" s="2">
        <v>2</v>
      </c>
      <c r="P47" s="2">
        <v>2</v>
      </c>
      <c r="Q47" s="2">
        <v>2</v>
      </c>
      <c r="R47" s="2">
        <v>4</v>
      </c>
      <c r="S47" s="2">
        <v>3</v>
      </c>
      <c r="T47" s="2">
        <v>2</v>
      </c>
      <c r="U47" s="2">
        <v>4</v>
      </c>
      <c r="V47" s="2">
        <v>18</v>
      </c>
      <c r="W47" s="2">
        <v>16</v>
      </c>
      <c r="X47" s="2">
        <v>12</v>
      </c>
      <c r="Y47" s="2">
        <v>13</v>
      </c>
      <c r="Z47" s="2">
        <v>17</v>
      </c>
      <c r="AA47" s="2">
        <v>18</v>
      </c>
      <c r="AB47" s="2">
        <v>14</v>
      </c>
      <c r="AC47" s="2">
        <v>23</v>
      </c>
      <c r="AD47" s="2">
        <v>13</v>
      </c>
      <c r="AE47" s="2">
        <v>16</v>
      </c>
      <c r="AF47" s="2">
        <v>15</v>
      </c>
      <c r="AG47" s="2">
        <v>18</v>
      </c>
      <c r="AH47" s="2">
        <v>12</v>
      </c>
      <c r="AI47" s="2">
        <v>14</v>
      </c>
      <c r="AJ47" s="2">
        <v>12</v>
      </c>
      <c r="AK47" s="2">
        <v>13</v>
      </c>
      <c r="AL47" s="2">
        <v>-26</v>
      </c>
      <c r="AM47" s="5"/>
      <c r="AN47">
        <v>42</v>
      </c>
      <c r="AO47">
        <v>0.9574271077563381</v>
      </c>
      <c r="AQ47">
        <v>244</v>
      </c>
      <c r="AR47">
        <v>3.0221405217715032</v>
      </c>
    </row>
    <row r="48" spans="1:44" ht="15" thickBot="1" x14ac:dyDescent="0.4">
      <c r="A48">
        <v>0</v>
      </c>
      <c r="B48" s="43">
        <v>2</v>
      </c>
      <c r="C48">
        <v>28</v>
      </c>
      <c r="D48">
        <v>1991</v>
      </c>
      <c r="E48" s="1" t="s">
        <v>79</v>
      </c>
      <c r="F48" s="2">
        <v>1</v>
      </c>
      <c r="G48" s="2">
        <v>4</v>
      </c>
      <c r="H48" s="2">
        <v>3</v>
      </c>
      <c r="I48" s="2">
        <v>5</v>
      </c>
      <c r="J48" s="2">
        <v>3</v>
      </c>
      <c r="K48" s="2">
        <v>3</v>
      </c>
      <c r="L48" s="2">
        <v>5</v>
      </c>
      <c r="M48" s="2">
        <v>5</v>
      </c>
      <c r="N48" s="2">
        <v>2</v>
      </c>
      <c r="O48" s="2">
        <v>4</v>
      </c>
      <c r="P48" s="2">
        <v>5</v>
      </c>
      <c r="Q48" s="2">
        <v>3</v>
      </c>
      <c r="R48" s="2">
        <v>4</v>
      </c>
      <c r="S48" s="2">
        <v>5</v>
      </c>
      <c r="T48" s="2">
        <v>5</v>
      </c>
      <c r="U48" s="2">
        <v>5</v>
      </c>
      <c r="V48" s="2">
        <v>12</v>
      </c>
      <c r="W48" s="2">
        <v>7</v>
      </c>
      <c r="X48" s="2">
        <v>6</v>
      </c>
      <c r="Y48" s="2">
        <v>5</v>
      </c>
      <c r="Z48" s="2">
        <v>4</v>
      </c>
      <c r="AA48" s="2">
        <v>5</v>
      </c>
      <c r="AB48" s="2">
        <v>6</v>
      </c>
      <c r="AC48" s="2">
        <v>5</v>
      </c>
      <c r="AD48" s="2">
        <v>7</v>
      </c>
      <c r="AE48" s="2">
        <v>6</v>
      </c>
      <c r="AF48" s="2">
        <v>8</v>
      </c>
      <c r="AG48" s="2">
        <v>5</v>
      </c>
      <c r="AH48" s="2">
        <v>6</v>
      </c>
      <c r="AI48" s="2">
        <v>7</v>
      </c>
      <c r="AJ48" s="2">
        <v>4</v>
      </c>
      <c r="AK48" s="2">
        <v>5</v>
      </c>
      <c r="AL48" s="2">
        <v>-16</v>
      </c>
      <c r="AM48" s="5"/>
      <c r="AN48">
        <v>62</v>
      </c>
      <c r="AO48">
        <v>1.2583057392117916</v>
      </c>
      <c r="AQ48">
        <v>98</v>
      </c>
      <c r="AR48">
        <v>1.9278658321228339</v>
      </c>
    </row>
    <row r="49" spans="1:44" ht="15" thickBot="1" x14ac:dyDescent="0.4">
      <c r="A49">
        <v>0</v>
      </c>
      <c r="B49" s="43" t="s">
        <v>114</v>
      </c>
      <c r="C49">
        <v>20</v>
      </c>
      <c r="D49">
        <v>1999</v>
      </c>
      <c r="E49" s="1" t="s">
        <v>72</v>
      </c>
      <c r="F49" s="2">
        <v>1</v>
      </c>
      <c r="G49" s="2">
        <v>3</v>
      </c>
      <c r="H49" s="2">
        <v>3</v>
      </c>
      <c r="I49" s="2">
        <v>2</v>
      </c>
      <c r="J49" s="2">
        <v>4</v>
      </c>
      <c r="K49" s="2">
        <v>3</v>
      </c>
      <c r="L49" s="2">
        <v>5</v>
      </c>
      <c r="M49" s="2">
        <v>5</v>
      </c>
      <c r="N49" s="2">
        <v>5</v>
      </c>
      <c r="O49" s="2">
        <v>3</v>
      </c>
      <c r="P49" s="2">
        <v>2</v>
      </c>
      <c r="Q49" s="2">
        <v>3</v>
      </c>
      <c r="R49" s="2">
        <v>3</v>
      </c>
      <c r="S49" s="2">
        <v>3</v>
      </c>
      <c r="T49" s="2">
        <v>3</v>
      </c>
      <c r="U49" s="2">
        <v>4</v>
      </c>
      <c r="V49" s="2">
        <v>9</v>
      </c>
      <c r="W49" s="2">
        <v>8</v>
      </c>
      <c r="X49" s="2">
        <v>6</v>
      </c>
      <c r="Y49" s="2">
        <v>4</v>
      </c>
      <c r="Z49" s="2">
        <v>7</v>
      </c>
      <c r="AA49" s="2">
        <v>5</v>
      </c>
      <c r="AB49" s="2">
        <v>8</v>
      </c>
      <c r="AC49" s="2">
        <v>13</v>
      </c>
      <c r="AD49" s="2">
        <v>13</v>
      </c>
      <c r="AE49" s="2">
        <v>30</v>
      </c>
      <c r="AF49" s="2">
        <v>8</v>
      </c>
      <c r="AG49" s="2">
        <v>6</v>
      </c>
      <c r="AH49" s="2">
        <v>4</v>
      </c>
      <c r="AI49" s="2">
        <v>6</v>
      </c>
      <c r="AJ49" s="2">
        <v>4</v>
      </c>
      <c r="AK49" s="2">
        <v>6</v>
      </c>
      <c r="AL49" s="2">
        <v>-23</v>
      </c>
      <c r="AM49" s="5"/>
      <c r="AN49">
        <v>52</v>
      </c>
      <c r="AO49">
        <v>1.1254628677422756</v>
      </c>
      <c r="AQ49">
        <v>137</v>
      </c>
      <c r="AR49">
        <v>6.3452738317585631</v>
      </c>
    </row>
    <row r="50" spans="1:44" ht="15" thickBot="1" x14ac:dyDescent="0.4">
      <c r="A50">
        <v>0</v>
      </c>
      <c r="B50" s="43">
        <v>4</v>
      </c>
      <c r="C50">
        <v>49</v>
      </c>
      <c r="D50">
        <v>1970</v>
      </c>
      <c r="E50" s="1" t="s">
        <v>73</v>
      </c>
      <c r="F50" s="2">
        <v>3</v>
      </c>
      <c r="G50" s="2">
        <v>2</v>
      </c>
      <c r="H50" s="2">
        <v>2</v>
      </c>
      <c r="I50" s="2">
        <v>2</v>
      </c>
      <c r="J50" s="2">
        <v>2</v>
      </c>
      <c r="K50" s="2">
        <v>2</v>
      </c>
      <c r="L50" s="2">
        <v>5</v>
      </c>
      <c r="M50" s="2">
        <v>6</v>
      </c>
      <c r="N50" s="2">
        <v>2</v>
      </c>
      <c r="O50" s="2">
        <v>3</v>
      </c>
      <c r="P50" s="2">
        <v>2</v>
      </c>
      <c r="Q50" s="2">
        <v>3</v>
      </c>
      <c r="R50" s="2">
        <v>4</v>
      </c>
      <c r="S50" s="2">
        <v>2</v>
      </c>
      <c r="T50" s="2">
        <v>5</v>
      </c>
      <c r="U50" s="2">
        <v>4</v>
      </c>
      <c r="V50" s="2">
        <v>47</v>
      </c>
      <c r="W50" s="2">
        <v>19</v>
      </c>
      <c r="X50" s="2">
        <v>13</v>
      </c>
      <c r="Y50" s="2">
        <v>8</v>
      </c>
      <c r="Z50" s="2">
        <v>6</v>
      </c>
      <c r="AA50" s="2">
        <v>12</v>
      </c>
      <c r="AB50" s="2">
        <v>7</v>
      </c>
      <c r="AC50" s="2">
        <v>12</v>
      </c>
      <c r="AD50" s="2">
        <v>8</v>
      </c>
      <c r="AE50" s="2">
        <v>12</v>
      </c>
      <c r="AF50" s="2">
        <v>8</v>
      </c>
      <c r="AG50" s="2">
        <v>9</v>
      </c>
      <c r="AH50" s="2">
        <v>14</v>
      </c>
      <c r="AI50" s="2">
        <v>10</v>
      </c>
      <c r="AJ50" s="2">
        <v>14</v>
      </c>
      <c r="AK50" s="2">
        <v>10</v>
      </c>
      <c r="AL50" s="2">
        <v>8</v>
      </c>
      <c r="AM50" s="5"/>
      <c r="AN50">
        <v>49</v>
      </c>
      <c r="AO50">
        <v>1.3400870618483463</v>
      </c>
      <c r="AQ50">
        <v>209</v>
      </c>
      <c r="AR50">
        <v>9.6295984686105509</v>
      </c>
    </row>
    <row r="51" spans="1:44" ht="15" thickBot="1" x14ac:dyDescent="0.4">
      <c r="A51">
        <v>0</v>
      </c>
      <c r="B51" s="43" t="s">
        <v>114</v>
      </c>
      <c r="C51">
        <v>23</v>
      </c>
      <c r="D51">
        <v>1996</v>
      </c>
      <c r="E51" s="1" t="s">
        <v>72</v>
      </c>
      <c r="F51" s="2">
        <v>4</v>
      </c>
      <c r="G51" s="2">
        <v>5</v>
      </c>
      <c r="H51" s="2">
        <v>4</v>
      </c>
      <c r="I51" s="2">
        <v>5</v>
      </c>
      <c r="J51" s="2">
        <v>4</v>
      </c>
      <c r="K51" s="2">
        <v>4</v>
      </c>
      <c r="L51" s="2">
        <v>5</v>
      </c>
      <c r="M51" s="2">
        <v>6</v>
      </c>
      <c r="N51" s="2">
        <v>6</v>
      </c>
      <c r="O51" s="2">
        <v>5</v>
      </c>
      <c r="P51" s="2">
        <v>6</v>
      </c>
      <c r="Q51" s="2">
        <v>6</v>
      </c>
      <c r="R51" s="2">
        <v>4</v>
      </c>
      <c r="S51" s="2">
        <v>5</v>
      </c>
      <c r="T51" s="2">
        <v>5</v>
      </c>
      <c r="U51" s="2">
        <v>4</v>
      </c>
      <c r="V51" s="2">
        <v>14</v>
      </c>
      <c r="W51" s="2">
        <v>11</v>
      </c>
      <c r="X51" s="2">
        <v>6</v>
      </c>
      <c r="Y51" s="2">
        <v>2</v>
      </c>
      <c r="Z51" s="2">
        <v>6</v>
      </c>
      <c r="AA51" s="2">
        <v>5</v>
      </c>
      <c r="AB51" s="2">
        <v>17</v>
      </c>
      <c r="AC51" s="2">
        <v>9</v>
      </c>
      <c r="AD51" s="2">
        <v>6</v>
      </c>
      <c r="AE51" s="2">
        <v>5</v>
      </c>
      <c r="AF51" s="2">
        <v>6</v>
      </c>
      <c r="AG51" s="2">
        <v>7</v>
      </c>
      <c r="AH51" s="2">
        <v>3</v>
      </c>
      <c r="AI51" s="2">
        <v>7</v>
      </c>
      <c r="AJ51" s="2">
        <v>4</v>
      </c>
      <c r="AK51" s="2">
        <v>6</v>
      </c>
      <c r="AL51" s="2">
        <v>-6</v>
      </c>
      <c r="AM51" s="5"/>
      <c r="AN51">
        <v>78</v>
      </c>
      <c r="AO51">
        <v>0.80622577482985502</v>
      </c>
      <c r="AQ51">
        <v>114</v>
      </c>
      <c r="AR51">
        <v>3.9306488014067091</v>
      </c>
    </row>
    <row r="52" spans="1:44" ht="15" thickBot="1" x14ac:dyDescent="0.4">
      <c r="A52">
        <v>0</v>
      </c>
      <c r="B52" s="43" t="s">
        <v>114</v>
      </c>
      <c r="C52">
        <v>22</v>
      </c>
      <c r="D52">
        <v>1997</v>
      </c>
      <c r="E52" s="1" t="s">
        <v>71</v>
      </c>
      <c r="F52" s="2">
        <v>1</v>
      </c>
      <c r="G52" s="2">
        <v>1</v>
      </c>
      <c r="H52" s="2">
        <v>2</v>
      </c>
      <c r="I52" s="2">
        <v>1</v>
      </c>
      <c r="J52" s="2">
        <v>2</v>
      </c>
      <c r="K52" s="2">
        <v>1</v>
      </c>
      <c r="L52" s="2">
        <v>5</v>
      </c>
      <c r="M52" s="2">
        <v>3</v>
      </c>
      <c r="N52" s="2">
        <v>2</v>
      </c>
      <c r="O52" s="2">
        <v>3</v>
      </c>
      <c r="P52" s="2">
        <v>3</v>
      </c>
      <c r="Q52" s="2">
        <v>2</v>
      </c>
      <c r="R52" s="2">
        <v>1</v>
      </c>
      <c r="S52" s="2">
        <v>2</v>
      </c>
      <c r="T52" s="2">
        <v>3</v>
      </c>
      <c r="U52" s="2">
        <v>2</v>
      </c>
      <c r="V52" s="2">
        <v>12</v>
      </c>
      <c r="W52" s="2">
        <v>26</v>
      </c>
      <c r="X52" s="2">
        <v>5</v>
      </c>
      <c r="Y52" s="2">
        <v>5</v>
      </c>
      <c r="Z52" s="2">
        <v>7</v>
      </c>
      <c r="AA52" s="2">
        <v>7</v>
      </c>
      <c r="AB52" s="2">
        <v>17</v>
      </c>
      <c r="AC52" s="2">
        <v>6</v>
      </c>
      <c r="AD52" s="2">
        <v>9</v>
      </c>
      <c r="AE52" s="2">
        <v>6</v>
      </c>
      <c r="AF52" s="2">
        <v>15</v>
      </c>
      <c r="AG52" s="2">
        <v>11</v>
      </c>
      <c r="AH52" s="2">
        <v>4</v>
      </c>
      <c r="AI52" s="2">
        <v>12</v>
      </c>
      <c r="AJ52" s="2">
        <v>9</v>
      </c>
      <c r="AK52" s="2">
        <v>5</v>
      </c>
      <c r="AL52" s="2">
        <v>-20</v>
      </c>
      <c r="AM52" s="5"/>
      <c r="AN52">
        <v>34</v>
      </c>
      <c r="AO52">
        <v>1.0878112581387147</v>
      </c>
      <c r="AQ52">
        <v>156</v>
      </c>
      <c r="AR52">
        <v>5.7792733107199554</v>
      </c>
    </row>
    <row r="53" spans="1:44" ht="15" thickBot="1" x14ac:dyDescent="0.4">
      <c r="A53">
        <v>0</v>
      </c>
      <c r="B53" s="43">
        <v>3</v>
      </c>
      <c r="C53">
        <v>44</v>
      </c>
      <c r="D53">
        <v>1975</v>
      </c>
      <c r="E53" s="1" t="s">
        <v>71</v>
      </c>
      <c r="F53" s="2">
        <v>1</v>
      </c>
      <c r="G53" s="2">
        <v>1</v>
      </c>
      <c r="H53" s="2">
        <v>1</v>
      </c>
      <c r="I53" s="2">
        <v>1</v>
      </c>
      <c r="J53" s="2">
        <v>3</v>
      </c>
      <c r="K53" s="2">
        <v>1</v>
      </c>
      <c r="L53" s="2">
        <v>2</v>
      </c>
      <c r="M53" s="2">
        <v>3</v>
      </c>
      <c r="N53" s="2">
        <v>6</v>
      </c>
      <c r="O53" s="2">
        <v>3</v>
      </c>
      <c r="P53" s="2">
        <v>2</v>
      </c>
      <c r="Q53" s="2">
        <v>3</v>
      </c>
      <c r="R53" s="2">
        <v>1</v>
      </c>
      <c r="S53" s="2">
        <v>3</v>
      </c>
      <c r="T53" s="2">
        <v>1</v>
      </c>
      <c r="U53" s="2">
        <v>2</v>
      </c>
      <c r="V53" s="2">
        <v>17</v>
      </c>
      <c r="W53" s="2">
        <v>23</v>
      </c>
      <c r="X53" s="2">
        <v>15</v>
      </c>
      <c r="Y53" s="2">
        <v>12</v>
      </c>
      <c r="Z53" s="2">
        <v>24</v>
      </c>
      <c r="AA53" s="2">
        <v>13</v>
      </c>
      <c r="AB53" s="2">
        <v>19</v>
      </c>
      <c r="AC53" s="2">
        <v>11</v>
      </c>
      <c r="AD53" s="2">
        <v>14</v>
      </c>
      <c r="AE53" s="2">
        <v>17</v>
      </c>
      <c r="AF53" s="2">
        <v>13</v>
      </c>
      <c r="AG53" s="2">
        <v>10</v>
      </c>
      <c r="AH53" s="2">
        <v>11</v>
      </c>
      <c r="AI53" s="2">
        <v>9</v>
      </c>
      <c r="AJ53" s="2">
        <v>10</v>
      </c>
      <c r="AK53" s="2">
        <v>24</v>
      </c>
      <c r="AL53" s="2">
        <v>-3</v>
      </c>
      <c r="AM53" s="5"/>
      <c r="AN53">
        <v>34</v>
      </c>
      <c r="AO53">
        <v>1.3601470508735443</v>
      </c>
      <c r="AQ53">
        <v>242</v>
      </c>
      <c r="AR53">
        <v>5.0711602880077322</v>
      </c>
    </row>
    <row r="54" spans="1:44" ht="15" thickBot="1" x14ac:dyDescent="0.4">
      <c r="A54">
        <v>0</v>
      </c>
      <c r="B54" s="43">
        <v>2</v>
      </c>
      <c r="C54">
        <v>32</v>
      </c>
      <c r="D54">
        <v>1987</v>
      </c>
      <c r="E54" s="1" t="s">
        <v>71</v>
      </c>
      <c r="F54" s="2">
        <v>1</v>
      </c>
      <c r="G54" s="2">
        <v>1</v>
      </c>
      <c r="H54" s="2">
        <v>1</v>
      </c>
      <c r="I54" s="2">
        <v>4</v>
      </c>
      <c r="J54" s="2">
        <v>5</v>
      </c>
      <c r="K54" s="2">
        <v>4</v>
      </c>
      <c r="L54" s="2">
        <v>5</v>
      </c>
      <c r="M54" s="2">
        <v>5</v>
      </c>
      <c r="N54" s="2">
        <v>6</v>
      </c>
      <c r="O54" s="2">
        <v>6</v>
      </c>
      <c r="P54" s="2">
        <v>5</v>
      </c>
      <c r="Q54" s="2">
        <v>4</v>
      </c>
      <c r="R54" s="2">
        <v>4</v>
      </c>
      <c r="S54" s="2">
        <v>4</v>
      </c>
      <c r="T54" s="2">
        <v>6</v>
      </c>
      <c r="U54" s="2">
        <v>6</v>
      </c>
      <c r="V54" s="2">
        <v>22</v>
      </c>
      <c r="W54" s="2">
        <v>39</v>
      </c>
      <c r="X54" s="2">
        <v>10</v>
      </c>
      <c r="Y54" s="2">
        <v>10</v>
      </c>
      <c r="Z54" s="2">
        <v>10</v>
      </c>
      <c r="AA54" s="2">
        <v>24</v>
      </c>
      <c r="AB54" s="2">
        <v>33</v>
      </c>
      <c r="AC54" s="2">
        <v>21</v>
      </c>
      <c r="AD54" s="2">
        <v>11</v>
      </c>
      <c r="AE54" s="2">
        <v>9</v>
      </c>
      <c r="AF54" s="2">
        <v>13</v>
      </c>
      <c r="AG54" s="2">
        <v>10</v>
      </c>
      <c r="AH54" s="2">
        <v>10</v>
      </c>
      <c r="AI54" s="2">
        <v>21</v>
      </c>
      <c r="AJ54" s="2">
        <v>9</v>
      </c>
      <c r="AK54" s="2">
        <v>12</v>
      </c>
      <c r="AL54" s="2">
        <v>3</v>
      </c>
      <c r="AM54" s="5"/>
      <c r="AN54">
        <v>67</v>
      </c>
      <c r="AO54">
        <v>1.7594980344783944</v>
      </c>
      <c r="AQ54">
        <v>264</v>
      </c>
      <c r="AR54">
        <v>9.2808045628239224</v>
      </c>
    </row>
    <row r="55" spans="1:44" ht="15" thickBot="1" x14ac:dyDescent="0.4">
      <c r="A55">
        <v>0</v>
      </c>
      <c r="B55" s="43">
        <v>3</v>
      </c>
      <c r="C55">
        <v>41</v>
      </c>
      <c r="D55">
        <v>1978</v>
      </c>
      <c r="E55" s="1" t="s">
        <v>72</v>
      </c>
      <c r="F55" s="2">
        <v>1</v>
      </c>
      <c r="G55" s="2">
        <v>1</v>
      </c>
      <c r="H55" s="2">
        <v>2</v>
      </c>
      <c r="I55" s="2">
        <v>3</v>
      </c>
      <c r="J55" s="2">
        <v>1</v>
      </c>
      <c r="K55" s="2">
        <v>2</v>
      </c>
      <c r="L55" s="2">
        <v>5</v>
      </c>
      <c r="M55" s="2">
        <v>2</v>
      </c>
      <c r="N55" s="2">
        <v>2</v>
      </c>
      <c r="O55" s="2">
        <v>4</v>
      </c>
      <c r="P55" s="2">
        <v>2</v>
      </c>
      <c r="Q55" s="2">
        <v>4</v>
      </c>
      <c r="R55" s="2">
        <v>2</v>
      </c>
      <c r="S55" s="2">
        <v>1</v>
      </c>
      <c r="T55" s="2">
        <v>4</v>
      </c>
      <c r="U55" s="2">
        <v>2</v>
      </c>
      <c r="V55" s="2">
        <v>30</v>
      </c>
      <c r="W55" s="2">
        <v>24</v>
      </c>
      <c r="X55" s="2">
        <v>41</v>
      </c>
      <c r="Y55" s="2">
        <v>37</v>
      </c>
      <c r="Z55" s="2">
        <v>10</v>
      </c>
      <c r="AA55" s="2">
        <v>11</v>
      </c>
      <c r="AB55" s="2">
        <v>12</v>
      </c>
      <c r="AC55" s="2">
        <v>15</v>
      </c>
      <c r="AD55" s="2">
        <v>8</v>
      </c>
      <c r="AE55" s="2">
        <v>12</v>
      </c>
      <c r="AF55" s="2">
        <v>11</v>
      </c>
      <c r="AG55" s="2">
        <v>14</v>
      </c>
      <c r="AH55" s="2">
        <v>10</v>
      </c>
      <c r="AI55" s="2">
        <v>15</v>
      </c>
      <c r="AJ55" s="2">
        <v>14</v>
      </c>
      <c r="AK55" s="2">
        <v>9</v>
      </c>
      <c r="AL55" s="2">
        <v>-14</v>
      </c>
      <c r="AM55" s="5"/>
      <c r="AN55">
        <v>38</v>
      </c>
      <c r="AO55">
        <v>1.2583057392117916</v>
      </c>
      <c r="AQ55">
        <v>273</v>
      </c>
      <c r="AR55">
        <v>10.279226624605569</v>
      </c>
    </row>
    <row r="56" spans="1:44" ht="15" thickBot="1" x14ac:dyDescent="0.4">
      <c r="A56">
        <v>0</v>
      </c>
      <c r="B56" s="43">
        <v>3</v>
      </c>
      <c r="C56">
        <v>43</v>
      </c>
      <c r="D56">
        <v>1976</v>
      </c>
      <c r="E56" s="1" t="s">
        <v>72</v>
      </c>
      <c r="F56" s="2">
        <v>2</v>
      </c>
      <c r="G56" s="2">
        <v>2</v>
      </c>
      <c r="H56" s="2">
        <v>2</v>
      </c>
      <c r="I56" s="2">
        <v>3</v>
      </c>
      <c r="J56" s="2">
        <v>4</v>
      </c>
      <c r="K56" s="2">
        <v>2</v>
      </c>
      <c r="L56" s="2">
        <v>5</v>
      </c>
      <c r="M56" s="2">
        <v>6</v>
      </c>
      <c r="N56" s="2">
        <v>6</v>
      </c>
      <c r="O56" s="2">
        <v>3</v>
      </c>
      <c r="P56" s="2">
        <v>2</v>
      </c>
      <c r="Q56" s="2">
        <v>3</v>
      </c>
      <c r="R56" s="2">
        <v>4</v>
      </c>
      <c r="S56" s="2">
        <v>2</v>
      </c>
      <c r="T56" s="2">
        <v>3</v>
      </c>
      <c r="U56" s="2">
        <v>6</v>
      </c>
      <c r="V56" s="2">
        <v>35</v>
      </c>
      <c r="W56" s="2">
        <v>42</v>
      </c>
      <c r="X56" s="2">
        <v>4</v>
      </c>
      <c r="Y56" s="2">
        <v>4</v>
      </c>
      <c r="Z56" s="2">
        <v>8</v>
      </c>
      <c r="AA56" s="2">
        <v>11</v>
      </c>
      <c r="AB56" s="2">
        <v>6</v>
      </c>
      <c r="AC56" s="2">
        <v>7</v>
      </c>
      <c r="AD56" s="2">
        <v>65</v>
      </c>
      <c r="AE56" s="2">
        <v>8</v>
      </c>
      <c r="AF56" s="2">
        <v>11</v>
      </c>
      <c r="AG56" s="2">
        <v>7</v>
      </c>
      <c r="AH56" s="2">
        <v>11</v>
      </c>
      <c r="AI56" s="2">
        <v>8</v>
      </c>
      <c r="AJ56" s="2">
        <v>6</v>
      </c>
      <c r="AK56" s="2">
        <v>9</v>
      </c>
      <c r="AL56" s="2">
        <v>4</v>
      </c>
      <c r="AM56" s="5"/>
      <c r="AN56">
        <v>55</v>
      </c>
      <c r="AO56">
        <v>1.5478479684172259</v>
      </c>
      <c r="AQ56">
        <v>242</v>
      </c>
      <c r="AR56">
        <v>17.110912697262332</v>
      </c>
    </row>
    <row r="57" spans="1:44" ht="15" thickBot="1" x14ac:dyDescent="0.4">
      <c r="A57">
        <v>0</v>
      </c>
      <c r="B57" s="43" t="s">
        <v>114</v>
      </c>
      <c r="C57">
        <v>23</v>
      </c>
      <c r="D57">
        <v>1996</v>
      </c>
      <c r="E57" s="1" t="s">
        <v>71</v>
      </c>
      <c r="F57" s="2">
        <v>1</v>
      </c>
      <c r="G57" s="2">
        <v>1</v>
      </c>
      <c r="H57" s="2">
        <v>2</v>
      </c>
      <c r="I57" s="2">
        <v>4</v>
      </c>
      <c r="J57" s="2">
        <v>6</v>
      </c>
      <c r="K57" s="2">
        <v>3</v>
      </c>
      <c r="L57" s="2">
        <v>4</v>
      </c>
      <c r="M57" s="2">
        <v>6</v>
      </c>
      <c r="N57" s="2">
        <v>6</v>
      </c>
      <c r="O57" s="2">
        <v>3</v>
      </c>
      <c r="P57" s="2">
        <v>4</v>
      </c>
      <c r="Q57" s="2">
        <v>4</v>
      </c>
      <c r="R57" s="2">
        <v>6</v>
      </c>
      <c r="S57" s="2">
        <v>3</v>
      </c>
      <c r="T57" s="2">
        <v>2</v>
      </c>
      <c r="U57" s="2">
        <v>4</v>
      </c>
      <c r="V57" s="2">
        <v>11</v>
      </c>
      <c r="W57" s="2">
        <v>5</v>
      </c>
      <c r="X57" s="2">
        <v>4</v>
      </c>
      <c r="Y57" s="2">
        <v>5</v>
      </c>
      <c r="Z57" s="2">
        <v>8</v>
      </c>
      <c r="AA57" s="2">
        <v>7</v>
      </c>
      <c r="AB57" s="2">
        <v>7</v>
      </c>
      <c r="AC57" s="2">
        <v>11</v>
      </c>
      <c r="AD57" s="2">
        <v>6</v>
      </c>
      <c r="AE57" s="2">
        <v>5</v>
      </c>
      <c r="AF57" s="2">
        <v>8</v>
      </c>
      <c r="AG57" s="2">
        <v>6</v>
      </c>
      <c r="AH57" s="2">
        <v>6</v>
      </c>
      <c r="AI57" s="2">
        <v>7</v>
      </c>
      <c r="AJ57" s="2">
        <v>5</v>
      </c>
      <c r="AK57" s="2">
        <v>6</v>
      </c>
      <c r="AL57" s="2">
        <v>0</v>
      </c>
      <c r="AM57" s="5"/>
      <c r="AN57">
        <v>59</v>
      </c>
      <c r="AO57">
        <v>1.7017148213885114</v>
      </c>
      <c r="AQ57">
        <v>107</v>
      </c>
      <c r="AR57">
        <v>2.0238165265985288</v>
      </c>
    </row>
    <row r="58" spans="1:44" ht="15" thickBot="1" x14ac:dyDescent="0.4">
      <c r="A58">
        <v>0</v>
      </c>
      <c r="B58" s="43" t="s">
        <v>114</v>
      </c>
      <c r="C58">
        <v>19</v>
      </c>
      <c r="D58">
        <v>2000</v>
      </c>
      <c r="E58" s="1" t="s">
        <v>72</v>
      </c>
      <c r="F58" s="2">
        <v>1</v>
      </c>
      <c r="G58" s="2">
        <v>2</v>
      </c>
      <c r="H58" s="2">
        <v>3</v>
      </c>
      <c r="I58" s="2">
        <v>3</v>
      </c>
      <c r="J58" s="2">
        <v>3</v>
      </c>
      <c r="K58" s="2">
        <v>4</v>
      </c>
      <c r="L58" s="2">
        <v>5</v>
      </c>
      <c r="M58" s="2">
        <v>3</v>
      </c>
      <c r="N58" s="2">
        <v>3</v>
      </c>
      <c r="O58" s="2">
        <v>3</v>
      </c>
      <c r="P58" s="2">
        <v>3</v>
      </c>
      <c r="Q58" s="2">
        <v>3</v>
      </c>
      <c r="R58" s="2">
        <v>4</v>
      </c>
      <c r="S58" s="2">
        <v>3</v>
      </c>
      <c r="T58" s="2">
        <v>2</v>
      </c>
      <c r="U58" s="2">
        <v>4</v>
      </c>
      <c r="V58" s="2">
        <v>6</v>
      </c>
      <c r="W58" s="2">
        <v>7</v>
      </c>
      <c r="X58" s="2">
        <v>6</v>
      </c>
      <c r="Y58" s="2">
        <v>6</v>
      </c>
      <c r="Z58" s="2">
        <v>4</v>
      </c>
      <c r="AA58" s="2">
        <v>6</v>
      </c>
      <c r="AB58" s="2">
        <v>6</v>
      </c>
      <c r="AC58" s="2">
        <v>6</v>
      </c>
      <c r="AD58" s="2">
        <v>10</v>
      </c>
      <c r="AE58" s="2">
        <v>4</v>
      </c>
      <c r="AF58" s="2">
        <v>4</v>
      </c>
      <c r="AG58" s="2">
        <v>5</v>
      </c>
      <c r="AH58" s="2">
        <v>4</v>
      </c>
      <c r="AI58" s="2">
        <v>7</v>
      </c>
      <c r="AJ58" s="2">
        <v>4</v>
      </c>
      <c r="AK58" s="2">
        <v>8</v>
      </c>
      <c r="AL58" s="2">
        <v>-33</v>
      </c>
      <c r="AM58" s="5"/>
      <c r="AN58">
        <v>49</v>
      </c>
      <c r="AO58">
        <v>0.9287087810503355</v>
      </c>
      <c r="AQ58">
        <v>93</v>
      </c>
      <c r="AR58">
        <v>1.6820126832656961</v>
      </c>
    </row>
    <row r="59" spans="1:44" ht="15" thickBot="1" x14ac:dyDescent="0.4">
      <c r="A59">
        <v>0</v>
      </c>
      <c r="B59" s="43">
        <v>3</v>
      </c>
      <c r="C59">
        <v>40</v>
      </c>
      <c r="D59">
        <v>1979</v>
      </c>
      <c r="E59" s="1" t="s">
        <v>71</v>
      </c>
      <c r="F59" s="2">
        <v>1</v>
      </c>
      <c r="G59" s="2">
        <v>4</v>
      </c>
      <c r="H59" s="2">
        <v>2</v>
      </c>
      <c r="I59" s="2">
        <v>2</v>
      </c>
      <c r="J59" s="2">
        <v>4</v>
      </c>
      <c r="K59" s="2">
        <v>3</v>
      </c>
      <c r="L59" s="2">
        <v>5</v>
      </c>
      <c r="M59" s="2">
        <v>2</v>
      </c>
      <c r="N59" s="2">
        <v>2</v>
      </c>
      <c r="O59" s="2">
        <v>4</v>
      </c>
      <c r="P59" s="2">
        <v>2</v>
      </c>
      <c r="Q59" s="2">
        <v>2</v>
      </c>
      <c r="R59" s="2">
        <v>4</v>
      </c>
      <c r="S59" s="2">
        <v>3</v>
      </c>
      <c r="T59" s="2">
        <v>3</v>
      </c>
      <c r="U59" s="2">
        <v>6</v>
      </c>
      <c r="V59" s="2">
        <v>19</v>
      </c>
      <c r="W59" s="2">
        <v>27</v>
      </c>
      <c r="X59" s="2">
        <v>10</v>
      </c>
      <c r="Y59" s="2">
        <v>6</v>
      </c>
      <c r="Z59" s="2">
        <v>7</v>
      </c>
      <c r="AA59" s="2">
        <v>7</v>
      </c>
      <c r="AB59" s="2">
        <v>9</v>
      </c>
      <c r="AC59" s="2">
        <v>9</v>
      </c>
      <c r="AD59" s="2">
        <v>8</v>
      </c>
      <c r="AE59" s="2">
        <v>6</v>
      </c>
      <c r="AF59" s="2">
        <v>10</v>
      </c>
      <c r="AG59" s="2">
        <v>9</v>
      </c>
      <c r="AH59" s="2">
        <v>16</v>
      </c>
      <c r="AI59" s="2">
        <v>13</v>
      </c>
      <c r="AJ59" s="2">
        <v>4</v>
      </c>
      <c r="AK59" s="2">
        <v>31</v>
      </c>
      <c r="AL59" s="2">
        <v>-3</v>
      </c>
      <c r="AM59" s="5"/>
      <c r="AN59">
        <v>49</v>
      </c>
      <c r="AO59">
        <v>1.3400870618483463</v>
      </c>
      <c r="AQ59">
        <v>191</v>
      </c>
      <c r="AR59">
        <v>7.6982140786029065</v>
      </c>
    </row>
    <row r="60" spans="1:44" ht="15" thickBot="1" x14ac:dyDescent="0.4">
      <c r="A60">
        <v>0</v>
      </c>
      <c r="B60" s="43">
        <v>2</v>
      </c>
      <c r="C60">
        <v>31</v>
      </c>
      <c r="D60">
        <v>1988</v>
      </c>
      <c r="E60" s="1" t="s">
        <v>71</v>
      </c>
      <c r="F60" s="2">
        <v>1</v>
      </c>
      <c r="G60" s="2">
        <v>1</v>
      </c>
      <c r="H60" s="2">
        <v>1</v>
      </c>
      <c r="I60" s="2">
        <v>2</v>
      </c>
      <c r="J60" s="2">
        <v>2</v>
      </c>
      <c r="K60" s="2">
        <v>1</v>
      </c>
      <c r="L60" s="2">
        <v>5</v>
      </c>
      <c r="M60" s="2">
        <v>2</v>
      </c>
      <c r="N60" s="2">
        <v>1</v>
      </c>
      <c r="O60" s="2">
        <v>2</v>
      </c>
      <c r="P60" s="2">
        <v>3</v>
      </c>
      <c r="Q60" s="2">
        <v>1</v>
      </c>
      <c r="R60" s="2">
        <v>4</v>
      </c>
      <c r="S60" s="2">
        <v>2</v>
      </c>
      <c r="T60" s="2">
        <v>2</v>
      </c>
      <c r="U60" s="2">
        <v>1</v>
      </c>
      <c r="V60" s="2">
        <v>11</v>
      </c>
      <c r="W60" s="2">
        <v>6</v>
      </c>
      <c r="X60" s="2">
        <v>9</v>
      </c>
      <c r="Y60" s="2">
        <v>3</v>
      </c>
      <c r="Z60" s="2">
        <v>3</v>
      </c>
      <c r="AA60" s="2">
        <v>5</v>
      </c>
      <c r="AB60" s="2">
        <v>6</v>
      </c>
      <c r="AC60" s="2">
        <v>9</v>
      </c>
      <c r="AD60" s="2">
        <v>5</v>
      </c>
      <c r="AE60" s="2">
        <v>7</v>
      </c>
      <c r="AF60" s="2">
        <v>8</v>
      </c>
      <c r="AG60" s="2">
        <v>4</v>
      </c>
      <c r="AH60" s="2">
        <v>15</v>
      </c>
      <c r="AI60" s="2">
        <v>6</v>
      </c>
      <c r="AJ60" s="2">
        <v>4</v>
      </c>
      <c r="AK60" s="2">
        <v>4</v>
      </c>
      <c r="AL60" s="2">
        <v>-14</v>
      </c>
      <c r="AM60" s="5"/>
      <c r="AN60">
        <v>31</v>
      </c>
      <c r="AO60">
        <v>1.181453906563152</v>
      </c>
      <c r="AQ60">
        <v>105</v>
      </c>
      <c r="AR60">
        <v>3.2242570203588508</v>
      </c>
    </row>
    <row r="61" spans="1:44" ht="15" thickBot="1" x14ac:dyDescent="0.4">
      <c r="A61">
        <v>0</v>
      </c>
      <c r="B61" s="43">
        <v>2</v>
      </c>
      <c r="C61">
        <v>32</v>
      </c>
      <c r="D61">
        <v>1987</v>
      </c>
      <c r="E61" s="1" t="s">
        <v>79</v>
      </c>
      <c r="F61" s="2">
        <v>3</v>
      </c>
      <c r="G61" s="2">
        <v>1</v>
      </c>
      <c r="H61" s="2">
        <v>1</v>
      </c>
      <c r="I61" s="2">
        <v>5</v>
      </c>
      <c r="J61" s="2">
        <v>4</v>
      </c>
      <c r="K61" s="2">
        <v>3</v>
      </c>
      <c r="L61" s="2">
        <v>5</v>
      </c>
      <c r="M61" s="2">
        <v>3</v>
      </c>
      <c r="N61" s="2">
        <v>6</v>
      </c>
      <c r="O61" s="2">
        <v>5</v>
      </c>
      <c r="P61" s="2">
        <v>4</v>
      </c>
      <c r="Q61" s="2">
        <v>3</v>
      </c>
      <c r="R61" s="2">
        <v>4</v>
      </c>
      <c r="S61" s="2">
        <v>5</v>
      </c>
      <c r="T61" s="2">
        <v>5</v>
      </c>
      <c r="U61" s="2">
        <v>4</v>
      </c>
      <c r="V61" s="2">
        <v>38</v>
      </c>
      <c r="W61" s="2">
        <v>16</v>
      </c>
      <c r="X61" s="2">
        <v>10</v>
      </c>
      <c r="Y61" s="2">
        <v>10</v>
      </c>
      <c r="Z61" s="2">
        <v>10</v>
      </c>
      <c r="AA61" s="2">
        <v>11</v>
      </c>
      <c r="AB61" s="2">
        <v>10</v>
      </c>
      <c r="AC61" s="2">
        <v>16</v>
      </c>
      <c r="AD61" s="2">
        <v>23</v>
      </c>
      <c r="AE61" s="2">
        <v>17</v>
      </c>
      <c r="AF61" s="2">
        <v>16</v>
      </c>
      <c r="AG61" s="2">
        <v>12</v>
      </c>
      <c r="AH61" s="2">
        <v>15</v>
      </c>
      <c r="AI61" s="2">
        <v>11</v>
      </c>
      <c r="AJ61" s="2">
        <v>11</v>
      </c>
      <c r="AK61" s="2">
        <v>16</v>
      </c>
      <c r="AL61" s="2">
        <v>3</v>
      </c>
      <c r="AM61" s="5"/>
      <c r="AN61">
        <v>61</v>
      </c>
      <c r="AO61">
        <v>1.42448821218944</v>
      </c>
      <c r="AQ61">
        <v>242</v>
      </c>
      <c r="AR61">
        <v>7.1075077676121232</v>
      </c>
    </row>
    <row r="62" spans="1:44" ht="15" thickBot="1" x14ac:dyDescent="0.4">
      <c r="A62">
        <v>0</v>
      </c>
      <c r="B62" s="43">
        <v>2</v>
      </c>
      <c r="C62">
        <v>28</v>
      </c>
      <c r="D62">
        <v>1991</v>
      </c>
      <c r="E62" s="1" t="s">
        <v>71</v>
      </c>
      <c r="F62" s="2">
        <v>1</v>
      </c>
      <c r="G62" s="2">
        <v>2</v>
      </c>
      <c r="H62" s="2">
        <v>3</v>
      </c>
      <c r="I62" s="2">
        <v>5</v>
      </c>
      <c r="J62" s="2">
        <v>2</v>
      </c>
      <c r="K62" s="2">
        <v>3</v>
      </c>
      <c r="L62" s="2">
        <v>5</v>
      </c>
      <c r="M62" s="2">
        <v>3</v>
      </c>
      <c r="N62" s="2">
        <v>3</v>
      </c>
      <c r="O62" s="2">
        <v>2</v>
      </c>
      <c r="P62" s="2">
        <v>2</v>
      </c>
      <c r="Q62" s="2">
        <v>3</v>
      </c>
      <c r="R62" s="2">
        <v>2</v>
      </c>
      <c r="S62" s="2">
        <v>2</v>
      </c>
      <c r="T62" s="2">
        <v>2</v>
      </c>
      <c r="U62" s="2">
        <v>1</v>
      </c>
      <c r="V62" s="2">
        <v>17</v>
      </c>
      <c r="W62" s="2">
        <v>11</v>
      </c>
      <c r="X62" s="2">
        <v>8</v>
      </c>
      <c r="Y62" s="2">
        <v>4</v>
      </c>
      <c r="Z62" s="2">
        <v>5</v>
      </c>
      <c r="AA62" s="2">
        <v>7</v>
      </c>
      <c r="AB62" s="2">
        <v>9</v>
      </c>
      <c r="AC62" s="2">
        <v>8</v>
      </c>
      <c r="AD62" s="2">
        <v>10</v>
      </c>
      <c r="AE62" s="2">
        <v>5</v>
      </c>
      <c r="AF62" s="2">
        <v>7</v>
      </c>
      <c r="AG62" s="2">
        <v>6</v>
      </c>
      <c r="AH62" s="2">
        <v>9</v>
      </c>
      <c r="AI62" s="2">
        <v>8</v>
      </c>
      <c r="AJ62" s="2">
        <v>6</v>
      </c>
      <c r="AK62" s="2">
        <v>6</v>
      </c>
      <c r="AL62" s="2">
        <v>-14</v>
      </c>
      <c r="AM62" s="5"/>
      <c r="AN62">
        <v>41</v>
      </c>
      <c r="AO62">
        <v>1.1528949070347507</v>
      </c>
      <c r="AQ62">
        <v>126</v>
      </c>
      <c r="AR62">
        <v>3.0956959368344519</v>
      </c>
    </row>
    <row r="63" spans="1:44" ht="15" thickBot="1" x14ac:dyDescent="0.4">
      <c r="A63">
        <v>0</v>
      </c>
      <c r="B63" s="43">
        <v>3</v>
      </c>
      <c r="C63">
        <v>40</v>
      </c>
      <c r="D63">
        <v>1979</v>
      </c>
      <c r="E63" s="1" t="s">
        <v>72</v>
      </c>
      <c r="F63" s="2">
        <v>3</v>
      </c>
      <c r="G63" s="2">
        <v>1</v>
      </c>
      <c r="H63" s="2">
        <v>1</v>
      </c>
      <c r="I63" s="2">
        <v>5</v>
      </c>
      <c r="J63" s="2">
        <v>5</v>
      </c>
      <c r="K63" s="2">
        <v>3</v>
      </c>
      <c r="L63" s="2">
        <v>5</v>
      </c>
      <c r="M63" s="2">
        <v>3</v>
      </c>
      <c r="N63" s="2">
        <v>2</v>
      </c>
      <c r="O63" s="2">
        <v>3</v>
      </c>
      <c r="P63" s="2">
        <v>3</v>
      </c>
      <c r="Q63" s="2">
        <v>2</v>
      </c>
      <c r="R63" s="2">
        <v>3</v>
      </c>
      <c r="S63" s="2">
        <v>3</v>
      </c>
      <c r="T63" s="2">
        <v>4</v>
      </c>
      <c r="U63" s="2">
        <v>6</v>
      </c>
      <c r="V63" s="2">
        <v>22</v>
      </c>
      <c r="W63" s="2">
        <v>24</v>
      </c>
      <c r="X63" s="2">
        <v>20</v>
      </c>
      <c r="Y63" s="2">
        <v>8</v>
      </c>
      <c r="Z63" s="2">
        <v>10</v>
      </c>
      <c r="AA63" s="2">
        <v>15</v>
      </c>
      <c r="AB63" s="2">
        <v>12</v>
      </c>
      <c r="AC63" s="2">
        <v>39</v>
      </c>
      <c r="AD63" s="2">
        <v>15</v>
      </c>
      <c r="AE63" s="2">
        <v>14</v>
      </c>
      <c r="AF63" s="2">
        <v>19</v>
      </c>
      <c r="AG63" s="2">
        <v>16</v>
      </c>
      <c r="AH63" s="2">
        <v>11</v>
      </c>
      <c r="AI63" s="2">
        <v>17</v>
      </c>
      <c r="AJ63" s="2">
        <v>15</v>
      </c>
      <c r="AK63" s="2">
        <v>20</v>
      </c>
      <c r="AL63" s="2">
        <v>6</v>
      </c>
      <c r="AM63" s="5"/>
      <c r="AN63">
        <v>52</v>
      </c>
      <c r="AO63">
        <v>1.4375905768565218</v>
      </c>
      <c r="AQ63">
        <v>277</v>
      </c>
      <c r="AR63">
        <v>7.2637800076819508</v>
      </c>
    </row>
    <row r="64" spans="1:44" ht="15" thickBot="1" x14ac:dyDescent="0.4">
      <c r="A64">
        <v>0</v>
      </c>
      <c r="B64" s="43">
        <v>3</v>
      </c>
      <c r="C64">
        <v>41</v>
      </c>
      <c r="D64">
        <v>1978</v>
      </c>
      <c r="E64" s="1" t="s">
        <v>79</v>
      </c>
      <c r="F64" s="2">
        <v>1</v>
      </c>
      <c r="G64" s="2">
        <v>1</v>
      </c>
      <c r="H64" s="2">
        <v>3</v>
      </c>
      <c r="I64" s="2">
        <v>3</v>
      </c>
      <c r="J64" s="2">
        <v>3</v>
      </c>
      <c r="K64" s="2">
        <v>3</v>
      </c>
      <c r="L64" s="2">
        <v>3</v>
      </c>
      <c r="M64" s="2">
        <v>3</v>
      </c>
      <c r="N64" s="2">
        <v>3</v>
      </c>
      <c r="O64" s="2">
        <v>3</v>
      </c>
      <c r="P64" s="2">
        <v>3</v>
      </c>
      <c r="Q64" s="2">
        <v>2</v>
      </c>
      <c r="R64" s="2">
        <v>2</v>
      </c>
      <c r="S64" s="2">
        <v>3</v>
      </c>
      <c r="T64" s="2">
        <v>2</v>
      </c>
      <c r="U64" s="2">
        <v>2</v>
      </c>
      <c r="V64" s="2">
        <v>20</v>
      </c>
      <c r="W64" s="2">
        <v>5</v>
      </c>
      <c r="X64" s="2">
        <v>2</v>
      </c>
      <c r="Y64" s="2">
        <v>2</v>
      </c>
      <c r="Z64" s="2">
        <v>2</v>
      </c>
      <c r="AA64" s="2">
        <v>1</v>
      </c>
      <c r="AB64" s="2">
        <v>3</v>
      </c>
      <c r="AC64" s="2">
        <v>3</v>
      </c>
      <c r="AD64" s="2">
        <v>3</v>
      </c>
      <c r="AE64" s="2">
        <v>3</v>
      </c>
      <c r="AF64" s="2">
        <v>2</v>
      </c>
      <c r="AG64" s="2">
        <v>4</v>
      </c>
      <c r="AH64" s="2">
        <v>2</v>
      </c>
      <c r="AI64" s="2">
        <v>2</v>
      </c>
      <c r="AJ64" s="2">
        <v>1</v>
      </c>
      <c r="AK64" s="2">
        <v>4</v>
      </c>
      <c r="AL64" s="2">
        <v>-29</v>
      </c>
      <c r="AM64" s="5"/>
      <c r="AN64">
        <v>40</v>
      </c>
      <c r="AO64">
        <v>0.73029674334022143</v>
      </c>
      <c r="AQ64">
        <v>59</v>
      </c>
      <c r="AR64">
        <v>4.4828376429816563</v>
      </c>
    </row>
    <row r="65" spans="1:44" ht="15" thickBot="1" x14ac:dyDescent="0.4">
      <c r="A65">
        <v>0</v>
      </c>
      <c r="B65" s="43">
        <v>2</v>
      </c>
      <c r="C65">
        <v>30</v>
      </c>
      <c r="D65">
        <v>1989</v>
      </c>
      <c r="E65" s="1" t="s">
        <v>73</v>
      </c>
      <c r="F65" s="2">
        <v>3</v>
      </c>
      <c r="G65" s="2">
        <v>4</v>
      </c>
      <c r="H65" s="2">
        <v>4</v>
      </c>
      <c r="I65" s="2">
        <v>5</v>
      </c>
      <c r="J65" s="2">
        <v>3</v>
      </c>
      <c r="K65" s="2">
        <v>3</v>
      </c>
      <c r="L65" s="2">
        <v>7</v>
      </c>
      <c r="M65" s="2">
        <v>5</v>
      </c>
      <c r="N65" s="2">
        <v>4</v>
      </c>
      <c r="O65" s="2">
        <v>5</v>
      </c>
      <c r="P65" s="2">
        <v>6</v>
      </c>
      <c r="Q65" s="2">
        <v>4</v>
      </c>
      <c r="R65" s="2">
        <v>4</v>
      </c>
      <c r="S65" s="2">
        <v>2</v>
      </c>
      <c r="T65" s="2">
        <v>5</v>
      </c>
      <c r="U65" s="2">
        <v>2</v>
      </c>
      <c r="V65" s="2">
        <v>26</v>
      </c>
      <c r="W65" s="2">
        <v>9</v>
      </c>
      <c r="X65" s="2">
        <v>14</v>
      </c>
      <c r="Y65" s="2">
        <v>8</v>
      </c>
      <c r="Z65" s="2">
        <v>24</v>
      </c>
      <c r="AA65" s="2">
        <v>30</v>
      </c>
      <c r="AB65" s="2">
        <v>18</v>
      </c>
      <c r="AC65" s="2">
        <v>11</v>
      </c>
      <c r="AD65" s="2">
        <v>9</v>
      </c>
      <c r="AE65" s="2">
        <v>9</v>
      </c>
      <c r="AF65" s="2">
        <v>11</v>
      </c>
      <c r="AG65" s="2">
        <v>11</v>
      </c>
      <c r="AH65" s="2">
        <v>7</v>
      </c>
      <c r="AI65" s="2">
        <v>12</v>
      </c>
      <c r="AJ65" s="2">
        <v>5</v>
      </c>
      <c r="AK65" s="2">
        <v>8</v>
      </c>
      <c r="AL65" s="2">
        <v>4</v>
      </c>
      <c r="AM65" s="5"/>
      <c r="AN65">
        <v>66</v>
      </c>
      <c r="AO65">
        <v>1.3601470508735443</v>
      </c>
      <c r="AQ65">
        <v>212</v>
      </c>
      <c r="AR65">
        <v>7.3711147958319936</v>
      </c>
    </row>
    <row r="66" spans="1:44" ht="15" thickBot="1" x14ac:dyDescent="0.4">
      <c r="A66">
        <v>0</v>
      </c>
      <c r="B66" s="43" t="s">
        <v>114</v>
      </c>
      <c r="C66">
        <v>23</v>
      </c>
      <c r="D66">
        <v>1996</v>
      </c>
      <c r="E66" s="1" t="s">
        <v>72</v>
      </c>
      <c r="F66" s="2">
        <v>1</v>
      </c>
      <c r="G66" s="2">
        <v>1</v>
      </c>
      <c r="H66" s="2">
        <v>3</v>
      </c>
      <c r="I66" s="2">
        <v>2</v>
      </c>
      <c r="J66" s="2">
        <v>4</v>
      </c>
      <c r="K66" s="2">
        <v>3</v>
      </c>
      <c r="L66" s="2">
        <v>5</v>
      </c>
      <c r="M66" s="2">
        <v>2</v>
      </c>
      <c r="N66" s="2">
        <v>4</v>
      </c>
      <c r="O66" s="2">
        <v>2</v>
      </c>
      <c r="P66" s="2">
        <v>2</v>
      </c>
      <c r="Q66" s="2">
        <v>3</v>
      </c>
      <c r="R66" s="2">
        <v>4</v>
      </c>
      <c r="S66" s="2">
        <v>2</v>
      </c>
      <c r="T66" s="2">
        <v>4</v>
      </c>
      <c r="U66" s="2">
        <v>4</v>
      </c>
      <c r="V66" s="2">
        <v>11</v>
      </c>
      <c r="W66" s="2">
        <v>37</v>
      </c>
      <c r="X66" s="2">
        <v>10</v>
      </c>
      <c r="Y66" s="2">
        <v>7</v>
      </c>
      <c r="Z66" s="2">
        <v>8</v>
      </c>
      <c r="AA66" s="2">
        <v>7</v>
      </c>
      <c r="AB66" s="2">
        <v>11</v>
      </c>
      <c r="AC66" s="2">
        <v>7</v>
      </c>
      <c r="AD66" s="2">
        <v>9</v>
      </c>
      <c r="AE66" s="2">
        <v>16</v>
      </c>
      <c r="AF66" s="2">
        <v>8</v>
      </c>
      <c r="AG66" s="2">
        <v>11</v>
      </c>
      <c r="AH66" s="2">
        <v>9</v>
      </c>
      <c r="AI66" s="2">
        <v>13</v>
      </c>
      <c r="AJ66" s="2">
        <v>6</v>
      </c>
      <c r="AK66" s="2">
        <v>8</v>
      </c>
      <c r="AL66" s="2">
        <v>-23</v>
      </c>
      <c r="AM66" s="5"/>
      <c r="AN66">
        <v>46</v>
      </c>
      <c r="AO66">
        <v>1.2041594578792296</v>
      </c>
      <c r="AQ66">
        <v>178</v>
      </c>
      <c r="AR66">
        <v>7.3654599313281173</v>
      </c>
    </row>
    <row r="67" spans="1:44" ht="15" thickBot="1" x14ac:dyDescent="0.4">
      <c r="A67">
        <v>0</v>
      </c>
      <c r="B67" s="43">
        <v>2</v>
      </c>
      <c r="C67">
        <v>35</v>
      </c>
      <c r="D67">
        <v>1984</v>
      </c>
      <c r="E67" s="1" t="s">
        <v>72</v>
      </c>
      <c r="F67" s="2">
        <v>2</v>
      </c>
      <c r="G67" s="2">
        <v>1</v>
      </c>
      <c r="H67" s="2">
        <v>2</v>
      </c>
      <c r="I67" s="2">
        <v>4</v>
      </c>
      <c r="J67" s="2">
        <v>4</v>
      </c>
      <c r="K67" s="2">
        <v>4</v>
      </c>
      <c r="L67" s="2">
        <v>5</v>
      </c>
      <c r="M67" s="2">
        <v>5</v>
      </c>
      <c r="N67" s="2">
        <v>4</v>
      </c>
      <c r="O67" s="2">
        <v>2</v>
      </c>
      <c r="P67" s="2">
        <v>2</v>
      </c>
      <c r="Q67" s="2">
        <v>4</v>
      </c>
      <c r="R67" s="2">
        <v>4</v>
      </c>
      <c r="S67" s="2">
        <v>2</v>
      </c>
      <c r="T67" s="2">
        <v>5</v>
      </c>
      <c r="U67" s="2">
        <v>6</v>
      </c>
      <c r="V67" s="2">
        <v>29</v>
      </c>
      <c r="W67" s="2">
        <v>18</v>
      </c>
      <c r="X67" s="2">
        <v>15</v>
      </c>
      <c r="Y67" s="2">
        <v>11</v>
      </c>
      <c r="Z67" s="2">
        <v>12</v>
      </c>
      <c r="AA67" s="2">
        <v>26</v>
      </c>
      <c r="AB67" s="2">
        <v>12</v>
      </c>
      <c r="AC67" s="2">
        <v>15</v>
      </c>
      <c r="AD67" s="2">
        <v>18</v>
      </c>
      <c r="AE67" s="2">
        <v>11</v>
      </c>
      <c r="AF67" s="2">
        <v>18</v>
      </c>
      <c r="AG67" s="2">
        <v>13</v>
      </c>
      <c r="AH67" s="2">
        <v>20</v>
      </c>
      <c r="AI67" s="2">
        <v>15</v>
      </c>
      <c r="AJ67" s="2">
        <v>11</v>
      </c>
      <c r="AK67" s="2">
        <v>22</v>
      </c>
      <c r="AL67" s="2">
        <v>4</v>
      </c>
      <c r="AM67" s="5"/>
      <c r="AN67">
        <v>56</v>
      </c>
      <c r="AO67">
        <v>1.4605934866804429</v>
      </c>
      <c r="AQ67">
        <v>266</v>
      </c>
      <c r="AR67">
        <v>5.4512995392536139</v>
      </c>
    </row>
    <row r="68" spans="1:44" ht="15" thickBot="1" x14ac:dyDescent="0.4">
      <c r="A68">
        <v>0</v>
      </c>
      <c r="B68" s="43">
        <v>3</v>
      </c>
      <c r="C68">
        <v>41</v>
      </c>
      <c r="D68">
        <v>1978</v>
      </c>
      <c r="E68" s="1" t="s">
        <v>72</v>
      </c>
      <c r="F68" s="2">
        <v>1</v>
      </c>
      <c r="G68" s="2">
        <v>2</v>
      </c>
      <c r="H68" s="2">
        <v>2</v>
      </c>
      <c r="I68" s="2">
        <v>3</v>
      </c>
      <c r="J68" s="2">
        <v>1</v>
      </c>
      <c r="K68" s="2">
        <v>2</v>
      </c>
      <c r="L68" s="2">
        <v>5</v>
      </c>
      <c r="M68" s="2">
        <v>3</v>
      </c>
      <c r="N68" s="2">
        <v>4</v>
      </c>
      <c r="O68" s="2">
        <v>5</v>
      </c>
      <c r="P68" s="2">
        <v>4</v>
      </c>
      <c r="Q68" s="2">
        <v>4</v>
      </c>
      <c r="R68" s="2">
        <v>4</v>
      </c>
      <c r="S68" s="2">
        <v>4</v>
      </c>
      <c r="T68" s="2">
        <v>3</v>
      </c>
      <c r="U68" s="2">
        <v>2</v>
      </c>
      <c r="V68" s="2">
        <v>17</v>
      </c>
      <c r="W68" s="2">
        <v>13</v>
      </c>
      <c r="X68" s="2">
        <v>3</v>
      </c>
      <c r="Y68" s="2">
        <v>13</v>
      </c>
      <c r="Z68" s="2">
        <v>15</v>
      </c>
      <c r="AA68" s="2">
        <v>8</v>
      </c>
      <c r="AB68" s="2">
        <v>9</v>
      </c>
      <c r="AC68" s="2">
        <v>13</v>
      </c>
      <c r="AD68" s="2">
        <v>11</v>
      </c>
      <c r="AE68" s="2">
        <v>16</v>
      </c>
      <c r="AF68" s="2">
        <v>8</v>
      </c>
      <c r="AG68" s="2">
        <v>14</v>
      </c>
      <c r="AH68" s="2">
        <v>11</v>
      </c>
      <c r="AI68" s="2">
        <v>13</v>
      </c>
      <c r="AJ68" s="2">
        <v>8</v>
      </c>
      <c r="AK68" s="2">
        <v>12</v>
      </c>
      <c r="AL68" s="2">
        <v>-19</v>
      </c>
      <c r="AM68" s="5"/>
      <c r="AN68">
        <v>49</v>
      </c>
      <c r="AO68">
        <v>1.2893796958227628</v>
      </c>
      <c r="AQ68">
        <v>184</v>
      </c>
      <c r="AR68">
        <v>3.5962943891363142</v>
      </c>
    </row>
    <row r="69" spans="1:44" ht="15" thickBot="1" x14ac:dyDescent="0.4">
      <c r="A69">
        <v>0</v>
      </c>
      <c r="B69" s="43">
        <v>4</v>
      </c>
      <c r="C69">
        <v>49</v>
      </c>
      <c r="D69">
        <v>1970</v>
      </c>
      <c r="E69" s="1" t="s">
        <v>81</v>
      </c>
      <c r="F69" s="2">
        <v>2</v>
      </c>
      <c r="G69" s="2">
        <v>4</v>
      </c>
      <c r="H69" s="2">
        <v>1</v>
      </c>
      <c r="I69" s="2">
        <v>2</v>
      </c>
      <c r="J69" s="2">
        <v>4</v>
      </c>
      <c r="K69" s="2">
        <v>3</v>
      </c>
      <c r="L69" s="2">
        <v>3</v>
      </c>
      <c r="M69" s="2">
        <v>1</v>
      </c>
      <c r="N69" s="2">
        <v>5</v>
      </c>
      <c r="O69" s="2">
        <v>2</v>
      </c>
      <c r="P69" s="2">
        <v>2</v>
      </c>
      <c r="Q69" s="2">
        <v>2</v>
      </c>
      <c r="R69" s="2">
        <v>2</v>
      </c>
      <c r="S69" s="2">
        <v>3</v>
      </c>
      <c r="T69" s="2">
        <v>2</v>
      </c>
      <c r="U69" s="2">
        <v>2</v>
      </c>
      <c r="V69" s="2">
        <v>107</v>
      </c>
      <c r="W69" s="2">
        <v>16</v>
      </c>
      <c r="X69" s="2">
        <v>11</v>
      </c>
      <c r="Y69" s="2">
        <v>9</v>
      </c>
      <c r="Z69" s="2">
        <v>13</v>
      </c>
      <c r="AA69" s="2">
        <v>11</v>
      </c>
      <c r="AB69" s="2">
        <v>13</v>
      </c>
      <c r="AC69" s="2">
        <v>14</v>
      </c>
      <c r="AD69" s="2">
        <v>21</v>
      </c>
      <c r="AE69" s="2">
        <v>10</v>
      </c>
      <c r="AF69" s="2">
        <v>23</v>
      </c>
      <c r="AG69" s="2">
        <v>11</v>
      </c>
      <c r="AH69" s="2">
        <v>18</v>
      </c>
      <c r="AI69" s="2">
        <v>13</v>
      </c>
      <c r="AJ69" s="2">
        <v>6</v>
      </c>
      <c r="AK69" s="2">
        <v>10</v>
      </c>
      <c r="AL69" s="2">
        <v>1</v>
      </c>
      <c r="AM69" s="5"/>
      <c r="AN69">
        <v>40</v>
      </c>
      <c r="AO69">
        <v>1.0954451150103321</v>
      </c>
      <c r="AQ69">
        <v>306</v>
      </c>
      <c r="AR69">
        <v>23.846383373585187</v>
      </c>
    </row>
    <row r="70" spans="1:44" ht="15" thickBot="1" x14ac:dyDescent="0.4">
      <c r="A70">
        <v>0</v>
      </c>
      <c r="B70" s="43">
        <v>3</v>
      </c>
      <c r="C70">
        <v>36</v>
      </c>
      <c r="D70">
        <v>1983</v>
      </c>
      <c r="E70" s="1" t="s">
        <v>72</v>
      </c>
      <c r="F70" s="2">
        <v>2</v>
      </c>
      <c r="G70" s="2">
        <v>4</v>
      </c>
      <c r="H70" s="2">
        <v>2</v>
      </c>
      <c r="I70" s="2">
        <v>5</v>
      </c>
      <c r="J70" s="2">
        <v>4</v>
      </c>
      <c r="K70" s="2">
        <v>3</v>
      </c>
      <c r="L70" s="2">
        <v>5</v>
      </c>
      <c r="M70" s="2">
        <v>5</v>
      </c>
      <c r="N70" s="2">
        <v>6</v>
      </c>
      <c r="O70" s="2">
        <v>4</v>
      </c>
      <c r="P70" s="2">
        <v>5</v>
      </c>
      <c r="Q70" s="2">
        <v>4</v>
      </c>
      <c r="R70" s="2">
        <v>4</v>
      </c>
      <c r="S70" s="2">
        <v>6</v>
      </c>
      <c r="T70" s="2">
        <v>6</v>
      </c>
      <c r="U70" s="2">
        <v>6</v>
      </c>
      <c r="V70" s="2">
        <v>96</v>
      </c>
      <c r="W70" s="2">
        <v>6</v>
      </c>
      <c r="X70" s="2">
        <v>6</v>
      </c>
      <c r="Y70" s="2">
        <v>6</v>
      </c>
      <c r="Z70" s="2">
        <v>16</v>
      </c>
      <c r="AA70" s="2">
        <v>9</v>
      </c>
      <c r="AB70" s="2">
        <v>7</v>
      </c>
      <c r="AC70" s="2">
        <v>25</v>
      </c>
      <c r="AD70" s="2">
        <v>18</v>
      </c>
      <c r="AE70" s="2">
        <v>14</v>
      </c>
      <c r="AF70" s="2">
        <v>14</v>
      </c>
      <c r="AG70" s="2">
        <v>9</v>
      </c>
      <c r="AH70" s="2">
        <v>8</v>
      </c>
      <c r="AI70" s="2">
        <v>15</v>
      </c>
      <c r="AJ70" s="2">
        <v>8</v>
      </c>
      <c r="AK70" s="2">
        <v>10</v>
      </c>
      <c r="AL70" s="2">
        <v>-15</v>
      </c>
      <c r="AM70" s="5"/>
      <c r="AN70">
        <v>71</v>
      </c>
      <c r="AO70">
        <v>1.3149778198382918</v>
      </c>
      <c r="AQ70">
        <v>267</v>
      </c>
      <c r="AR70">
        <v>21.801280543429858</v>
      </c>
    </row>
    <row r="71" spans="1:44" ht="15" thickBot="1" x14ac:dyDescent="0.4">
      <c r="A71">
        <v>0</v>
      </c>
      <c r="B71" s="43" t="s">
        <v>114</v>
      </c>
      <c r="C71">
        <v>22</v>
      </c>
      <c r="D71">
        <v>1997</v>
      </c>
      <c r="E71" s="1" t="s">
        <v>72</v>
      </c>
      <c r="F71" s="2">
        <v>1</v>
      </c>
      <c r="G71" s="2">
        <v>2</v>
      </c>
      <c r="H71" s="2">
        <v>2</v>
      </c>
      <c r="I71" s="2">
        <v>2</v>
      </c>
      <c r="J71" s="2">
        <v>3</v>
      </c>
      <c r="K71" s="2">
        <v>2</v>
      </c>
      <c r="L71" s="2">
        <v>5</v>
      </c>
      <c r="M71" s="2">
        <v>2</v>
      </c>
      <c r="N71" s="2">
        <v>2</v>
      </c>
      <c r="O71" s="2">
        <v>2</v>
      </c>
      <c r="P71" s="2">
        <v>2</v>
      </c>
      <c r="Q71" s="2">
        <v>3</v>
      </c>
      <c r="R71" s="2">
        <v>1</v>
      </c>
      <c r="S71" s="2">
        <v>1</v>
      </c>
      <c r="T71" s="2">
        <v>2</v>
      </c>
      <c r="U71" s="2">
        <v>3</v>
      </c>
      <c r="V71" s="2">
        <v>11</v>
      </c>
      <c r="W71" s="2">
        <v>11</v>
      </c>
      <c r="X71" s="2">
        <v>7</v>
      </c>
      <c r="Y71" s="2">
        <v>6</v>
      </c>
      <c r="Z71" s="2">
        <v>8</v>
      </c>
      <c r="AA71" s="2">
        <v>7</v>
      </c>
      <c r="AB71" s="2">
        <v>29</v>
      </c>
      <c r="AC71" s="2">
        <v>23</v>
      </c>
      <c r="AD71" s="2">
        <v>12</v>
      </c>
      <c r="AE71" s="2">
        <v>7</v>
      </c>
      <c r="AF71" s="2">
        <v>8</v>
      </c>
      <c r="AG71" s="2">
        <v>12</v>
      </c>
      <c r="AH71" s="2">
        <v>6</v>
      </c>
      <c r="AI71" s="2">
        <v>10</v>
      </c>
      <c r="AJ71" s="2">
        <v>5</v>
      </c>
      <c r="AK71" s="2">
        <v>9</v>
      </c>
      <c r="AL71" s="2">
        <v>-24</v>
      </c>
      <c r="AM71" s="5"/>
      <c r="AN71">
        <v>35</v>
      </c>
      <c r="AO71">
        <v>0.98107084351742924</v>
      </c>
      <c r="AQ71">
        <v>171</v>
      </c>
      <c r="AR71">
        <v>6.4572310887355835</v>
      </c>
    </row>
    <row r="72" spans="1:44" ht="15" thickBot="1" x14ac:dyDescent="0.4">
      <c r="A72">
        <v>0</v>
      </c>
      <c r="B72" s="43">
        <v>2</v>
      </c>
      <c r="C72">
        <v>32</v>
      </c>
      <c r="D72">
        <v>1987</v>
      </c>
      <c r="E72" s="1" t="s">
        <v>73</v>
      </c>
      <c r="F72" s="2">
        <v>1</v>
      </c>
      <c r="G72" s="2">
        <v>2</v>
      </c>
      <c r="H72" s="2">
        <v>1</v>
      </c>
      <c r="I72" s="2">
        <v>1</v>
      </c>
      <c r="J72" s="2">
        <v>4</v>
      </c>
      <c r="K72" s="2">
        <v>2</v>
      </c>
      <c r="L72" s="2">
        <v>5</v>
      </c>
      <c r="M72" s="2">
        <v>1</v>
      </c>
      <c r="N72" s="2">
        <v>6</v>
      </c>
      <c r="O72" s="2">
        <v>4</v>
      </c>
      <c r="P72" s="2">
        <v>3</v>
      </c>
      <c r="Q72" s="2">
        <v>2</v>
      </c>
      <c r="R72" s="2">
        <v>4</v>
      </c>
      <c r="S72" s="2">
        <v>1</v>
      </c>
      <c r="T72" s="2">
        <v>1</v>
      </c>
      <c r="U72" s="2">
        <v>1</v>
      </c>
      <c r="V72" s="2">
        <v>17</v>
      </c>
      <c r="W72" s="2">
        <v>20</v>
      </c>
      <c r="X72" s="2">
        <v>10</v>
      </c>
      <c r="Y72" s="2">
        <v>6</v>
      </c>
      <c r="Z72" s="2">
        <v>16</v>
      </c>
      <c r="AA72" s="2">
        <v>15</v>
      </c>
      <c r="AB72" s="2">
        <v>13</v>
      </c>
      <c r="AC72" s="2">
        <v>9</v>
      </c>
      <c r="AD72" s="2">
        <v>8</v>
      </c>
      <c r="AE72" s="2">
        <v>11</v>
      </c>
      <c r="AF72" s="2">
        <v>12</v>
      </c>
      <c r="AG72" s="2">
        <v>15</v>
      </c>
      <c r="AH72" s="2">
        <v>14</v>
      </c>
      <c r="AI72" s="2">
        <v>12</v>
      </c>
      <c r="AJ72" s="2">
        <v>7</v>
      </c>
      <c r="AK72" s="2">
        <v>11</v>
      </c>
      <c r="AL72" s="2">
        <v>5</v>
      </c>
      <c r="AM72" s="5"/>
      <c r="AN72">
        <v>39</v>
      </c>
      <c r="AO72">
        <v>1.672074559741082</v>
      </c>
      <c r="AQ72">
        <v>196</v>
      </c>
      <c r="AR72">
        <v>3.8209946349085602</v>
      </c>
    </row>
    <row r="73" spans="1:44" ht="15" thickBot="1" x14ac:dyDescent="0.4">
      <c r="A73">
        <v>0</v>
      </c>
      <c r="B73" s="43" t="s">
        <v>114</v>
      </c>
      <c r="C73">
        <v>22</v>
      </c>
      <c r="D73">
        <v>1997</v>
      </c>
      <c r="E73" s="1" t="s">
        <v>71</v>
      </c>
      <c r="F73" s="2">
        <v>1</v>
      </c>
      <c r="G73" s="2">
        <v>1</v>
      </c>
      <c r="H73" s="2">
        <v>1</v>
      </c>
      <c r="I73" s="2">
        <v>4</v>
      </c>
      <c r="J73" s="2">
        <v>2</v>
      </c>
      <c r="K73" s="2">
        <v>2</v>
      </c>
      <c r="L73" s="2">
        <v>5</v>
      </c>
      <c r="M73" s="2">
        <v>3</v>
      </c>
      <c r="N73" s="2">
        <v>4</v>
      </c>
      <c r="O73" s="2">
        <v>2</v>
      </c>
      <c r="P73" s="2">
        <v>4</v>
      </c>
      <c r="Q73" s="2">
        <v>3</v>
      </c>
      <c r="R73" s="2">
        <v>3</v>
      </c>
      <c r="S73" s="2">
        <v>4</v>
      </c>
      <c r="T73" s="2">
        <v>4</v>
      </c>
      <c r="U73" s="2">
        <v>3</v>
      </c>
      <c r="V73" s="2">
        <v>19</v>
      </c>
      <c r="W73" s="2">
        <v>12</v>
      </c>
      <c r="X73" s="2">
        <v>15</v>
      </c>
      <c r="Y73" s="2">
        <v>20</v>
      </c>
      <c r="Z73" s="2">
        <v>5</v>
      </c>
      <c r="AA73" s="2">
        <v>7</v>
      </c>
      <c r="AB73" s="2">
        <v>14</v>
      </c>
      <c r="AC73" s="2">
        <v>8</v>
      </c>
      <c r="AD73" s="2">
        <v>24</v>
      </c>
      <c r="AE73" s="2">
        <v>10</v>
      </c>
      <c r="AF73" s="2">
        <v>22</v>
      </c>
      <c r="AG73" s="2">
        <v>25</v>
      </c>
      <c r="AH73" s="2">
        <v>9</v>
      </c>
      <c r="AI73" s="2">
        <v>19</v>
      </c>
      <c r="AJ73" s="2">
        <v>9</v>
      </c>
      <c r="AK73" s="2">
        <v>8</v>
      </c>
      <c r="AL73" s="2">
        <v>-20</v>
      </c>
      <c r="AM73" s="5"/>
      <c r="AN73">
        <v>46</v>
      </c>
      <c r="AO73">
        <v>1.2583057392117916</v>
      </c>
      <c r="AQ73">
        <v>226</v>
      </c>
      <c r="AR73">
        <v>6.5510813356778481</v>
      </c>
    </row>
    <row r="74" spans="1:44" ht="15" thickBot="1" x14ac:dyDescent="0.4">
      <c r="A74">
        <v>0</v>
      </c>
      <c r="B74" s="43" t="s">
        <v>114</v>
      </c>
      <c r="C74">
        <v>17</v>
      </c>
      <c r="D74">
        <v>2002</v>
      </c>
      <c r="E74" s="1" t="s">
        <v>79</v>
      </c>
      <c r="F74" s="2">
        <v>2</v>
      </c>
      <c r="G74" s="2">
        <v>2</v>
      </c>
      <c r="H74" s="2">
        <v>3</v>
      </c>
      <c r="I74" s="2">
        <v>3</v>
      </c>
      <c r="J74" s="2">
        <v>4</v>
      </c>
      <c r="K74" s="2">
        <v>6</v>
      </c>
      <c r="L74" s="2">
        <v>5</v>
      </c>
      <c r="M74" s="2">
        <v>6</v>
      </c>
      <c r="N74" s="2">
        <v>6</v>
      </c>
      <c r="O74" s="2">
        <v>2</v>
      </c>
      <c r="P74" s="2">
        <v>4</v>
      </c>
      <c r="Q74" s="2">
        <v>3</v>
      </c>
      <c r="R74" s="2">
        <v>4</v>
      </c>
      <c r="S74" s="2">
        <v>3</v>
      </c>
      <c r="T74" s="2">
        <v>5</v>
      </c>
      <c r="U74" s="2">
        <v>4</v>
      </c>
      <c r="V74" s="2">
        <v>20</v>
      </c>
      <c r="W74" s="2">
        <v>13</v>
      </c>
      <c r="X74" s="2">
        <v>20</v>
      </c>
      <c r="Y74" s="2">
        <v>12</v>
      </c>
      <c r="Z74" s="2">
        <v>7</v>
      </c>
      <c r="AA74" s="2">
        <v>8</v>
      </c>
      <c r="AB74" s="2">
        <v>7</v>
      </c>
      <c r="AC74" s="2">
        <v>11</v>
      </c>
      <c r="AD74" s="2">
        <v>12</v>
      </c>
      <c r="AE74" s="2">
        <v>12</v>
      </c>
      <c r="AF74" s="2">
        <v>14</v>
      </c>
      <c r="AG74" s="2">
        <v>10</v>
      </c>
      <c r="AH74" s="2">
        <v>9</v>
      </c>
      <c r="AI74" s="2">
        <v>8</v>
      </c>
      <c r="AJ74" s="2">
        <v>6</v>
      </c>
      <c r="AK74" s="2">
        <v>11</v>
      </c>
      <c r="AL74" s="2">
        <v>13</v>
      </c>
      <c r="AM74" s="5"/>
      <c r="AN74">
        <v>62</v>
      </c>
      <c r="AO74">
        <v>1.4083086782851739</v>
      </c>
      <c r="AQ74">
        <v>180</v>
      </c>
      <c r="AR74">
        <v>4.1392430870067694</v>
      </c>
    </row>
    <row r="75" spans="1:44" ht="15" thickBot="1" x14ac:dyDescent="0.4">
      <c r="A75">
        <v>0</v>
      </c>
      <c r="B75" s="43">
        <v>2</v>
      </c>
      <c r="C75">
        <v>34</v>
      </c>
      <c r="D75">
        <v>1985</v>
      </c>
      <c r="E75" s="1" t="s">
        <v>71</v>
      </c>
      <c r="F75" s="2">
        <v>1</v>
      </c>
      <c r="G75" s="2">
        <v>2</v>
      </c>
      <c r="H75" s="2">
        <v>3</v>
      </c>
      <c r="I75" s="2">
        <v>3</v>
      </c>
      <c r="J75" s="2">
        <v>3</v>
      </c>
      <c r="K75" s="2">
        <v>3</v>
      </c>
      <c r="L75" s="2">
        <v>5</v>
      </c>
      <c r="M75" s="2">
        <v>5</v>
      </c>
      <c r="N75" s="2">
        <v>2</v>
      </c>
      <c r="O75" s="2">
        <v>4</v>
      </c>
      <c r="P75" s="2">
        <v>2</v>
      </c>
      <c r="Q75" s="2">
        <v>3</v>
      </c>
      <c r="R75" s="2">
        <v>2</v>
      </c>
      <c r="S75" s="2">
        <v>3</v>
      </c>
      <c r="T75" s="2">
        <v>1</v>
      </c>
      <c r="U75" s="2">
        <v>2</v>
      </c>
      <c r="V75" s="2">
        <v>13</v>
      </c>
      <c r="W75" s="2">
        <v>7</v>
      </c>
      <c r="X75" s="2">
        <v>11</v>
      </c>
      <c r="Y75" s="2">
        <v>13</v>
      </c>
      <c r="Z75" s="2">
        <v>8</v>
      </c>
      <c r="AA75" s="2">
        <v>10</v>
      </c>
      <c r="AB75" s="2">
        <v>8</v>
      </c>
      <c r="AC75" s="2">
        <v>11</v>
      </c>
      <c r="AD75" s="2">
        <v>17</v>
      </c>
      <c r="AE75" s="2">
        <v>15</v>
      </c>
      <c r="AF75" s="2">
        <v>11</v>
      </c>
      <c r="AG75" s="2">
        <v>11</v>
      </c>
      <c r="AH75" s="2">
        <v>10</v>
      </c>
      <c r="AI75" s="2">
        <v>12</v>
      </c>
      <c r="AJ75" s="2">
        <v>10</v>
      </c>
      <c r="AK75" s="2">
        <v>12</v>
      </c>
      <c r="AL75" s="2">
        <v>-16</v>
      </c>
      <c r="AM75" s="5"/>
      <c r="AN75">
        <v>44</v>
      </c>
      <c r="AO75">
        <v>1.1832159566199232</v>
      </c>
      <c r="AQ75">
        <v>179</v>
      </c>
      <c r="AR75">
        <v>2.5617376914898995</v>
      </c>
    </row>
    <row r="76" spans="1:44" ht="15" thickBot="1" x14ac:dyDescent="0.4">
      <c r="A76" s="6">
        <v>0</v>
      </c>
      <c r="B76" s="43">
        <v>5</v>
      </c>
      <c r="C76">
        <v>61</v>
      </c>
      <c r="D76" s="6">
        <v>1958</v>
      </c>
      <c r="E76" s="31"/>
      <c r="F76" s="10">
        <v>1</v>
      </c>
      <c r="G76" s="10">
        <v>2</v>
      </c>
      <c r="H76" s="10">
        <v>4</v>
      </c>
      <c r="I76" s="10">
        <v>2</v>
      </c>
      <c r="J76" s="10">
        <v>4</v>
      </c>
      <c r="K76" s="10">
        <v>2</v>
      </c>
      <c r="L76" s="10">
        <v>2</v>
      </c>
      <c r="M76" s="10">
        <v>3</v>
      </c>
      <c r="N76" s="10">
        <v>3</v>
      </c>
      <c r="O76" s="10">
        <v>2</v>
      </c>
      <c r="P76" s="10">
        <v>3</v>
      </c>
      <c r="Q76" s="10">
        <v>3</v>
      </c>
      <c r="R76" s="10">
        <v>2</v>
      </c>
      <c r="S76" s="10">
        <v>4</v>
      </c>
      <c r="T76" s="10">
        <v>3</v>
      </c>
      <c r="U76" s="10">
        <v>4</v>
      </c>
      <c r="V76" s="10">
        <v>15</v>
      </c>
      <c r="W76" s="10">
        <v>11</v>
      </c>
      <c r="X76" s="10">
        <v>11</v>
      </c>
      <c r="Y76" s="10">
        <v>9</v>
      </c>
      <c r="Z76" s="10">
        <v>7</v>
      </c>
      <c r="AA76" s="10">
        <v>8</v>
      </c>
      <c r="AB76" s="10">
        <v>6</v>
      </c>
      <c r="AC76" s="10">
        <v>13</v>
      </c>
      <c r="AD76" s="10">
        <v>16</v>
      </c>
      <c r="AE76" s="10">
        <v>7</v>
      </c>
      <c r="AF76" s="10">
        <v>8</v>
      </c>
      <c r="AG76" s="10">
        <v>9</v>
      </c>
      <c r="AH76" s="10">
        <v>14</v>
      </c>
      <c r="AI76" s="10">
        <v>10</v>
      </c>
      <c r="AJ76" s="10">
        <v>6</v>
      </c>
      <c r="AK76" s="10">
        <v>8</v>
      </c>
      <c r="AL76" s="10">
        <v>-11</v>
      </c>
      <c r="AM76" s="8"/>
      <c r="AN76">
        <v>44</v>
      </c>
      <c r="AO76">
        <v>0.93094933625126275</v>
      </c>
      <c r="AP76" s="6"/>
      <c r="AQ76">
        <v>158</v>
      </c>
      <c r="AR76">
        <v>3.1806707887907337</v>
      </c>
    </row>
    <row r="77" spans="1:44" ht="15" thickBot="1" x14ac:dyDescent="0.4">
      <c r="A77">
        <v>0</v>
      </c>
      <c r="B77" s="43">
        <v>4</v>
      </c>
      <c r="C77">
        <v>53</v>
      </c>
      <c r="D77">
        <v>1966</v>
      </c>
      <c r="E77" s="1" t="s">
        <v>72</v>
      </c>
      <c r="F77" s="2">
        <v>1</v>
      </c>
      <c r="G77" s="2">
        <v>3</v>
      </c>
      <c r="H77" s="2">
        <v>5</v>
      </c>
      <c r="I77" s="2">
        <v>2</v>
      </c>
      <c r="J77" s="2">
        <v>6</v>
      </c>
      <c r="K77" s="2">
        <v>2</v>
      </c>
      <c r="L77" s="2">
        <v>5</v>
      </c>
      <c r="M77" s="2">
        <v>3</v>
      </c>
      <c r="N77" s="2">
        <v>6</v>
      </c>
      <c r="O77" s="2">
        <v>5</v>
      </c>
      <c r="P77" s="2">
        <v>3</v>
      </c>
      <c r="Q77" s="2">
        <v>2</v>
      </c>
      <c r="R77" s="2">
        <v>6</v>
      </c>
      <c r="S77" s="2">
        <v>6</v>
      </c>
      <c r="T77" s="2">
        <v>1</v>
      </c>
      <c r="U77" s="2">
        <v>5</v>
      </c>
      <c r="V77" s="2">
        <v>28</v>
      </c>
      <c r="W77" s="2">
        <v>43</v>
      </c>
      <c r="X77" s="2">
        <v>14</v>
      </c>
      <c r="Y77" s="2">
        <v>12</v>
      </c>
      <c r="Z77" s="2">
        <v>11</v>
      </c>
      <c r="AA77" s="2">
        <v>14</v>
      </c>
      <c r="AB77" s="2">
        <v>19</v>
      </c>
      <c r="AC77" s="2">
        <v>17</v>
      </c>
      <c r="AD77" s="2">
        <v>10</v>
      </c>
      <c r="AE77" s="2">
        <v>17</v>
      </c>
      <c r="AF77" s="2">
        <v>23</v>
      </c>
      <c r="AG77" s="2">
        <v>14</v>
      </c>
      <c r="AH77" s="2">
        <v>20</v>
      </c>
      <c r="AI77" s="2">
        <v>16</v>
      </c>
      <c r="AJ77" s="2">
        <v>8</v>
      </c>
      <c r="AK77" s="2">
        <v>18</v>
      </c>
      <c r="AL77" s="2">
        <v>46</v>
      </c>
      <c r="AM77" s="5"/>
      <c r="AN77">
        <v>61</v>
      </c>
      <c r="AO77">
        <v>1.8697147732564272</v>
      </c>
      <c r="AQ77">
        <v>284</v>
      </c>
      <c r="AR77">
        <v>8.394442606073774</v>
      </c>
    </row>
    <row r="78" spans="1:44" ht="15" thickBot="1" x14ac:dyDescent="0.4">
      <c r="A78">
        <v>0</v>
      </c>
      <c r="B78" s="43" t="s">
        <v>114</v>
      </c>
      <c r="C78">
        <v>22</v>
      </c>
      <c r="D78">
        <v>1997</v>
      </c>
      <c r="E78" s="1" t="s">
        <v>76</v>
      </c>
      <c r="F78" s="2">
        <v>1</v>
      </c>
      <c r="G78" s="2">
        <v>3</v>
      </c>
      <c r="H78" s="2">
        <v>2</v>
      </c>
      <c r="I78" s="2">
        <v>4</v>
      </c>
      <c r="J78" s="2">
        <v>4</v>
      </c>
      <c r="K78" s="2">
        <v>4</v>
      </c>
      <c r="L78" s="2">
        <v>5</v>
      </c>
      <c r="M78" s="2">
        <v>4</v>
      </c>
      <c r="N78" s="2">
        <v>5</v>
      </c>
      <c r="O78" s="2">
        <v>4</v>
      </c>
      <c r="P78" s="2">
        <v>3</v>
      </c>
      <c r="Q78" s="2">
        <v>4</v>
      </c>
      <c r="R78" s="2">
        <v>3</v>
      </c>
      <c r="S78" s="2">
        <v>4</v>
      </c>
      <c r="T78" s="2">
        <v>3</v>
      </c>
      <c r="U78" s="2">
        <v>5</v>
      </c>
      <c r="V78" s="2">
        <v>13</v>
      </c>
      <c r="W78" s="2">
        <v>9</v>
      </c>
      <c r="X78" s="2">
        <v>15</v>
      </c>
      <c r="Y78" s="2">
        <v>11</v>
      </c>
      <c r="Z78" s="2">
        <v>9</v>
      </c>
      <c r="AA78" s="2">
        <v>29</v>
      </c>
      <c r="AB78" s="2">
        <v>8</v>
      </c>
      <c r="AC78" s="2">
        <v>12</v>
      </c>
      <c r="AD78" s="2">
        <v>8</v>
      </c>
      <c r="AE78" s="2">
        <v>12</v>
      </c>
      <c r="AF78" s="2">
        <v>21</v>
      </c>
      <c r="AG78" s="2">
        <v>8</v>
      </c>
      <c r="AH78" s="2">
        <v>8</v>
      </c>
      <c r="AI78" s="2">
        <v>10</v>
      </c>
      <c r="AJ78" s="2">
        <v>5</v>
      </c>
      <c r="AK78" s="2">
        <v>15</v>
      </c>
      <c r="AL78" s="2">
        <v>-27</v>
      </c>
      <c r="AM78" s="5"/>
      <c r="AN78">
        <v>58</v>
      </c>
      <c r="AO78">
        <v>1.0878112581387147</v>
      </c>
      <c r="AQ78">
        <v>193</v>
      </c>
      <c r="AR78">
        <v>5.9157276250122717</v>
      </c>
    </row>
    <row r="79" spans="1:44" ht="15" thickBot="1" x14ac:dyDescent="0.4">
      <c r="A79">
        <v>0</v>
      </c>
      <c r="B79" s="43">
        <v>3</v>
      </c>
      <c r="C79">
        <v>41</v>
      </c>
      <c r="D79">
        <v>1978</v>
      </c>
      <c r="E79" s="1" t="s">
        <v>76</v>
      </c>
      <c r="F79" s="2">
        <v>1</v>
      </c>
      <c r="G79" s="2">
        <v>2</v>
      </c>
      <c r="H79" s="2">
        <v>3</v>
      </c>
      <c r="I79" s="2">
        <v>2</v>
      </c>
      <c r="J79" s="2">
        <v>4</v>
      </c>
      <c r="K79" s="2">
        <v>3</v>
      </c>
      <c r="L79" s="2">
        <v>5</v>
      </c>
      <c r="M79" s="2">
        <v>5</v>
      </c>
      <c r="N79" s="2">
        <v>4</v>
      </c>
      <c r="O79" s="2">
        <v>5</v>
      </c>
      <c r="P79" s="2">
        <v>3</v>
      </c>
      <c r="Q79" s="2">
        <v>4</v>
      </c>
      <c r="R79" s="2">
        <v>4</v>
      </c>
      <c r="S79" s="2">
        <v>5</v>
      </c>
      <c r="T79" s="2">
        <v>5</v>
      </c>
      <c r="U79" s="2">
        <v>4</v>
      </c>
      <c r="V79" s="2">
        <v>11</v>
      </c>
      <c r="W79" s="2">
        <v>5</v>
      </c>
      <c r="X79" s="2">
        <v>7</v>
      </c>
      <c r="Y79" s="2">
        <v>5</v>
      </c>
      <c r="Z79" s="2">
        <v>4</v>
      </c>
      <c r="AA79" s="2">
        <v>6</v>
      </c>
      <c r="AB79" s="2">
        <v>11</v>
      </c>
      <c r="AC79" s="2">
        <v>14</v>
      </c>
      <c r="AD79" s="2">
        <v>9</v>
      </c>
      <c r="AE79" s="2">
        <v>11</v>
      </c>
      <c r="AF79" s="2">
        <v>8</v>
      </c>
      <c r="AG79" s="2">
        <v>6</v>
      </c>
      <c r="AH79" s="2">
        <v>5</v>
      </c>
      <c r="AI79" s="2">
        <v>10</v>
      </c>
      <c r="AJ79" s="2">
        <v>3</v>
      </c>
      <c r="AK79" s="2">
        <v>6</v>
      </c>
      <c r="AL79" s="2">
        <v>-24</v>
      </c>
      <c r="AM79" s="5"/>
      <c r="AN79">
        <v>59</v>
      </c>
      <c r="AO79">
        <v>1.25</v>
      </c>
      <c r="AQ79">
        <v>121</v>
      </c>
      <c r="AR79">
        <v>3.1191612120354835</v>
      </c>
    </row>
    <row r="80" spans="1:44" ht="15" thickBot="1" x14ac:dyDescent="0.4">
      <c r="A80">
        <v>0</v>
      </c>
      <c r="B80" s="43">
        <v>3</v>
      </c>
      <c r="C80">
        <v>41</v>
      </c>
      <c r="D80">
        <v>1978</v>
      </c>
      <c r="E80" s="1" t="s">
        <v>73</v>
      </c>
      <c r="F80" s="2">
        <v>1</v>
      </c>
      <c r="G80" s="2">
        <v>2</v>
      </c>
      <c r="H80" s="2">
        <v>3</v>
      </c>
      <c r="I80" s="2">
        <v>5</v>
      </c>
      <c r="J80" s="2">
        <v>4</v>
      </c>
      <c r="K80" s="2">
        <v>3</v>
      </c>
      <c r="L80" s="2">
        <v>5</v>
      </c>
      <c r="M80" s="2">
        <v>5</v>
      </c>
      <c r="N80" s="2">
        <v>4</v>
      </c>
      <c r="O80" s="2">
        <v>5</v>
      </c>
      <c r="P80" s="2">
        <v>2</v>
      </c>
      <c r="Q80" s="2">
        <v>4</v>
      </c>
      <c r="R80" s="2">
        <v>4</v>
      </c>
      <c r="S80" s="2">
        <v>5</v>
      </c>
      <c r="T80" s="2">
        <v>5</v>
      </c>
      <c r="U80" s="2">
        <v>4</v>
      </c>
      <c r="V80" s="2">
        <v>10</v>
      </c>
      <c r="W80" s="2">
        <v>3</v>
      </c>
      <c r="X80" s="2">
        <v>5</v>
      </c>
      <c r="Y80" s="2">
        <v>4</v>
      </c>
      <c r="Z80" s="2">
        <v>4</v>
      </c>
      <c r="AA80" s="2">
        <v>5</v>
      </c>
      <c r="AB80" s="2">
        <v>7</v>
      </c>
      <c r="AC80" s="2">
        <v>9</v>
      </c>
      <c r="AD80" s="2">
        <v>4</v>
      </c>
      <c r="AE80" s="2">
        <v>13</v>
      </c>
      <c r="AF80" s="2">
        <v>6</v>
      </c>
      <c r="AG80" s="2">
        <v>4</v>
      </c>
      <c r="AH80" s="2">
        <v>4</v>
      </c>
      <c r="AI80" s="2">
        <v>7</v>
      </c>
      <c r="AJ80" s="2">
        <v>3</v>
      </c>
      <c r="AK80" s="2">
        <v>8</v>
      </c>
      <c r="AL80" s="2">
        <v>-17</v>
      </c>
      <c r="AM80" s="5"/>
      <c r="AN80">
        <v>61</v>
      </c>
      <c r="AO80">
        <v>1.2763881332363862</v>
      </c>
      <c r="AQ80">
        <v>96</v>
      </c>
      <c r="AR80">
        <v>2.8284271247461903</v>
      </c>
    </row>
    <row r="81" spans="1:44" ht="15" thickBot="1" x14ac:dyDescent="0.4">
      <c r="A81">
        <v>0</v>
      </c>
      <c r="B81" s="43">
        <v>2</v>
      </c>
      <c r="C81">
        <v>26</v>
      </c>
      <c r="D81">
        <v>1993</v>
      </c>
      <c r="E81" s="1" t="s">
        <v>80</v>
      </c>
      <c r="F81" s="2">
        <v>1</v>
      </c>
      <c r="G81" s="2">
        <v>1</v>
      </c>
      <c r="H81" s="2">
        <v>3</v>
      </c>
      <c r="I81" s="2">
        <v>3</v>
      </c>
      <c r="J81" s="2">
        <v>4</v>
      </c>
      <c r="K81" s="2">
        <v>2</v>
      </c>
      <c r="L81" s="2">
        <v>3</v>
      </c>
      <c r="M81" s="2">
        <v>2</v>
      </c>
      <c r="N81" s="2">
        <v>4</v>
      </c>
      <c r="O81" s="2">
        <v>2</v>
      </c>
      <c r="P81" s="2">
        <v>2</v>
      </c>
      <c r="Q81" s="2">
        <v>3</v>
      </c>
      <c r="R81" s="2">
        <v>2</v>
      </c>
      <c r="S81" s="2">
        <v>3</v>
      </c>
      <c r="T81" s="2">
        <v>2</v>
      </c>
      <c r="U81" s="2">
        <v>2</v>
      </c>
      <c r="V81" s="2">
        <v>14</v>
      </c>
      <c r="W81" s="2">
        <v>8</v>
      </c>
      <c r="X81" s="2">
        <v>6</v>
      </c>
      <c r="Y81" s="2">
        <v>7</v>
      </c>
      <c r="Z81" s="2">
        <v>9</v>
      </c>
      <c r="AA81" s="2">
        <v>8</v>
      </c>
      <c r="AB81" s="2">
        <v>6</v>
      </c>
      <c r="AC81" s="2">
        <v>8</v>
      </c>
      <c r="AD81" s="2">
        <v>7</v>
      </c>
      <c r="AE81" s="2">
        <v>7</v>
      </c>
      <c r="AF81" s="2">
        <v>6</v>
      </c>
      <c r="AG81" s="2">
        <v>5</v>
      </c>
      <c r="AH81" s="2">
        <v>7</v>
      </c>
      <c r="AI81" s="2">
        <v>9</v>
      </c>
      <c r="AJ81" s="2">
        <v>6</v>
      </c>
      <c r="AK81" s="2">
        <v>5</v>
      </c>
      <c r="AL81" s="2">
        <v>-25</v>
      </c>
      <c r="AM81" s="5"/>
      <c r="AN81">
        <v>39</v>
      </c>
      <c r="AO81">
        <v>0.89209491273817565</v>
      </c>
      <c r="AQ81">
        <v>118</v>
      </c>
      <c r="AR81">
        <v>2.1563858652847827</v>
      </c>
    </row>
    <row r="82" spans="1:44" ht="15" thickBot="1" x14ac:dyDescent="0.4">
      <c r="A82">
        <v>0</v>
      </c>
      <c r="B82" s="43">
        <v>3</v>
      </c>
      <c r="C82">
        <v>42</v>
      </c>
      <c r="D82">
        <v>1977</v>
      </c>
      <c r="E82" s="1" t="s">
        <v>72</v>
      </c>
      <c r="F82" s="2">
        <v>2</v>
      </c>
      <c r="G82" s="2">
        <v>2</v>
      </c>
      <c r="H82" s="2">
        <v>3</v>
      </c>
      <c r="I82" s="2">
        <v>4</v>
      </c>
      <c r="J82" s="2">
        <v>4</v>
      </c>
      <c r="K82" s="2">
        <v>3</v>
      </c>
      <c r="L82" s="2">
        <v>5</v>
      </c>
      <c r="M82" s="2">
        <v>4</v>
      </c>
      <c r="N82" s="2">
        <v>4</v>
      </c>
      <c r="O82" s="2">
        <v>3</v>
      </c>
      <c r="P82" s="2">
        <v>5</v>
      </c>
      <c r="Q82" s="2">
        <v>4</v>
      </c>
      <c r="R82" s="2">
        <v>4</v>
      </c>
      <c r="S82" s="2">
        <v>5</v>
      </c>
      <c r="T82" s="2">
        <v>4</v>
      </c>
      <c r="U82" s="2">
        <v>6</v>
      </c>
      <c r="V82" s="2">
        <v>34</v>
      </c>
      <c r="W82" s="2">
        <v>12</v>
      </c>
      <c r="X82" s="2">
        <v>8</v>
      </c>
      <c r="Y82" s="2">
        <v>14</v>
      </c>
      <c r="Z82" s="2">
        <v>7</v>
      </c>
      <c r="AA82" s="2">
        <v>11</v>
      </c>
      <c r="AB82" s="2">
        <v>9</v>
      </c>
      <c r="AC82" s="2">
        <v>23</v>
      </c>
      <c r="AD82" s="2">
        <v>11</v>
      </c>
      <c r="AE82" s="2">
        <v>9</v>
      </c>
      <c r="AF82" s="2">
        <v>13</v>
      </c>
      <c r="AG82" s="2">
        <v>14</v>
      </c>
      <c r="AH82" s="2">
        <v>11</v>
      </c>
      <c r="AI82" s="2">
        <v>11</v>
      </c>
      <c r="AJ82" s="2">
        <v>8</v>
      </c>
      <c r="AK82" s="2">
        <v>16</v>
      </c>
      <c r="AL82" s="2">
        <v>-25</v>
      </c>
      <c r="AM82" s="5"/>
      <c r="AN82">
        <v>62</v>
      </c>
      <c r="AO82">
        <v>1.0878112581387147</v>
      </c>
      <c r="AQ82">
        <v>211</v>
      </c>
      <c r="AR82">
        <v>6.7647985927150858</v>
      </c>
    </row>
    <row r="83" spans="1:44" ht="15" thickBot="1" x14ac:dyDescent="0.4">
      <c r="A83">
        <v>0</v>
      </c>
      <c r="B83" s="43">
        <v>2</v>
      </c>
      <c r="C83">
        <v>30</v>
      </c>
      <c r="D83">
        <v>1989</v>
      </c>
      <c r="E83" s="1" t="s">
        <v>77</v>
      </c>
      <c r="F83" s="2">
        <v>3</v>
      </c>
      <c r="G83" s="2">
        <v>1</v>
      </c>
      <c r="H83" s="2">
        <v>1</v>
      </c>
      <c r="I83" s="2">
        <v>5</v>
      </c>
      <c r="J83" s="2">
        <v>3</v>
      </c>
      <c r="K83" s="2">
        <v>2</v>
      </c>
      <c r="L83" s="2">
        <v>4</v>
      </c>
      <c r="M83" s="2">
        <v>5</v>
      </c>
      <c r="N83" s="2">
        <v>2</v>
      </c>
      <c r="O83" s="2">
        <v>4</v>
      </c>
      <c r="P83" s="2">
        <v>2</v>
      </c>
      <c r="Q83" s="2">
        <v>3</v>
      </c>
      <c r="R83" s="2">
        <v>4</v>
      </c>
      <c r="S83" s="2">
        <v>4</v>
      </c>
      <c r="T83" s="2">
        <v>3</v>
      </c>
      <c r="U83" s="2">
        <v>3</v>
      </c>
      <c r="V83" s="2">
        <v>17</v>
      </c>
      <c r="W83" s="2">
        <v>12</v>
      </c>
      <c r="X83" s="2">
        <v>17</v>
      </c>
      <c r="Y83" s="2">
        <v>6</v>
      </c>
      <c r="Z83" s="2">
        <v>7</v>
      </c>
      <c r="AA83" s="2">
        <v>10</v>
      </c>
      <c r="AB83" s="2">
        <v>21</v>
      </c>
      <c r="AC83" s="2">
        <v>14</v>
      </c>
      <c r="AD83" s="2">
        <v>9</v>
      </c>
      <c r="AE83" s="2">
        <v>7</v>
      </c>
      <c r="AF83" s="2">
        <v>26</v>
      </c>
      <c r="AG83" s="2">
        <v>12</v>
      </c>
      <c r="AH83" s="2">
        <v>6</v>
      </c>
      <c r="AI83" s="2">
        <v>22</v>
      </c>
      <c r="AJ83" s="2">
        <v>7</v>
      </c>
      <c r="AK83" s="2">
        <v>9</v>
      </c>
      <c r="AL83" s="2">
        <v>2</v>
      </c>
      <c r="AM83" s="5"/>
      <c r="AN83">
        <v>49</v>
      </c>
      <c r="AO83">
        <v>1.2365947867699696</v>
      </c>
      <c r="AQ83">
        <v>202</v>
      </c>
      <c r="AR83">
        <v>6.2915286960589585</v>
      </c>
    </row>
    <row r="84" spans="1:44" ht="15" thickBot="1" x14ac:dyDescent="0.4">
      <c r="A84">
        <v>0</v>
      </c>
      <c r="B84" s="43" t="s">
        <v>114</v>
      </c>
      <c r="C84">
        <v>20</v>
      </c>
      <c r="D84">
        <v>1999</v>
      </c>
      <c r="E84" s="1" t="s">
        <v>71</v>
      </c>
      <c r="F84" s="2">
        <v>1</v>
      </c>
      <c r="G84" s="2">
        <v>2</v>
      </c>
      <c r="H84" s="2">
        <v>2</v>
      </c>
      <c r="I84" s="2">
        <v>2</v>
      </c>
      <c r="J84" s="2">
        <v>2</v>
      </c>
      <c r="K84" s="2">
        <v>2</v>
      </c>
      <c r="L84" s="2">
        <v>2</v>
      </c>
      <c r="M84" s="2">
        <v>2</v>
      </c>
      <c r="N84" s="2">
        <v>2</v>
      </c>
      <c r="O84" s="2">
        <v>1</v>
      </c>
      <c r="P84" s="2">
        <v>2</v>
      </c>
      <c r="Q84" s="2">
        <v>2</v>
      </c>
      <c r="R84" s="2">
        <v>2</v>
      </c>
      <c r="S84" s="2">
        <v>2</v>
      </c>
      <c r="T84" s="2">
        <v>3</v>
      </c>
      <c r="U84" s="2">
        <v>2</v>
      </c>
      <c r="V84" s="2">
        <v>17</v>
      </c>
      <c r="W84" s="2">
        <v>12</v>
      </c>
      <c r="X84" s="2">
        <v>7</v>
      </c>
      <c r="Y84" s="2">
        <v>4</v>
      </c>
      <c r="Z84" s="2">
        <v>5</v>
      </c>
      <c r="AA84" s="2">
        <v>5</v>
      </c>
      <c r="AB84" s="2">
        <v>4</v>
      </c>
      <c r="AC84" s="2">
        <v>6</v>
      </c>
      <c r="AD84" s="2">
        <v>8</v>
      </c>
      <c r="AE84" s="2">
        <v>13</v>
      </c>
      <c r="AF84" s="2">
        <v>6</v>
      </c>
      <c r="AG84" s="2">
        <v>13</v>
      </c>
      <c r="AH84" s="2">
        <v>5</v>
      </c>
      <c r="AI84" s="2">
        <v>7</v>
      </c>
      <c r="AJ84" s="2">
        <v>7</v>
      </c>
      <c r="AK84" s="2">
        <v>6</v>
      </c>
      <c r="AL84" s="2">
        <v>-23</v>
      </c>
      <c r="AM84" s="5"/>
      <c r="AN84">
        <v>31</v>
      </c>
      <c r="AO84">
        <v>0.4425306015783918</v>
      </c>
      <c r="AQ84">
        <v>125</v>
      </c>
      <c r="AR84">
        <v>3.8335144884731207</v>
      </c>
    </row>
    <row r="85" spans="1:44" ht="15" thickBot="1" x14ac:dyDescent="0.4">
      <c r="A85">
        <v>0</v>
      </c>
      <c r="B85" s="43">
        <v>2</v>
      </c>
      <c r="C85">
        <v>27</v>
      </c>
      <c r="D85">
        <v>1992</v>
      </c>
      <c r="E85" s="1" t="s">
        <v>80</v>
      </c>
      <c r="F85" s="2">
        <v>1</v>
      </c>
      <c r="G85" s="2">
        <v>3</v>
      </c>
      <c r="H85" s="2">
        <v>2</v>
      </c>
      <c r="I85" s="2">
        <v>2</v>
      </c>
      <c r="J85" s="2">
        <v>3</v>
      </c>
      <c r="K85" s="2">
        <v>2</v>
      </c>
      <c r="L85" s="2">
        <v>5</v>
      </c>
      <c r="M85" s="2">
        <v>4</v>
      </c>
      <c r="N85" s="2">
        <v>4</v>
      </c>
      <c r="O85" s="2">
        <v>3</v>
      </c>
      <c r="P85" s="2">
        <v>2</v>
      </c>
      <c r="Q85" s="2">
        <v>3</v>
      </c>
      <c r="R85" s="2">
        <v>2</v>
      </c>
      <c r="S85" s="2">
        <v>3</v>
      </c>
      <c r="T85" s="2">
        <v>1</v>
      </c>
      <c r="U85" s="2">
        <v>2</v>
      </c>
      <c r="V85" s="2">
        <v>22</v>
      </c>
      <c r="W85" s="2">
        <v>24</v>
      </c>
      <c r="X85" s="2">
        <v>25</v>
      </c>
      <c r="Y85" s="2">
        <v>10</v>
      </c>
      <c r="Z85" s="2">
        <v>26</v>
      </c>
      <c r="AA85" s="2">
        <v>10</v>
      </c>
      <c r="AB85" s="2">
        <v>8</v>
      </c>
      <c r="AC85" s="2">
        <v>12</v>
      </c>
      <c r="AD85" s="2">
        <v>9</v>
      </c>
      <c r="AE85" s="2">
        <v>7</v>
      </c>
      <c r="AF85" s="2">
        <v>9</v>
      </c>
      <c r="AG85" s="2">
        <v>9</v>
      </c>
      <c r="AH85" s="2">
        <v>9</v>
      </c>
      <c r="AI85" s="2">
        <v>13</v>
      </c>
      <c r="AJ85" s="2">
        <v>11</v>
      </c>
      <c r="AK85" s="2">
        <v>7</v>
      </c>
      <c r="AL85" s="2">
        <v>-23</v>
      </c>
      <c r="AM85" s="5"/>
      <c r="AN85">
        <v>42</v>
      </c>
      <c r="AO85">
        <v>1.0878112581387147</v>
      </c>
      <c r="AQ85">
        <v>211</v>
      </c>
      <c r="AR85">
        <v>6.8236720319780906</v>
      </c>
    </row>
    <row r="86" spans="1:44" ht="15" thickBot="1" x14ac:dyDescent="0.4">
      <c r="A86">
        <v>0</v>
      </c>
      <c r="B86" s="43" t="s">
        <v>114</v>
      </c>
      <c r="C86">
        <v>17</v>
      </c>
      <c r="D86">
        <v>2002</v>
      </c>
      <c r="E86" s="1" t="s">
        <v>71</v>
      </c>
      <c r="F86" s="2">
        <v>2</v>
      </c>
      <c r="G86" s="2">
        <v>4</v>
      </c>
      <c r="H86" s="2">
        <v>1</v>
      </c>
      <c r="I86" s="2">
        <v>2</v>
      </c>
      <c r="J86" s="2">
        <v>3</v>
      </c>
      <c r="K86" s="2">
        <v>4</v>
      </c>
      <c r="L86" s="2">
        <v>5</v>
      </c>
      <c r="M86" s="2">
        <v>3</v>
      </c>
      <c r="N86" s="2">
        <v>2</v>
      </c>
      <c r="O86" s="2">
        <v>4</v>
      </c>
      <c r="P86" s="2">
        <v>2</v>
      </c>
      <c r="Q86" s="2">
        <v>2</v>
      </c>
      <c r="R86" s="2">
        <v>3</v>
      </c>
      <c r="S86" s="2">
        <v>2</v>
      </c>
      <c r="T86" s="2">
        <v>4</v>
      </c>
      <c r="U86" s="2">
        <v>6</v>
      </c>
      <c r="V86" s="2">
        <v>25</v>
      </c>
      <c r="W86" s="2">
        <v>10</v>
      </c>
      <c r="X86" s="2">
        <v>10</v>
      </c>
      <c r="Y86" s="2">
        <v>13</v>
      </c>
      <c r="Z86" s="2">
        <v>8</v>
      </c>
      <c r="AA86" s="2">
        <v>14</v>
      </c>
      <c r="AB86" s="2">
        <v>27</v>
      </c>
      <c r="AC86" s="2">
        <v>9</v>
      </c>
      <c r="AD86" s="2">
        <v>12</v>
      </c>
      <c r="AE86" s="2">
        <v>7</v>
      </c>
      <c r="AF86" s="2">
        <v>10</v>
      </c>
      <c r="AG86" s="2">
        <v>10</v>
      </c>
      <c r="AH86" s="2">
        <v>12</v>
      </c>
      <c r="AI86" s="2">
        <v>10</v>
      </c>
      <c r="AJ86" s="2">
        <v>15</v>
      </c>
      <c r="AK86" s="2">
        <v>9</v>
      </c>
      <c r="AL86" s="2">
        <v>-1</v>
      </c>
      <c r="AM86" s="5"/>
      <c r="AN86">
        <v>49</v>
      </c>
      <c r="AO86">
        <v>1.3400870618483463</v>
      </c>
      <c r="AQ86">
        <v>201</v>
      </c>
      <c r="AR86">
        <v>5.6682595800357163</v>
      </c>
    </row>
    <row r="87" spans="1:44" ht="15" thickBot="1" x14ac:dyDescent="0.4">
      <c r="A87">
        <v>0</v>
      </c>
      <c r="B87" s="43" t="s">
        <v>114</v>
      </c>
      <c r="C87">
        <v>23</v>
      </c>
      <c r="D87">
        <v>1996</v>
      </c>
      <c r="E87" s="1" t="s">
        <v>71</v>
      </c>
      <c r="F87" s="2">
        <v>1</v>
      </c>
      <c r="G87" s="2">
        <v>4</v>
      </c>
      <c r="H87" s="2">
        <v>2</v>
      </c>
      <c r="I87" s="2">
        <v>2</v>
      </c>
      <c r="J87" s="2">
        <v>3</v>
      </c>
      <c r="K87" s="2">
        <v>3</v>
      </c>
      <c r="L87" s="2">
        <v>3</v>
      </c>
      <c r="M87" s="2">
        <v>2</v>
      </c>
      <c r="N87" s="2">
        <v>2</v>
      </c>
      <c r="O87" s="2">
        <v>3</v>
      </c>
      <c r="P87" s="2">
        <v>4</v>
      </c>
      <c r="Q87" s="2">
        <v>2</v>
      </c>
      <c r="R87" s="2">
        <v>2</v>
      </c>
      <c r="S87" s="2">
        <v>1</v>
      </c>
      <c r="T87" s="2">
        <v>1</v>
      </c>
      <c r="U87" s="2">
        <v>1</v>
      </c>
      <c r="V87" s="2">
        <v>13</v>
      </c>
      <c r="W87" s="2">
        <v>23</v>
      </c>
      <c r="X87" s="2">
        <v>11</v>
      </c>
      <c r="Y87" s="2">
        <v>7</v>
      </c>
      <c r="Z87" s="2">
        <v>10</v>
      </c>
      <c r="AA87" s="2">
        <v>16</v>
      </c>
      <c r="AB87" s="2">
        <v>25</v>
      </c>
      <c r="AC87" s="2">
        <v>5</v>
      </c>
      <c r="AD87" s="2">
        <v>10</v>
      </c>
      <c r="AE87" s="2">
        <v>7</v>
      </c>
      <c r="AF87" s="2">
        <v>8</v>
      </c>
      <c r="AG87" s="2">
        <v>8</v>
      </c>
      <c r="AH87" s="2">
        <v>10</v>
      </c>
      <c r="AI87" s="2">
        <v>9</v>
      </c>
      <c r="AJ87" s="2">
        <v>7</v>
      </c>
      <c r="AK87" s="2">
        <v>11</v>
      </c>
      <c r="AL87" s="2">
        <v>-6</v>
      </c>
      <c r="AM87" s="5"/>
      <c r="AN87">
        <v>36</v>
      </c>
      <c r="AO87">
        <v>1</v>
      </c>
      <c r="AQ87">
        <v>180</v>
      </c>
      <c r="AR87">
        <v>5.6391488719486738</v>
      </c>
    </row>
    <row r="88" spans="1:44" ht="15" thickBot="1" x14ac:dyDescent="0.4">
      <c r="A88">
        <v>0</v>
      </c>
      <c r="B88" s="43">
        <v>3</v>
      </c>
      <c r="C88">
        <v>39</v>
      </c>
      <c r="D88">
        <v>1980</v>
      </c>
      <c r="E88" s="1" t="s">
        <v>72</v>
      </c>
      <c r="F88" s="2">
        <v>1</v>
      </c>
      <c r="G88" s="2">
        <v>4</v>
      </c>
      <c r="H88" s="2">
        <v>2</v>
      </c>
      <c r="I88" s="2">
        <v>2</v>
      </c>
      <c r="J88" s="2">
        <v>3</v>
      </c>
      <c r="K88" s="2">
        <v>2</v>
      </c>
      <c r="L88" s="2">
        <v>5</v>
      </c>
      <c r="M88" s="2">
        <v>5</v>
      </c>
      <c r="N88" s="2">
        <v>2</v>
      </c>
      <c r="O88" s="2">
        <v>3</v>
      </c>
      <c r="P88" s="2">
        <v>2</v>
      </c>
      <c r="Q88" s="2">
        <v>2</v>
      </c>
      <c r="R88" s="2">
        <v>2</v>
      </c>
      <c r="S88" s="2">
        <v>2</v>
      </c>
      <c r="T88" s="2">
        <v>5</v>
      </c>
      <c r="U88" s="2">
        <v>1</v>
      </c>
      <c r="V88" s="2">
        <v>10</v>
      </c>
      <c r="W88" s="2">
        <v>15</v>
      </c>
      <c r="X88" s="2">
        <v>15</v>
      </c>
      <c r="Y88" s="2">
        <v>6</v>
      </c>
      <c r="Z88" s="2">
        <v>7</v>
      </c>
      <c r="AA88" s="2">
        <v>7</v>
      </c>
      <c r="AB88" s="2">
        <v>6</v>
      </c>
      <c r="AC88" s="2">
        <v>9</v>
      </c>
      <c r="AD88" s="2">
        <v>9</v>
      </c>
      <c r="AE88" s="2">
        <v>8</v>
      </c>
      <c r="AF88" s="2">
        <v>6</v>
      </c>
      <c r="AG88" s="2">
        <v>6</v>
      </c>
      <c r="AH88" s="2">
        <v>9</v>
      </c>
      <c r="AI88" s="2">
        <v>7</v>
      </c>
      <c r="AJ88" s="2">
        <v>5</v>
      </c>
      <c r="AK88" s="2">
        <v>8</v>
      </c>
      <c r="AL88" s="2">
        <v>-2</v>
      </c>
      <c r="AM88" s="5"/>
      <c r="AN88">
        <v>43</v>
      </c>
      <c r="AO88">
        <v>1.3524668819112231</v>
      </c>
      <c r="AQ88">
        <v>133</v>
      </c>
      <c r="AR88">
        <v>2.9601520231231366</v>
      </c>
    </row>
    <row r="89" spans="1:44" ht="15" thickBot="1" x14ac:dyDescent="0.4">
      <c r="A89">
        <v>0</v>
      </c>
      <c r="B89" s="43">
        <v>5</v>
      </c>
      <c r="C89">
        <v>61</v>
      </c>
      <c r="D89">
        <v>1958</v>
      </c>
      <c r="E89" s="1" t="s">
        <v>76</v>
      </c>
      <c r="F89" s="2">
        <v>1</v>
      </c>
      <c r="G89" s="2">
        <v>4</v>
      </c>
      <c r="H89" s="2">
        <v>3</v>
      </c>
      <c r="I89" s="2">
        <v>6</v>
      </c>
      <c r="J89" s="2">
        <v>1</v>
      </c>
      <c r="K89" s="2">
        <v>2</v>
      </c>
      <c r="L89" s="2">
        <v>6</v>
      </c>
      <c r="M89" s="2">
        <v>5</v>
      </c>
      <c r="N89" s="2">
        <v>6</v>
      </c>
      <c r="O89" s="2">
        <v>5</v>
      </c>
      <c r="P89" s="2">
        <v>3</v>
      </c>
      <c r="Q89" s="2">
        <v>6</v>
      </c>
      <c r="R89" s="2">
        <v>6</v>
      </c>
      <c r="S89" s="2">
        <v>5</v>
      </c>
      <c r="T89" s="2">
        <v>4</v>
      </c>
      <c r="U89" s="2">
        <v>4</v>
      </c>
      <c r="V89" s="2">
        <v>3</v>
      </c>
      <c r="W89" s="2">
        <v>14</v>
      </c>
      <c r="X89" s="2">
        <v>25</v>
      </c>
      <c r="Y89" s="2">
        <v>12</v>
      </c>
      <c r="Z89" s="2">
        <v>14</v>
      </c>
      <c r="AA89" s="2">
        <v>10</v>
      </c>
      <c r="AB89" s="2">
        <v>9</v>
      </c>
      <c r="AC89" s="2">
        <v>8</v>
      </c>
      <c r="AD89" s="2">
        <v>15</v>
      </c>
      <c r="AE89" s="2">
        <v>10</v>
      </c>
      <c r="AF89" s="2">
        <v>9</v>
      </c>
      <c r="AG89" s="2">
        <v>8</v>
      </c>
      <c r="AH89" s="2">
        <v>7</v>
      </c>
      <c r="AI89" s="2">
        <v>13</v>
      </c>
      <c r="AJ89" s="2">
        <v>8</v>
      </c>
      <c r="AK89" s="2">
        <v>9</v>
      </c>
      <c r="AL89" s="2">
        <v>31</v>
      </c>
      <c r="AM89" s="5"/>
      <c r="AN89">
        <v>67</v>
      </c>
      <c r="AO89">
        <v>1.7594980344783944</v>
      </c>
      <c r="AQ89">
        <v>174</v>
      </c>
      <c r="AR89">
        <v>4.8699760437466901</v>
      </c>
    </row>
    <row r="90" spans="1:44" ht="15" thickBot="1" x14ac:dyDescent="0.4">
      <c r="A90" s="6">
        <v>0</v>
      </c>
      <c r="B90" s="43">
        <v>4</v>
      </c>
      <c r="C90">
        <v>52</v>
      </c>
      <c r="D90" s="6">
        <v>1967</v>
      </c>
      <c r="E90" s="31"/>
      <c r="F90" s="10">
        <v>1</v>
      </c>
      <c r="G90" s="10">
        <v>1</v>
      </c>
      <c r="H90" s="10">
        <v>1</v>
      </c>
      <c r="I90" s="10">
        <v>2</v>
      </c>
      <c r="J90" s="10">
        <v>4</v>
      </c>
      <c r="K90" s="10">
        <v>3</v>
      </c>
      <c r="L90" s="10">
        <v>5</v>
      </c>
      <c r="M90" s="10">
        <v>3</v>
      </c>
      <c r="N90" s="10">
        <v>4</v>
      </c>
      <c r="O90" s="10">
        <v>5</v>
      </c>
      <c r="P90" s="10">
        <v>2</v>
      </c>
      <c r="Q90" s="10">
        <v>3</v>
      </c>
      <c r="R90" s="10">
        <v>4</v>
      </c>
      <c r="S90" s="10">
        <v>5</v>
      </c>
      <c r="T90" s="10">
        <v>5</v>
      </c>
      <c r="U90" s="10">
        <v>2</v>
      </c>
      <c r="V90" s="10">
        <v>9</v>
      </c>
      <c r="W90" s="10">
        <v>24</v>
      </c>
      <c r="X90" s="10">
        <v>16</v>
      </c>
      <c r="Y90" s="10">
        <v>12</v>
      </c>
      <c r="Z90" s="10">
        <v>29</v>
      </c>
      <c r="AA90" s="10">
        <v>9</v>
      </c>
      <c r="AB90" s="10">
        <v>17</v>
      </c>
      <c r="AC90" s="10">
        <v>21</v>
      </c>
      <c r="AD90" s="10">
        <v>14</v>
      </c>
      <c r="AE90" s="10">
        <v>7</v>
      </c>
      <c r="AF90" s="10">
        <v>13</v>
      </c>
      <c r="AG90" s="10">
        <v>12</v>
      </c>
      <c r="AH90" s="10">
        <v>7</v>
      </c>
      <c r="AI90" s="10">
        <v>8</v>
      </c>
      <c r="AJ90" s="10">
        <v>6</v>
      </c>
      <c r="AK90" s="10">
        <v>7</v>
      </c>
      <c r="AL90" s="10">
        <v>-6</v>
      </c>
      <c r="AM90" s="8"/>
      <c r="AN90">
        <v>50</v>
      </c>
      <c r="AO90">
        <v>1.5</v>
      </c>
      <c r="AP90" s="6"/>
      <c r="AQ90">
        <v>211</v>
      </c>
      <c r="AR90">
        <v>6.745059920662924</v>
      </c>
    </row>
    <row r="91" spans="1:44" ht="15" thickBot="1" x14ac:dyDescent="0.4">
      <c r="A91">
        <v>0</v>
      </c>
      <c r="B91" s="43">
        <v>5</v>
      </c>
      <c r="C91">
        <v>62</v>
      </c>
      <c r="D91">
        <v>1957</v>
      </c>
      <c r="E91" s="1" t="s">
        <v>72</v>
      </c>
      <c r="F91" s="2">
        <v>3</v>
      </c>
      <c r="G91" s="2">
        <v>1</v>
      </c>
      <c r="H91" s="2">
        <v>1</v>
      </c>
      <c r="I91" s="2">
        <v>5</v>
      </c>
      <c r="J91" s="2">
        <v>6</v>
      </c>
      <c r="K91" s="2">
        <v>4</v>
      </c>
      <c r="L91" s="2">
        <v>5</v>
      </c>
      <c r="M91" s="2">
        <v>3</v>
      </c>
      <c r="N91" s="2">
        <v>6</v>
      </c>
      <c r="O91" s="2">
        <v>2</v>
      </c>
      <c r="P91" s="2">
        <v>6</v>
      </c>
      <c r="Q91" s="2">
        <v>4</v>
      </c>
      <c r="R91" s="2">
        <v>3</v>
      </c>
      <c r="S91" s="2">
        <v>3</v>
      </c>
      <c r="T91" s="2">
        <v>2</v>
      </c>
      <c r="U91" s="2">
        <v>2</v>
      </c>
      <c r="V91" s="2">
        <v>35</v>
      </c>
      <c r="W91" s="2">
        <v>15</v>
      </c>
      <c r="X91" s="2">
        <v>11</v>
      </c>
      <c r="Y91" s="2">
        <v>18</v>
      </c>
      <c r="Z91" s="2">
        <v>14</v>
      </c>
      <c r="AA91" s="2">
        <v>11</v>
      </c>
      <c r="AB91" s="2">
        <v>11</v>
      </c>
      <c r="AC91" s="2">
        <v>10</v>
      </c>
      <c r="AD91" s="2">
        <v>29</v>
      </c>
      <c r="AE91" s="2">
        <v>9</v>
      </c>
      <c r="AF91" s="2">
        <v>20</v>
      </c>
      <c r="AG91" s="2">
        <v>12</v>
      </c>
      <c r="AH91" s="2">
        <v>12</v>
      </c>
      <c r="AI91" s="2">
        <v>11</v>
      </c>
      <c r="AJ91" s="2">
        <v>7</v>
      </c>
      <c r="AK91" s="2">
        <v>18</v>
      </c>
      <c r="AL91" s="2">
        <v>33</v>
      </c>
      <c r="AM91" s="5"/>
      <c r="AN91">
        <v>56</v>
      </c>
      <c r="AO91">
        <v>1.7126976771553504</v>
      </c>
      <c r="AQ91">
        <v>243</v>
      </c>
      <c r="AR91">
        <v>7.5119349482451367</v>
      </c>
    </row>
    <row r="92" spans="1:44" ht="15" thickBot="1" x14ac:dyDescent="0.4">
      <c r="A92">
        <v>0</v>
      </c>
      <c r="B92" s="43">
        <v>5</v>
      </c>
      <c r="C92">
        <v>58</v>
      </c>
      <c r="D92">
        <v>1961</v>
      </c>
      <c r="E92" s="1" t="s">
        <v>76</v>
      </c>
      <c r="F92" s="2">
        <v>1</v>
      </c>
      <c r="G92" s="2">
        <v>2</v>
      </c>
      <c r="H92" s="2">
        <v>4</v>
      </c>
      <c r="I92" s="2">
        <v>5</v>
      </c>
      <c r="J92" s="2">
        <v>4</v>
      </c>
      <c r="K92" s="2">
        <v>6</v>
      </c>
      <c r="L92" s="2">
        <v>6</v>
      </c>
      <c r="M92" s="2">
        <v>5</v>
      </c>
      <c r="N92" s="2">
        <v>2</v>
      </c>
      <c r="O92" s="2">
        <v>6</v>
      </c>
      <c r="P92" s="2">
        <v>4</v>
      </c>
      <c r="Q92" s="2">
        <v>6</v>
      </c>
      <c r="R92" s="2">
        <v>6</v>
      </c>
      <c r="S92" s="2">
        <v>5</v>
      </c>
      <c r="T92" s="2">
        <v>6</v>
      </c>
      <c r="U92" s="2">
        <v>4</v>
      </c>
      <c r="V92" s="2">
        <v>10</v>
      </c>
      <c r="W92" s="2">
        <v>5</v>
      </c>
      <c r="X92" s="2">
        <v>5</v>
      </c>
      <c r="Y92" s="2">
        <v>6</v>
      </c>
      <c r="Z92" s="2">
        <v>5</v>
      </c>
      <c r="AA92" s="2">
        <v>4</v>
      </c>
      <c r="AB92" s="2">
        <v>4</v>
      </c>
      <c r="AC92" s="2">
        <v>3</v>
      </c>
      <c r="AD92" s="2">
        <v>7</v>
      </c>
      <c r="AE92" s="2">
        <v>5</v>
      </c>
      <c r="AF92" s="2">
        <v>9</v>
      </c>
      <c r="AG92" s="2">
        <v>8</v>
      </c>
      <c r="AH92" s="2">
        <v>7</v>
      </c>
      <c r="AI92" s="2">
        <v>3</v>
      </c>
      <c r="AJ92" s="2">
        <v>4</v>
      </c>
      <c r="AK92" s="2">
        <v>4</v>
      </c>
      <c r="AL92" s="2">
        <v>6</v>
      </c>
      <c r="AM92" s="5"/>
      <c r="AN92">
        <v>72</v>
      </c>
      <c r="AO92">
        <v>1.6329931618554521</v>
      </c>
      <c r="AQ92">
        <v>89</v>
      </c>
      <c r="AR92">
        <v>2.0966242709015206</v>
      </c>
    </row>
    <row r="93" spans="1:44" ht="15" thickBot="1" x14ac:dyDescent="0.4">
      <c r="A93">
        <v>0</v>
      </c>
      <c r="B93" s="43">
        <v>2</v>
      </c>
      <c r="C93">
        <v>27</v>
      </c>
      <c r="D93">
        <v>1992</v>
      </c>
      <c r="E93" s="1" t="s">
        <v>72</v>
      </c>
      <c r="F93" s="2">
        <v>3</v>
      </c>
      <c r="G93" s="2">
        <v>1</v>
      </c>
      <c r="H93" s="2">
        <v>2</v>
      </c>
      <c r="I93" s="2">
        <v>2</v>
      </c>
      <c r="J93" s="2">
        <v>3</v>
      </c>
      <c r="K93" s="2">
        <v>2</v>
      </c>
      <c r="L93" s="2">
        <v>2</v>
      </c>
      <c r="M93" s="2">
        <v>5</v>
      </c>
      <c r="N93" s="2">
        <v>2</v>
      </c>
      <c r="O93" s="2">
        <v>4</v>
      </c>
      <c r="P93" s="2">
        <v>3</v>
      </c>
      <c r="Q93" s="2">
        <v>3</v>
      </c>
      <c r="R93" s="2">
        <v>4</v>
      </c>
      <c r="S93" s="2">
        <v>5</v>
      </c>
      <c r="T93" s="2">
        <v>4</v>
      </c>
      <c r="U93" s="2">
        <v>2</v>
      </c>
      <c r="V93" s="2">
        <v>13</v>
      </c>
      <c r="W93" s="2">
        <v>17</v>
      </c>
      <c r="X93" s="2">
        <v>14</v>
      </c>
      <c r="Y93" s="2">
        <v>18</v>
      </c>
      <c r="Z93" s="2">
        <v>20</v>
      </c>
      <c r="AA93" s="2">
        <v>17</v>
      </c>
      <c r="AB93" s="2">
        <v>69</v>
      </c>
      <c r="AC93" s="2">
        <v>14</v>
      </c>
      <c r="AD93" s="2">
        <v>8</v>
      </c>
      <c r="AE93" s="2">
        <v>10</v>
      </c>
      <c r="AF93" s="2">
        <v>9</v>
      </c>
      <c r="AG93" s="2">
        <v>12</v>
      </c>
      <c r="AH93" s="2">
        <v>8</v>
      </c>
      <c r="AI93" s="2">
        <v>11</v>
      </c>
      <c r="AJ93" s="2">
        <v>9</v>
      </c>
      <c r="AK93" s="2">
        <v>10</v>
      </c>
      <c r="AL93" s="2">
        <v>5</v>
      </c>
      <c r="AM93" s="5"/>
      <c r="AN93">
        <v>47</v>
      </c>
      <c r="AO93">
        <v>1.181453906563152</v>
      </c>
      <c r="AQ93">
        <v>259</v>
      </c>
      <c r="AR93">
        <v>14.574949971326374</v>
      </c>
    </row>
    <row r="94" spans="1:44" ht="15" thickBot="1" x14ac:dyDescent="0.4">
      <c r="A94">
        <v>0</v>
      </c>
      <c r="B94" s="43" t="s">
        <v>114</v>
      </c>
      <c r="C94">
        <v>23</v>
      </c>
      <c r="D94">
        <v>1996</v>
      </c>
      <c r="E94" s="1" t="s">
        <v>72</v>
      </c>
      <c r="F94" s="2">
        <v>1</v>
      </c>
      <c r="G94" s="2">
        <v>1</v>
      </c>
      <c r="H94" s="2">
        <v>1</v>
      </c>
      <c r="I94" s="2">
        <v>2</v>
      </c>
      <c r="J94" s="2">
        <v>1</v>
      </c>
      <c r="K94" s="2">
        <v>3</v>
      </c>
      <c r="L94" s="2">
        <v>5</v>
      </c>
      <c r="M94" s="2">
        <v>5</v>
      </c>
      <c r="N94" s="2">
        <v>5</v>
      </c>
      <c r="O94" s="2">
        <v>4</v>
      </c>
      <c r="P94" s="2">
        <v>3</v>
      </c>
      <c r="Q94" s="2">
        <v>3</v>
      </c>
      <c r="R94" s="2">
        <v>3</v>
      </c>
      <c r="S94" s="2">
        <v>2</v>
      </c>
      <c r="T94" s="2">
        <v>2</v>
      </c>
      <c r="U94" s="2">
        <v>3</v>
      </c>
      <c r="V94" s="2">
        <v>11</v>
      </c>
      <c r="W94" s="2">
        <v>16</v>
      </c>
      <c r="X94" s="2">
        <v>7</v>
      </c>
      <c r="Y94" s="2">
        <v>5</v>
      </c>
      <c r="Z94" s="2">
        <v>3</v>
      </c>
      <c r="AA94" s="2">
        <v>8</v>
      </c>
      <c r="AB94" s="2">
        <v>12</v>
      </c>
      <c r="AC94" s="2">
        <v>9</v>
      </c>
      <c r="AD94" s="2">
        <v>6</v>
      </c>
      <c r="AE94" s="2">
        <v>9</v>
      </c>
      <c r="AF94" s="2">
        <v>12</v>
      </c>
      <c r="AG94" s="2">
        <v>9</v>
      </c>
      <c r="AH94" s="2">
        <v>6</v>
      </c>
      <c r="AI94" s="2">
        <v>7</v>
      </c>
      <c r="AJ94" s="2">
        <v>6</v>
      </c>
      <c r="AK94" s="2">
        <v>8</v>
      </c>
      <c r="AL94" s="2">
        <v>-11</v>
      </c>
      <c r="AM94" s="5"/>
      <c r="AN94">
        <v>44</v>
      </c>
      <c r="AO94">
        <v>1.4375905768565218</v>
      </c>
      <c r="AQ94">
        <v>134</v>
      </c>
      <c r="AR94">
        <v>3.2015621187164243</v>
      </c>
    </row>
    <row r="95" spans="1:44" ht="15" thickBot="1" x14ac:dyDescent="0.4">
      <c r="A95">
        <v>0</v>
      </c>
      <c r="B95" s="43" t="s">
        <v>114</v>
      </c>
      <c r="C95">
        <v>23</v>
      </c>
      <c r="D95">
        <v>1996</v>
      </c>
      <c r="E95" s="1" t="s">
        <v>82</v>
      </c>
      <c r="F95" s="2">
        <v>1</v>
      </c>
      <c r="G95" s="2">
        <v>4</v>
      </c>
      <c r="H95" s="2">
        <v>4</v>
      </c>
      <c r="I95" s="2">
        <v>5</v>
      </c>
      <c r="J95" s="2">
        <v>5</v>
      </c>
      <c r="K95" s="2">
        <v>4</v>
      </c>
      <c r="L95" s="2">
        <v>7</v>
      </c>
      <c r="M95" s="2">
        <v>6</v>
      </c>
      <c r="N95" s="2">
        <v>4</v>
      </c>
      <c r="O95" s="2">
        <v>3</v>
      </c>
      <c r="P95" s="2">
        <v>3</v>
      </c>
      <c r="Q95" s="2">
        <v>2</v>
      </c>
      <c r="R95" s="2">
        <v>4</v>
      </c>
      <c r="S95" s="2">
        <v>5</v>
      </c>
      <c r="T95" s="2">
        <v>6</v>
      </c>
      <c r="U95" s="2">
        <v>4</v>
      </c>
      <c r="V95" s="2">
        <v>26</v>
      </c>
      <c r="W95" s="2">
        <v>16</v>
      </c>
      <c r="X95" s="2">
        <v>17</v>
      </c>
      <c r="Y95" s="2">
        <v>10</v>
      </c>
      <c r="Z95" s="2">
        <v>8</v>
      </c>
      <c r="AA95" s="2">
        <v>11</v>
      </c>
      <c r="AB95" s="2">
        <v>15</v>
      </c>
      <c r="AC95" s="2">
        <v>10</v>
      </c>
      <c r="AD95" s="2">
        <v>6</v>
      </c>
      <c r="AE95" s="2">
        <v>14</v>
      </c>
      <c r="AF95" s="2">
        <v>12</v>
      </c>
      <c r="AG95" s="2">
        <v>10</v>
      </c>
      <c r="AH95" s="2">
        <v>15</v>
      </c>
      <c r="AI95" s="2">
        <v>16</v>
      </c>
      <c r="AJ95" s="2">
        <v>14</v>
      </c>
      <c r="AK95" s="2">
        <v>10</v>
      </c>
      <c r="AL95" s="2">
        <v>4</v>
      </c>
      <c r="AM95" s="5"/>
      <c r="AN95">
        <v>67</v>
      </c>
      <c r="AO95">
        <v>1.5152007567755943</v>
      </c>
      <c r="AQ95">
        <v>210</v>
      </c>
      <c r="AR95">
        <v>4.6743983570080978</v>
      </c>
    </row>
    <row r="96" spans="1:44" ht="15" thickBot="1" x14ac:dyDescent="0.4">
      <c r="A96">
        <v>0</v>
      </c>
      <c r="B96" s="43">
        <v>4</v>
      </c>
      <c r="C96">
        <v>52</v>
      </c>
      <c r="D96">
        <v>1967</v>
      </c>
      <c r="E96" s="1" t="s">
        <v>83</v>
      </c>
      <c r="F96" s="2">
        <v>1</v>
      </c>
      <c r="G96" s="2">
        <v>2</v>
      </c>
      <c r="H96" s="2">
        <v>1</v>
      </c>
      <c r="I96" s="2">
        <v>2</v>
      </c>
      <c r="J96" s="2">
        <v>3</v>
      </c>
      <c r="K96" s="2">
        <v>2</v>
      </c>
      <c r="L96" s="2">
        <v>3</v>
      </c>
      <c r="M96" s="2">
        <v>1</v>
      </c>
      <c r="N96" s="2">
        <v>1</v>
      </c>
      <c r="O96" s="2">
        <v>3</v>
      </c>
      <c r="P96" s="2">
        <v>2</v>
      </c>
      <c r="Q96" s="2">
        <v>1</v>
      </c>
      <c r="R96" s="2">
        <v>3</v>
      </c>
      <c r="S96" s="2">
        <v>2</v>
      </c>
      <c r="T96" s="2">
        <v>2</v>
      </c>
      <c r="U96" s="2">
        <v>1</v>
      </c>
      <c r="V96" s="2">
        <v>27</v>
      </c>
      <c r="W96" s="2">
        <v>15</v>
      </c>
      <c r="X96" s="2">
        <v>8</v>
      </c>
      <c r="Y96" s="2">
        <v>6</v>
      </c>
      <c r="Z96" s="2">
        <v>12</v>
      </c>
      <c r="AA96" s="2">
        <v>12</v>
      </c>
      <c r="AB96" s="2">
        <v>11</v>
      </c>
      <c r="AC96" s="2">
        <v>7</v>
      </c>
      <c r="AD96" s="2">
        <v>12</v>
      </c>
      <c r="AE96" s="2">
        <v>10</v>
      </c>
      <c r="AF96" s="2">
        <v>8</v>
      </c>
      <c r="AG96" s="2">
        <v>12</v>
      </c>
      <c r="AH96" s="2">
        <v>9</v>
      </c>
      <c r="AI96" s="2">
        <v>8</v>
      </c>
      <c r="AJ96" s="2">
        <v>6</v>
      </c>
      <c r="AK96" s="2">
        <v>7</v>
      </c>
      <c r="AL96" s="2">
        <v>-18</v>
      </c>
      <c r="AM96" s="5"/>
      <c r="AN96">
        <v>30</v>
      </c>
      <c r="AO96">
        <v>0.80622577482985502</v>
      </c>
      <c r="AQ96">
        <v>170</v>
      </c>
      <c r="AR96">
        <v>5.0842895275544651</v>
      </c>
    </row>
    <row r="97" spans="1:44" ht="15" thickBot="1" x14ac:dyDescent="0.4">
      <c r="A97">
        <v>0</v>
      </c>
      <c r="B97" s="43" t="s">
        <v>114</v>
      </c>
      <c r="C97">
        <v>20</v>
      </c>
      <c r="D97">
        <v>1999</v>
      </c>
      <c r="E97" s="1" t="s">
        <v>73</v>
      </c>
      <c r="F97" s="2">
        <v>2</v>
      </c>
      <c r="G97" s="2">
        <v>2</v>
      </c>
      <c r="H97" s="2">
        <v>3</v>
      </c>
      <c r="I97" s="2">
        <v>2</v>
      </c>
      <c r="J97" s="2">
        <v>4</v>
      </c>
      <c r="K97" s="2">
        <v>3</v>
      </c>
      <c r="L97" s="2">
        <v>3</v>
      </c>
      <c r="M97" s="2">
        <v>4</v>
      </c>
      <c r="N97" s="2">
        <v>3</v>
      </c>
      <c r="O97" s="2">
        <v>5</v>
      </c>
      <c r="P97" s="2">
        <v>5</v>
      </c>
      <c r="Q97" s="2">
        <v>4</v>
      </c>
      <c r="R97" s="2">
        <v>5</v>
      </c>
      <c r="S97" s="2">
        <v>4</v>
      </c>
      <c r="T97" s="2">
        <v>5</v>
      </c>
      <c r="U97" s="2">
        <v>4</v>
      </c>
      <c r="V97" s="2">
        <v>47</v>
      </c>
      <c r="W97" s="2">
        <v>5</v>
      </c>
      <c r="X97" s="2">
        <v>5</v>
      </c>
      <c r="Y97" s="2">
        <v>4</v>
      </c>
      <c r="Z97" s="2">
        <v>7</v>
      </c>
      <c r="AA97" s="2">
        <v>12</v>
      </c>
      <c r="AB97" s="2">
        <v>4</v>
      </c>
      <c r="AC97" s="2">
        <v>6</v>
      </c>
      <c r="AD97" s="2">
        <v>4</v>
      </c>
      <c r="AE97" s="2">
        <v>5</v>
      </c>
      <c r="AF97" s="2">
        <v>8</v>
      </c>
      <c r="AG97" s="2">
        <v>6</v>
      </c>
      <c r="AH97" s="2">
        <v>5</v>
      </c>
      <c r="AI97" s="2">
        <v>27</v>
      </c>
      <c r="AJ97" s="2">
        <v>3</v>
      </c>
      <c r="AK97" s="2">
        <v>14</v>
      </c>
      <c r="AL97" s="2">
        <v>-17</v>
      </c>
      <c r="AM97" s="5"/>
      <c r="AN97">
        <v>58</v>
      </c>
      <c r="AO97">
        <v>1.0878112581387147</v>
      </c>
      <c r="AQ97">
        <v>162</v>
      </c>
      <c r="AR97">
        <v>11.488399946612814</v>
      </c>
    </row>
    <row r="98" spans="1:44" ht="15" thickBot="1" x14ac:dyDescent="0.4">
      <c r="A98">
        <v>0</v>
      </c>
      <c r="B98" s="43" t="s">
        <v>114</v>
      </c>
      <c r="C98">
        <v>20</v>
      </c>
      <c r="D98">
        <v>1999</v>
      </c>
      <c r="E98" s="1" t="s">
        <v>71</v>
      </c>
      <c r="F98" s="2">
        <v>1</v>
      </c>
      <c r="G98" s="2">
        <v>4</v>
      </c>
      <c r="H98" s="2">
        <v>2</v>
      </c>
      <c r="I98" s="2">
        <v>3</v>
      </c>
      <c r="J98" s="2">
        <v>4</v>
      </c>
      <c r="K98" s="2">
        <v>3</v>
      </c>
      <c r="L98" s="2">
        <v>5</v>
      </c>
      <c r="M98" s="2">
        <v>3</v>
      </c>
      <c r="N98" s="2">
        <v>2</v>
      </c>
      <c r="O98" s="2">
        <v>2</v>
      </c>
      <c r="P98" s="2">
        <v>4</v>
      </c>
      <c r="Q98" s="2">
        <v>3</v>
      </c>
      <c r="R98" s="2">
        <v>2</v>
      </c>
      <c r="S98" s="2">
        <v>3</v>
      </c>
      <c r="T98" s="2">
        <v>3</v>
      </c>
      <c r="U98" s="2">
        <v>3</v>
      </c>
      <c r="V98" s="2">
        <v>18</v>
      </c>
      <c r="W98" s="2">
        <v>10</v>
      </c>
      <c r="X98" s="2">
        <v>12</v>
      </c>
      <c r="Y98" s="2">
        <v>7</v>
      </c>
      <c r="Z98" s="2">
        <v>8</v>
      </c>
      <c r="AA98" s="2">
        <v>7</v>
      </c>
      <c r="AB98" s="2">
        <v>7</v>
      </c>
      <c r="AC98" s="2">
        <v>9</v>
      </c>
      <c r="AD98" s="2">
        <v>11</v>
      </c>
      <c r="AE98" s="2">
        <v>9</v>
      </c>
      <c r="AF98" s="2">
        <v>11</v>
      </c>
      <c r="AG98" s="2">
        <v>26</v>
      </c>
      <c r="AH98" s="2">
        <v>5</v>
      </c>
      <c r="AI98" s="2">
        <v>8</v>
      </c>
      <c r="AJ98" s="2">
        <v>6</v>
      </c>
      <c r="AK98" s="2">
        <v>9</v>
      </c>
      <c r="AL98" s="2">
        <v>-22</v>
      </c>
      <c r="AM98" s="5"/>
      <c r="AN98">
        <v>47</v>
      </c>
      <c r="AO98">
        <v>0.99791449199484694</v>
      </c>
      <c r="AQ98">
        <v>163</v>
      </c>
      <c r="AR98">
        <v>5.1925427297230788</v>
      </c>
    </row>
    <row r="99" spans="1:44" ht="15" thickBot="1" x14ac:dyDescent="0.4">
      <c r="A99">
        <v>0</v>
      </c>
      <c r="B99" s="43">
        <v>3</v>
      </c>
      <c r="C99">
        <v>45</v>
      </c>
      <c r="D99">
        <v>1974</v>
      </c>
      <c r="E99" s="1" t="s">
        <v>71</v>
      </c>
      <c r="F99" s="2">
        <v>1</v>
      </c>
      <c r="G99" s="2">
        <v>4</v>
      </c>
      <c r="H99" s="2">
        <v>3</v>
      </c>
      <c r="I99" s="2">
        <v>4</v>
      </c>
      <c r="J99" s="2">
        <v>2</v>
      </c>
      <c r="K99" s="2">
        <v>6</v>
      </c>
      <c r="L99" s="2">
        <v>2</v>
      </c>
      <c r="M99" s="2">
        <v>3</v>
      </c>
      <c r="N99" s="2">
        <v>2</v>
      </c>
      <c r="O99" s="2">
        <v>5</v>
      </c>
      <c r="P99" s="2">
        <v>2</v>
      </c>
      <c r="Q99" s="2">
        <v>6</v>
      </c>
      <c r="R99" s="2">
        <v>4</v>
      </c>
      <c r="S99" s="2">
        <v>2</v>
      </c>
      <c r="T99" s="2">
        <v>3</v>
      </c>
      <c r="U99" s="2">
        <v>6</v>
      </c>
      <c r="V99" s="2">
        <v>15</v>
      </c>
      <c r="W99" s="2">
        <v>54</v>
      </c>
      <c r="X99" s="2">
        <v>9</v>
      </c>
      <c r="Y99" s="2">
        <v>13</v>
      </c>
      <c r="Z99" s="2">
        <v>7</v>
      </c>
      <c r="AA99" s="2">
        <v>13</v>
      </c>
      <c r="AB99" s="2">
        <v>11</v>
      </c>
      <c r="AC99" s="2">
        <v>13</v>
      </c>
      <c r="AD99" s="2">
        <v>14</v>
      </c>
      <c r="AE99" s="2">
        <v>11</v>
      </c>
      <c r="AF99" s="2">
        <v>12</v>
      </c>
      <c r="AG99" s="2">
        <v>11</v>
      </c>
      <c r="AH99" s="2">
        <v>8</v>
      </c>
      <c r="AI99" s="2">
        <v>10</v>
      </c>
      <c r="AJ99" s="2">
        <v>8</v>
      </c>
      <c r="AK99" s="2">
        <v>16</v>
      </c>
      <c r="AL99" s="2">
        <v>51</v>
      </c>
      <c r="AM99" s="5"/>
      <c r="AN99">
        <v>55</v>
      </c>
      <c r="AO99">
        <v>1.6317168872080721</v>
      </c>
      <c r="AQ99">
        <v>225</v>
      </c>
      <c r="AR99">
        <v>10.957303500405564</v>
      </c>
    </row>
    <row r="100" spans="1:44" ht="15" thickBot="1" x14ac:dyDescent="0.4">
      <c r="A100">
        <v>0</v>
      </c>
      <c r="B100" s="43">
        <v>3</v>
      </c>
      <c r="C100">
        <v>36</v>
      </c>
      <c r="D100">
        <v>1983</v>
      </c>
      <c r="E100" s="1" t="s">
        <v>76</v>
      </c>
      <c r="F100" s="2">
        <v>2</v>
      </c>
      <c r="G100" s="2">
        <v>2</v>
      </c>
      <c r="H100" s="2">
        <v>3</v>
      </c>
      <c r="I100" s="2">
        <v>4</v>
      </c>
      <c r="J100" s="2">
        <v>4</v>
      </c>
      <c r="K100" s="2">
        <v>3</v>
      </c>
      <c r="L100" s="2">
        <v>5</v>
      </c>
      <c r="M100" s="2">
        <v>4</v>
      </c>
      <c r="N100" s="2">
        <v>6</v>
      </c>
      <c r="O100" s="2">
        <v>3</v>
      </c>
      <c r="P100" s="2">
        <v>4</v>
      </c>
      <c r="Q100" s="2">
        <v>5</v>
      </c>
      <c r="R100" s="2">
        <v>6</v>
      </c>
      <c r="S100" s="2">
        <v>3</v>
      </c>
      <c r="T100" s="2">
        <v>3</v>
      </c>
      <c r="U100" s="2">
        <v>4</v>
      </c>
      <c r="V100" s="2">
        <v>7</v>
      </c>
      <c r="W100" s="2">
        <v>9</v>
      </c>
      <c r="X100" s="2">
        <v>5</v>
      </c>
      <c r="Y100" s="2">
        <v>6</v>
      </c>
      <c r="Z100" s="2">
        <v>4</v>
      </c>
      <c r="AA100" s="2">
        <v>5</v>
      </c>
      <c r="AB100" s="2">
        <v>5</v>
      </c>
      <c r="AC100" s="2">
        <v>8</v>
      </c>
      <c r="AD100" s="2">
        <v>6</v>
      </c>
      <c r="AE100" s="2">
        <v>7</v>
      </c>
      <c r="AF100" s="2">
        <v>9</v>
      </c>
      <c r="AG100" s="2">
        <v>6</v>
      </c>
      <c r="AH100" s="2">
        <v>5</v>
      </c>
      <c r="AI100" s="2">
        <v>10</v>
      </c>
      <c r="AJ100" s="2">
        <v>4</v>
      </c>
      <c r="AK100" s="2">
        <v>6</v>
      </c>
      <c r="AL100" s="2">
        <v>-22</v>
      </c>
      <c r="AM100" s="5"/>
      <c r="AN100">
        <v>61</v>
      </c>
      <c r="AO100">
        <v>1.2230426539304888</v>
      </c>
      <c r="AQ100">
        <v>102</v>
      </c>
      <c r="AR100">
        <v>1.8211717839530315</v>
      </c>
    </row>
    <row r="101" spans="1:44" ht="15" thickBot="1" x14ac:dyDescent="0.4">
      <c r="A101" s="26">
        <v>0</v>
      </c>
      <c r="B101" s="43">
        <v>4</v>
      </c>
      <c r="C101">
        <v>55</v>
      </c>
      <c r="D101" s="26">
        <v>1964</v>
      </c>
      <c r="E101" s="46" t="s">
        <v>89</v>
      </c>
      <c r="F101" s="28">
        <v>2</v>
      </c>
      <c r="G101" s="28">
        <v>2</v>
      </c>
      <c r="H101" s="28">
        <v>2</v>
      </c>
      <c r="I101" s="28">
        <v>3</v>
      </c>
      <c r="J101" s="28">
        <v>3</v>
      </c>
      <c r="K101" s="28">
        <v>3</v>
      </c>
      <c r="L101" s="28">
        <v>6</v>
      </c>
      <c r="M101" s="28">
        <v>3</v>
      </c>
      <c r="N101" s="28">
        <v>3</v>
      </c>
      <c r="O101" s="28">
        <v>2</v>
      </c>
      <c r="P101" s="28">
        <v>2</v>
      </c>
      <c r="Q101" s="28">
        <v>3</v>
      </c>
      <c r="R101" s="28">
        <v>1</v>
      </c>
      <c r="S101" s="28">
        <v>3</v>
      </c>
      <c r="T101" s="28">
        <v>4</v>
      </c>
      <c r="U101" s="28">
        <v>2</v>
      </c>
      <c r="V101" s="28">
        <v>32</v>
      </c>
      <c r="W101" s="28">
        <v>72</v>
      </c>
      <c r="X101" s="28">
        <v>10</v>
      </c>
      <c r="Y101" s="28">
        <v>9</v>
      </c>
      <c r="Z101" s="28">
        <v>33</v>
      </c>
      <c r="AA101" s="28">
        <v>12</v>
      </c>
      <c r="AB101" s="28">
        <v>22</v>
      </c>
      <c r="AC101" s="28">
        <v>20</v>
      </c>
      <c r="AD101" s="28">
        <v>419</v>
      </c>
      <c r="AE101" s="28">
        <v>15</v>
      </c>
      <c r="AF101" s="28">
        <v>14</v>
      </c>
      <c r="AG101" s="28">
        <v>28</v>
      </c>
      <c r="AH101" s="28">
        <v>619</v>
      </c>
      <c r="AI101" s="28">
        <v>19</v>
      </c>
      <c r="AJ101" s="28">
        <v>9</v>
      </c>
      <c r="AK101" s="28">
        <v>11</v>
      </c>
      <c r="AL101" s="28">
        <v>-16</v>
      </c>
      <c r="AM101" s="29"/>
      <c r="AN101">
        <v>44</v>
      </c>
      <c r="AO101">
        <v>1.1254628677422756</v>
      </c>
      <c r="AP101" s="26"/>
      <c r="AQ101">
        <v>1344</v>
      </c>
      <c r="AR101">
        <v>174.37507467142964</v>
      </c>
    </row>
    <row r="102" spans="1:44" ht="15" thickBot="1" x14ac:dyDescent="0.4">
      <c r="A102">
        <v>0</v>
      </c>
      <c r="B102" s="43" t="s">
        <v>114</v>
      </c>
      <c r="C102">
        <v>21</v>
      </c>
      <c r="D102">
        <v>1998</v>
      </c>
      <c r="E102" s="1" t="s">
        <v>77</v>
      </c>
      <c r="F102" s="2">
        <v>1</v>
      </c>
      <c r="G102" s="2">
        <v>1</v>
      </c>
      <c r="H102" s="2">
        <v>1</v>
      </c>
      <c r="I102" s="2">
        <v>2</v>
      </c>
      <c r="J102" s="2">
        <v>3</v>
      </c>
      <c r="K102" s="2">
        <v>2</v>
      </c>
      <c r="L102" s="2">
        <v>2</v>
      </c>
      <c r="M102" s="2">
        <v>3</v>
      </c>
      <c r="N102" s="2">
        <v>6</v>
      </c>
      <c r="O102" s="2">
        <v>3</v>
      </c>
      <c r="P102" s="2">
        <v>3</v>
      </c>
      <c r="Q102" s="2">
        <v>3</v>
      </c>
      <c r="R102" s="2">
        <v>6</v>
      </c>
      <c r="S102" s="2">
        <v>3</v>
      </c>
      <c r="T102" s="2">
        <v>3</v>
      </c>
      <c r="U102" s="2">
        <v>2</v>
      </c>
      <c r="V102" s="2">
        <v>30</v>
      </c>
      <c r="W102" s="2">
        <v>71</v>
      </c>
      <c r="X102" s="2">
        <v>17</v>
      </c>
      <c r="Y102" s="2">
        <v>28</v>
      </c>
      <c r="Z102" s="2">
        <v>25</v>
      </c>
      <c r="AA102" s="2">
        <v>13</v>
      </c>
      <c r="AB102" s="2">
        <v>11</v>
      </c>
      <c r="AC102" s="2">
        <v>14</v>
      </c>
      <c r="AD102" s="2">
        <v>18</v>
      </c>
      <c r="AE102" s="2">
        <v>24</v>
      </c>
      <c r="AF102" s="2">
        <v>52</v>
      </c>
      <c r="AG102" s="2">
        <v>13</v>
      </c>
      <c r="AH102" s="2">
        <v>12</v>
      </c>
      <c r="AI102" s="2">
        <v>19</v>
      </c>
      <c r="AJ102" s="2">
        <v>14</v>
      </c>
      <c r="AK102" s="2">
        <v>16</v>
      </c>
      <c r="AL102" s="2">
        <v>-6</v>
      </c>
      <c r="AM102" s="5"/>
      <c r="AN102">
        <v>44</v>
      </c>
      <c r="AO102">
        <v>1.4832396974191326</v>
      </c>
      <c r="AQ102">
        <v>377</v>
      </c>
      <c r="AR102">
        <v>16.272548458472425</v>
      </c>
    </row>
    <row r="103" spans="1:44" ht="15" thickBot="1" x14ac:dyDescent="0.4">
      <c r="A103">
        <v>0</v>
      </c>
      <c r="B103" s="43">
        <v>3</v>
      </c>
      <c r="C103">
        <v>39</v>
      </c>
      <c r="D103">
        <v>1980</v>
      </c>
      <c r="E103" s="1" t="s">
        <v>76</v>
      </c>
      <c r="F103" s="2">
        <v>2</v>
      </c>
      <c r="G103" s="2">
        <v>2</v>
      </c>
      <c r="H103" s="2">
        <v>4</v>
      </c>
      <c r="I103" s="2">
        <v>5</v>
      </c>
      <c r="J103" s="2">
        <v>6</v>
      </c>
      <c r="K103" s="2">
        <v>4</v>
      </c>
      <c r="L103" s="2">
        <v>5</v>
      </c>
      <c r="M103" s="2">
        <v>5</v>
      </c>
      <c r="N103" s="2">
        <v>6</v>
      </c>
      <c r="O103" s="2">
        <v>5</v>
      </c>
      <c r="P103" s="2">
        <v>4</v>
      </c>
      <c r="Q103" s="2">
        <v>4</v>
      </c>
      <c r="R103" s="2">
        <v>5</v>
      </c>
      <c r="S103" s="2">
        <v>3</v>
      </c>
      <c r="T103" s="2">
        <v>5</v>
      </c>
      <c r="U103" s="2">
        <v>6</v>
      </c>
      <c r="V103" s="2">
        <v>12</v>
      </c>
      <c r="W103" s="2">
        <v>5</v>
      </c>
      <c r="X103" s="2">
        <v>7</v>
      </c>
      <c r="Y103" s="2">
        <v>5</v>
      </c>
      <c r="Z103" s="2">
        <v>6</v>
      </c>
      <c r="AA103" s="2">
        <v>8</v>
      </c>
      <c r="AB103" s="2">
        <v>7</v>
      </c>
      <c r="AC103" s="2">
        <v>7</v>
      </c>
      <c r="AD103" s="2">
        <v>11</v>
      </c>
      <c r="AE103" s="2">
        <v>6</v>
      </c>
      <c r="AF103" s="2">
        <v>7</v>
      </c>
      <c r="AG103" s="2">
        <v>7</v>
      </c>
      <c r="AH103" s="2">
        <v>8</v>
      </c>
      <c r="AI103" s="2">
        <v>6</v>
      </c>
      <c r="AJ103" s="2">
        <v>6</v>
      </c>
      <c r="AK103" s="2">
        <v>6</v>
      </c>
      <c r="AL103" s="2">
        <v>-16</v>
      </c>
      <c r="AM103" s="5"/>
      <c r="AN103">
        <v>71</v>
      </c>
      <c r="AO103">
        <v>1.2632629707758134</v>
      </c>
      <c r="AQ103">
        <v>114</v>
      </c>
      <c r="AR103">
        <v>1.9278658321228339</v>
      </c>
    </row>
    <row r="104" spans="1:44" ht="15" thickBot="1" x14ac:dyDescent="0.4">
      <c r="A104">
        <v>0</v>
      </c>
      <c r="B104" s="43" t="s">
        <v>114</v>
      </c>
      <c r="C104">
        <v>24</v>
      </c>
      <c r="D104">
        <v>1995</v>
      </c>
      <c r="E104" s="1" t="s">
        <v>72</v>
      </c>
      <c r="F104" s="2">
        <v>3</v>
      </c>
      <c r="G104" s="2">
        <v>1</v>
      </c>
      <c r="H104" s="2">
        <v>2</v>
      </c>
      <c r="I104" s="2">
        <v>3</v>
      </c>
      <c r="J104" s="2">
        <v>3</v>
      </c>
      <c r="K104" s="2">
        <v>3</v>
      </c>
      <c r="L104" s="2">
        <v>4</v>
      </c>
      <c r="M104" s="2">
        <v>4</v>
      </c>
      <c r="N104" s="2">
        <v>4</v>
      </c>
      <c r="O104" s="2">
        <v>3</v>
      </c>
      <c r="P104" s="2">
        <v>3</v>
      </c>
      <c r="Q104" s="2">
        <v>4</v>
      </c>
      <c r="R104" s="2">
        <v>4</v>
      </c>
      <c r="S104" s="2">
        <v>4</v>
      </c>
      <c r="T104" s="2">
        <v>1</v>
      </c>
      <c r="U104" s="2">
        <v>3</v>
      </c>
      <c r="V104" s="2">
        <v>18</v>
      </c>
      <c r="W104" s="2">
        <v>14</v>
      </c>
      <c r="X104" s="2">
        <v>5</v>
      </c>
      <c r="Y104" s="2">
        <v>8</v>
      </c>
      <c r="Z104" s="2">
        <v>8</v>
      </c>
      <c r="AA104" s="2">
        <v>11</v>
      </c>
      <c r="AB104" s="2">
        <v>9</v>
      </c>
      <c r="AC104" s="2">
        <v>9</v>
      </c>
      <c r="AD104" s="2">
        <v>11</v>
      </c>
      <c r="AE104" s="2">
        <v>9</v>
      </c>
      <c r="AF104" s="2">
        <v>10</v>
      </c>
      <c r="AG104" s="2">
        <v>9</v>
      </c>
      <c r="AH104" s="2">
        <v>9</v>
      </c>
      <c r="AI104" s="2">
        <v>8</v>
      </c>
      <c r="AJ104" s="2">
        <v>7</v>
      </c>
      <c r="AK104" s="2">
        <v>11</v>
      </c>
      <c r="AL104" s="2">
        <v>-13</v>
      </c>
      <c r="AM104" s="5"/>
      <c r="AN104">
        <v>49</v>
      </c>
      <c r="AO104">
        <v>0.99791449199484694</v>
      </c>
      <c r="AQ104">
        <v>156</v>
      </c>
      <c r="AR104">
        <v>2.9776948578836393</v>
      </c>
    </row>
    <row r="105" spans="1:44" ht="15" thickBot="1" x14ac:dyDescent="0.4">
      <c r="A105">
        <v>0</v>
      </c>
      <c r="B105" s="43">
        <v>5</v>
      </c>
      <c r="C105">
        <v>61</v>
      </c>
      <c r="D105">
        <v>1958</v>
      </c>
      <c r="E105" s="1" t="s">
        <v>79</v>
      </c>
      <c r="F105" s="2">
        <v>1</v>
      </c>
      <c r="G105" s="2">
        <v>3</v>
      </c>
      <c r="H105" s="2">
        <v>5</v>
      </c>
      <c r="I105" s="2">
        <v>1</v>
      </c>
      <c r="J105" s="2">
        <v>3</v>
      </c>
      <c r="K105" s="2">
        <v>6</v>
      </c>
      <c r="L105" s="2">
        <v>2</v>
      </c>
      <c r="M105" s="2">
        <v>6</v>
      </c>
      <c r="N105" s="2">
        <v>6</v>
      </c>
      <c r="O105" s="2">
        <v>5</v>
      </c>
      <c r="P105" s="2">
        <v>3</v>
      </c>
      <c r="Q105" s="2">
        <v>4</v>
      </c>
      <c r="R105" s="2">
        <v>6</v>
      </c>
      <c r="S105" s="2">
        <v>2</v>
      </c>
      <c r="T105" s="2">
        <v>6</v>
      </c>
      <c r="U105" s="2">
        <v>3</v>
      </c>
      <c r="V105" s="2">
        <v>20</v>
      </c>
      <c r="W105" s="2">
        <v>24</v>
      </c>
      <c r="X105" s="2">
        <v>37</v>
      </c>
      <c r="Y105" s="2">
        <v>21</v>
      </c>
      <c r="Z105" s="2">
        <v>19</v>
      </c>
      <c r="AA105" s="2">
        <v>17</v>
      </c>
      <c r="AB105" s="2">
        <v>10</v>
      </c>
      <c r="AC105" s="2">
        <v>20</v>
      </c>
      <c r="AD105" s="2">
        <v>10</v>
      </c>
      <c r="AE105" s="2">
        <v>17</v>
      </c>
      <c r="AF105" s="2">
        <v>25</v>
      </c>
      <c r="AG105" s="2">
        <v>21</v>
      </c>
      <c r="AH105" s="2">
        <v>7</v>
      </c>
      <c r="AI105" s="2">
        <v>11</v>
      </c>
      <c r="AJ105" s="2">
        <v>5</v>
      </c>
      <c r="AK105" s="2">
        <v>39</v>
      </c>
      <c r="AL105" s="2">
        <v>69</v>
      </c>
      <c r="AM105" s="5"/>
      <c r="AN105">
        <v>62</v>
      </c>
      <c r="AO105">
        <v>1.857417562100671</v>
      </c>
      <c r="AQ105">
        <v>303</v>
      </c>
      <c r="AR105">
        <v>9.5531408447693273</v>
      </c>
    </row>
    <row r="106" spans="1:44" ht="15" thickBot="1" x14ac:dyDescent="0.4">
      <c r="A106">
        <v>0</v>
      </c>
      <c r="B106" s="43" t="s">
        <v>114</v>
      </c>
      <c r="C106">
        <v>20</v>
      </c>
      <c r="D106">
        <v>1999</v>
      </c>
      <c r="E106" s="1" t="s">
        <v>71</v>
      </c>
      <c r="F106" s="2">
        <v>1</v>
      </c>
      <c r="G106" s="2">
        <v>4</v>
      </c>
      <c r="H106" s="2">
        <v>3</v>
      </c>
      <c r="I106" s="2">
        <v>3</v>
      </c>
      <c r="J106" s="2">
        <v>4</v>
      </c>
      <c r="K106" s="2">
        <v>3</v>
      </c>
      <c r="L106" s="2">
        <v>5</v>
      </c>
      <c r="M106" s="2">
        <v>5</v>
      </c>
      <c r="N106" s="2">
        <v>2</v>
      </c>
      <c r="O106" s="2">
        <v>2</v>
      </c>
      <c r="P106" s="2">
        <v>6</v>
      </c>
      <c r="Q106" s="2">
        <v>2</v>
      </c>
      <c r="R106" s="2">
        <v>3</v>
      </c>
      <c r="S106" s="2">
        <v>2</v>
      </c>
      <c r="T106" s="2">
        <v>3</v>
      </c>
      <c r="U106" s="2">
        <v>4</v>
      </c>
      <c r="V106" s="2">
        <v>31</v>
      </c>
      <c r="W106" s="2">
        <v>26</v>
      </c>
      <c r="X106" s="2">
        <v>13</v>
      </c>
      <c r="Y106" s="2">
        <v>4</v>
      </c>
      <c r="Z106" s="2">
        <v>13</v>
      </c>
      <c r="AA106" s="2">
        <v>11</v>
      </c>
      <c r="AB106" s="2">
        <v>9</v>
      </c>
      <c r="AC106" s="2">
        <v>9</v>
      </c>
      <c r="AD106" s="2">
        <v>8</v>
      </c>
      <c r="AE106" s="2">
        <v>7</v>
      </c>
      <c r="AF106" s="2">
        <v>10</v>
      </c>
      <c r="AG106" s="2">
        <v>7</v>
      </c>
      <c r="AH106" s="2">
        <v>10</v>
      </c>
      <c r="AI106" s="2">
        <v>14</v>
      </c>
      <c r="AJ106" s="2">
        <v>14</v>
      </c>
      <c r="AK106" s="2">
        <v>24</v>
      </c>
      <c r="AL106" s="2">
        <v>4</v>
      </c>
      <c r="AM106" s="5"/>
      <c r="AN106">
        <v>52</v>
      </c>
      <c r="AO106">
        <v>1.3416407864998738</v>
      </c>
      <c r="AQ106">
        <v>210</v>
      </c>
      <c r="AR106">
        <v>7.5177567576150448</v>
      </c>
    </row>
    <row r="107" spans="1:44" ht="15" thickBot="1" x14ac:dyDescent="0.4">
      <c r="A107">
        <v>0</v>
      </c>
      <c r="B107" s="43" t="s">
        <v>114</v>
      </c>
      <c r="C107">
        <v>17</v>
      </c>
      <c r="D107">
        <v>2002</v>
      </c>
      <c r="E107" s="1" t="s">
        <v>73</v>
      </c>
      <c r="F107" s="2">
        <v>1</v>
      </c>
      <c r="G107" s="2">
        <v>2</v>
      </c>
      <c r="H107" s="2">
        <v>3</v>
      </c>
      <c r="I107" s="2">
        <v>5</v>
      </c>
      <c r="J107" s="2">
        <v>1</v>
      </c>
      <c r="K107" s="2">
        <v>4</v>
      </c>
      <c r="L107" s="2">
        <v>5</v>
      </c>
      <c r="M107" s="2">
        <v>1</v>
      </c>
      <c r="N107" s="2">
        <v>2</v>
      </c>
      <c r="O107" s="2">
        <v>5</v>
      </c>
      <c r="P107" s="2">
        <v>3</v>
      </c>
      <c r="Q107" s="2">
        <v>4</v>
      </c>
      <c r="R107" s="2">
        <v>1</v>
      </c>
      <c r="S107" s="2">
        <v>3</v>
      </c>
      <c r="T107" s="2">
        <v>5</v>
      </c>
      <c r="U107" s="2">
        <v>4</v>
      </c>
      <c r="V107" s="2">
        <v>11</v>
      </c>
      <c r="W107" s="2">
        <v>22</v>
      </c>
      <c r="X107" s="2">
        <v>11</v>
      </c>
      <c r="Y107" s="2">
        <v>10</v>
      </c>
      <c r="Z107" s="2">
        <v>8</v>
      </c>
      <c r="AA107" s="2">
        <v>11</v>
      </c>
      <c r="AB107" s="2">
        <v>11</v>
      </c>
      <c r="AC107" s="2">
        <v>11</v>
      </c>
      <c r="AD107" s="2">
        <v>13</v>
      </c>
      <c r="AE107" s="2">
        <v>10</v>
      </c>
      <c r="AF107" s="2">
        <v>14</v>
      </c>
      <c r="AG107" s="2">
        <v>16</v>
      </c>
      <c r="AH107" s="2">
        <v>11</v>
      </c>
      <c r="AI107" s="2">
        <v>13</v>
      </c>
      <c r="AJ107" s="2">
        <v>11</v>
      </c>
      <c r="AK107" s="2">
        <v>10</v>
      </c>
      <c r="AL107" s="2">
        <v>5</v>
      </c>
      <c r="AM107" s="5"/>
      <c r="AN107">
        <v>49</v>
      </c>
      <c r="AO107">
        <v>1.5692354826475214</v>
      </c>
      <c r="AQ107">
        <v>193</v>
      </c>
      <c r="AR107">
        <v>3.2345787979271736</v>
      </c>
    </row>
    <row r="108" spans="1:44" ht="15" thickBot="1" x14ac:dyDescent="0.4">
      <c r="A108">
        <v>0</v>
      </c>
      <c r="B108" s="43">
        <v>3</v>
      </c>
      <c r="C108">
        <v>38</v>
      </c>
      <c r="D108">
        <v>1981</v>
      </c>
      <c r="E108" s="1" t="s">
        <v>72</v>
      </c>
      <c r="F108" s="2">
        <v>1</v>
      </c>
      <c r="G108" s="2">
        <v>2</v>
      </c>
      <c r="H108" s="2">
        <v>3</v>
      </c>
      <c r="I108" s="2">
        <v>5</v>
      </c>
      <c r="J108" s="2">
        <v>3</v>
      </c>
      <c r="K108" s="2">
        <v>3</v>
      </c>
      <c r="L108" s="2">
        <v>5</v>
      </c>
      <c r="M108" s="2">
        <v>4</v>
      </c>
      <c r="N108" s="2">
        <v>3</v>
      </c>
      <c r="O108" s="2">
        <v>4</v>
      </c>
      <c r="P108" s="2">
        <v>4</v>
      </c>
      <c r="Q108" s="2">
        <v>4</v>
      </c>
      <c r="R108" s="2">
        <v>3</v>
      </c>
      <c r="S108" s="2">
        <v>4</v>
      </c>
      <c r="T108" s="2">
        <v>5</v>
      </c>
      <c r="U108" s="2">
        <v>2</v>
      </c>
      <c r="V108" s="2">
        <v>25</v>
      </c>
      <c r="W108" s="2">
        <v>23</v>
      </c>
      <c r="X108" s="2">
        <v>14</v>
      </c>
      <c r="Y108" s="2">
        <v>14</v>
      </c>
      <c r="Z108" s="2">
        <v>22</v>
      </c>
      <c r="AA108" s="2">
        <v>11</v>
      </c>
      <c r="AB108" s="2">
        <v>12</v>
      </c>
      <c r="AC108" s="2">
        <v>30</v>
      </c>
      <c r="AD108" s="2">
        <v>42</v>
      </c>
      <c r="AE108" s="2">
        <v>18</v>
      </c>
      <c r="AF108" s="2">
        <v>14</v>
      </c>
      <c r="AG108" s="2">
        <v>11</v>
      </c>
      <c r="AH108" s="2">
        <v>6</v>
      </c>
      <c r="AI108" s="2">
        <v>14</v>
      </c>
      <c r="AJ108" s="2">
        <v>6</v>
      </c>
      <c r="AK108" s="2">
        <v>18</v>
      </c>
      <c r="AL108" s="2">
        <v>-29</v>
      </c>
      <c r="AM108" s="5"/>
      <c r="AN108">
        <v>55</v>
      </c>
      <c r="AO108">
        <v>1.1528949070347507</v>
      </c>
      <c r="AQ108">
        <v>280</v>
      </c>
      <c r="AR108">
        <v>9.2808045628239224</v>
      </c>
    </row>
    <row r="109" spans="1:44" ht="15" thickBot="1" x14ac:dyDescent="0.4">
      <c r="A109">
        <v>0</v>
      </c>
      <c r="B109" s="43" t="s">
        <v>114</v>
      </c>
      <c r="C109">
        <v>20</v>
      </c>
      <c r="D109">
        <v>1999</v>
      </c>
      <c r="E109" s="1" t="s">
        <v>76</v>
      </c>
      <c r="F109" s="2">
        <v>1</v>
      </c>
      <c r="G109" s="2">
        <v>2</v>
      </c>
      <c r="H109" s="2">
        <v>1</v>
      </c>
      <c r="I109" s="2">
        <v>1</v>
      </c>
      <c r="J109" s="2">
        <v>2</v>
      </c>
      <c r="K109" s="2">
        <v>3</v>
      </c>
      <c r="L109" s="2">
        <v>5</v>
      </c>
      <c r="M109" s="2">
        <v>3</v>
      </c>
      <c r="N109" s="2">
        <v>1</v>
      </c>
      <c r="O109" s="2">
        <v>3</v>
      </c>
      <c r="P109" s="2">
        <v>3</v>
      </c>
      <c r="Q109" s="2">
        <v>3</v>
      </c>
      <c r="R109" s="2">
        <v>2</v>
      </c>
      <c r="S109" s="2">
        <v>3</v>
      </c>
      <c r="T109" s="2">
        <v>3</v>
      </c>
      <c r="U109" s="2">
        <v>6</v>
      </c>
      <c r="V109" s="2">
        <v>28</v>
      </c>
      <c r="W109" s="2">
        <v>17</v>
      </c>
      <c r="X109" s="2">
        <v>13</v>
      </c>
      <c r="Y109" s="2">
        <v>5</v>
      </c>
      <c r="Z109" s="2">
        <v>19</v>
      </c>
      <c r="AA109" s="2">
        <v>11</v>
      </c>
      <c r="AB109" s="2">
        <v>8</v>
      </c>
      <c r="AC109" s="2">
        <v>12</v>
      </c>
      <c r="AD109" s="2">
        <v>28</v>
      </c>
      <c r="AE109" s="2">
        <v>9</v>
      </c>
      <c r="AF109" s="2">
        <v>9</v>
      </c>
      <c r="AG109" s="2">
        <v>8</v>
      </c>
      <c r="AH109" s="2">
        <v>10</v>
      </c>
      <c r="AI109" s="2">
        <v>17</v>
      </c>
      <c r="AJ109" s="2">
        <v>7</v>
      </c>
      <c r="AK109" s="2">
        <v>15</v>
      </c>
      <c r="AL109" s="2">
        <v>-8</v>
      </c>
      <c r="AM109" s="5"/>
      <c r="AN109">
        <v>42</v>
      </c>
      <c r="AO109">
        <v>1.4083086782851739</v>
      </c>
      <c r="AQ109">
        <v>216</v>
      </c>
      <c r="AR109">
        <v>6.8992753242641358</v>
      </c>
    </row>
    <row r="110" spans="1:44" ht="15" thickBot="1" x14ac:dyDescent="0.4">
      <c r="A110">
        <v>0</v>
      </c>
      <c r="B110" s="43">
        <v>5</v>
      </c>
      <c r="C110">
        <v>63</v>
      </c>
      <c r="D110">
        <v>1956</v>
      </c>
      <c r="E110" s="1" t="s">
        <v>72</v>
      </c>
      <c r="F110" s="2">
        <v>2</v>
      </c>
      <c r="G110" s="2">
        <v>4</v>
      </c>
      <c r="H110" s="2">
        <v>2</v>
      </c>
      <c r="I110" s="2">
        <v>2</v>
      </c>
      <c r="J110" s="2">
        <v>2</v>
      </c>
      <c r="K110" s="2">
        <v>2</v>
      </c>
      <c r="L110" s="2">
        <v>3</v>
      </c>
      <c r="M110" s="2">
        <v>2</v>
      </c>
      <c r="N110" s="2">
        <v>2</v>
      </c>
      <c r="O110" s="2">
        <v>3</v>
      </c>
      <c r="P110" s="2">
        <v>4</v>
      </c>
      <c r="Q110" s="2">
        <v>4</v>
      </c>
      <c r="R110" s="2">
        <v>2</v>
      </c>
      <c r="S110" s="2">
        <v>5</v>
      </c>
      <c r="T110" s="2">
        <v>4</v>
      </c>
      <c r="U110" s="2">
        <v>6</v>
      </c>
      <c r="V110" s="2">
        <v>17</v>
      </c>
      <c r="W110" s="2">
        <v>23</v>
      </c>
      <c r="X110" s="2">
        <v>16</v>
      </c>
      <c r="Y110" s="2">
        <v>13</v>
      </c>
      <c r="Z110" s="2">
        <v>11</v>
      </c>
      <c r="AA110" s="2">
        <v>13</v>
      </c>
      <c r="AB110" s="2">
        <v>12</v>
      </c>
      <c r="AC110" s="2">
        <v>15</v>
      </c>
      <c r="AD110" s="2">
        <v>19</v>
      </c>
      <c r="AE110" s="2">
        <v>7</v>
      </c>
      <c r="AF110" s="2">
        <v>13</v>
      </c>
      <c r="AG110" s="2">
        <v>15</v>
      </c>
      <c r="AH110" s="2">
        <v>17</v>
      </c>
      <c r="AI110" s="2">
        <v>17</v>
      </c>
      <c r="AJ110" s="2">
        <v>8</v>
      </c>
      <c r="AK110" s="2">
        <v>13</v>
      </c>
      <c r="AL110" s="2">
        <v>12</v>
      </c>
      <c r="AM110" s="5"/>
      <c r="AN110">
        <v>49</v>
      </c>
      <c r="AO110">
        <v>1.2893796958227628</v>
      </c>
      <c r="AQ110">
        <v>229</v>
      </c>
      <c r="AR110">
        <v>3.9953097501945956</v>
      </c>
    </row>
    <row r="111" spans="1:44" ht="15" thickBot="1" x14ac:dyDescent="0.4">
      <c r="A111" s="6">
        <v>0</v>
      </c>
      <c r="B111" s="43" t="s">
        <v>114</v>
      </c>
      <c r="C111">
        <v>21</v>
      </c>
      <c r="D111" s="6">
        <v>1998</v>
      </c>
      <c r="E111" s="31"/>
      <c r="F111" s="10">
        <v>1</v>
      </c>
      <c r="G111" s="10">
        <v>3</v>
      </c>
      <c r="H111" s="10">
        <v>2</v>
      </c>
      <c r="I111" s="10">
        <v>5</v>
      </c>
      <c r="J111" s="10">
        <v>3</v>
      </c>
      <c r="K111" s="10">
        <v>5</v>
      </c>
      <c r="L111" s="10">
        <v>5</v>
      </c>
      <c r="M111" s="10">
        <v>6</v>
      </c>
      <c r="N111" s="10">
        <v>4</v>
      </c>
      <c r="O111" s="10">
        <v>6</v>
      </c>
      <c r="P111" s="10">
        <v>5</v>
      </c>
      <c r="Q111" s="10">
        <v>6</v>
      </c>
      <c r="R111" s="10">
        <v>6</v>
      </c>
      <c r="S111" s="10">
        <v>5</v>
      </c>
      <c r="T111" s="10">
        <v>6</v>
      </c>
      <c r="U111" s="10">
        <v>3</v>
      </c>
      <c r="V111" s="10">
        <v>13</v>
      </c>
      <c r="W111" s="10">
        <v>11</v>
      </c>
      <c r="X111" s="10">
        <v>8</v>
      </c>
      <c r="Y111" s="10">
        <v>5</v>
      </c>
      <c r="Z111" s="10">
        <v>11</v>
      </c>
      <c r="AA111" s="10">
        <v>8</v>
      </c>
      <c r="AB111" s="10">
        <v>10</v>
      </c>
      <c r="AC111" s="10">
        <v>8</v>
      </c>
      <c r="AD111" s="10">
        <v>8</v>
      </c>
      <c r="AE111" s="10">
        <v>8</v>
      </c>
      <c r="AF111" s="10">
        <v>8</v>
      </c>
      <c r="AG111" s="10">
        <v>6</v>
      </c>
      <c r="AH111" s="10">
        <v>6</v>
      </c>
      <c r="AI111" s="10">
        <v>12</v>
      </c>
      <c r="AJ111" s="10">
        <v>5</v>
      </c>
      <c r="AK111" s="10">
        <v>7</v>
      </c>
      <c r="AL111" s="10">
        <v>-6</v>
      </c>
      <c r="AM111" s="8"/>
      <c r="AN111">
        <v>71</v>
      </c>
      <c r="AO111">
        <v>1.5903353943953669</v>
      </c>
      <c r="AP111" s="6"/>
      <c r="AQ111">
        <v>134</v>
      </c>
      <c r="AR111">
        <v>2.4186773244895647</v>
      </c>
    </row>
    <row r="112" spans="1:44" ht="15" thickBot="1" x14ac:dyDescent="0.4">
      <c r="A112">
        <v>0</v>
      </c>
      <c r="B112" s="43" t="s">
        <v>114</v>
      </c>
      <c r="C112">
        <v>21</v>
      </c>
      <c r="D112">
        <v>1998</v>
      </c>
      <c r="E112" s="1" t="s">
        <v>72</v>
      </c>
      <c r="F112" s="2">
        <v>2</v>
      </c>
      <c r="G112" s="2">
        <v>1</v>
      </c>
      <c r="H112" s="2">
        <v>3</v>
      </c>
      <c r="I112" s="2">
        <v>4</v>
      </c>
      <c r="J112" s="2">
        <v>4</v>
      </c>
      <c r="K112" s="2">
        <v>3</v>
      </c>
      <c r="L112" s="2">
        <v>5</v>
      </c>
      <c r="M112" s="2">
        <v>2</v>
      </c>
      <c r="N112" s="2">
        <v>6</v>
      </c>
      <c r="O112" s="2">
        <v>2</v>
      </c>
      <c r="P112" s="2">
        <v>4</v>
      </c>
      <c r="Q112" s="2">
        <v>2</v>
      </c>
      <c r="R112" s="2">
        <v>2</v>
      </c>
      <c r="S112" s="2">
        <v>2</v>
      </c>
      <c r="T112" s="2">
        <v>3</v>
      </c>
      <c r="U112" s="2">
        <v>4</v>
      </c>
      <c r="V112" s="2">
        <v>15</v>
      </c>
      <c r="W112" s="2">
        <v>8</v>
      </c>
      <c r="X112" s="2">
        <v>15</v>
      </c>
      <c r="Y112" s="2">
        <v>8</v>
      </c>
      <c r="Z112" s="2">
        <v>11</v>
      </c>
      <c r="AA112" s="2">
        <v>9</v>
      </c>
      <c r="AB112" s="2">
        <v>9</v>
      </c>
      <c r="AC112" s="2">
        <v>18</v>
      </c>
      <c r="AD112" s="2">
        <v>7</v>
      </c>
      <c r="AE112" s="2">
        <v>9</v>
      </c>
      <c r="AF112" s="2">
        <v>9</v>
      </c>
      <c r="AG112" s="2">
        <v>17</v>
      </c>
      <c r="AH112" s="2">
        <v>15</v>
      </c>
      <c r="AI112" s="2">
        <v>13</v>
      </c>
      <c r="AJ112" s="2">
        <v>11</v>
      </c>
      <c r="AK112" s="2">
        <v>21</v>
      </c>
      <c r="AL112" s="2">
        <v>-6</v>
      </c>
      <c r="AM112" s="5"/>
      <c r="AN112">
        <v>49</v>
      </c>
      <c r="AO112">
        <v>1.3400870618483463</v>
      </c>
      <c r="AQ112">
        <v>195</v>
      </c>
      <c r="AR112">
        <v>4.1987101193898422</v>
      </c>
    </row>
    <row r="113" spans="1:44" ht="15" thickBot="1" x14ac:dyDescent="0.4">
      <c r="A113">
        <v>0</v>
      </c>
      <c r="B113" s="43" t="s">
        <v>114</v>
      </c>
      <c r="C113">
        <v>21</v>
      </c>
      <c r="D113">
        <v>1998</v>
      </c>
      <c r="E113" s="1" t="s">
        <v>76</v>
      </c>
      <c r="F113" s="2">
        <v>1</v>
      </c>
      <c r="G113" s="2">
        <v>1</v>
      </c>
      <c r="H113" s="2">
        <v>2</v>
      </c>
      <c r="I113" s="2">
        <v>1</v>
      </c>
      <c r="J113" s="2">
        <v>4</v>
      </c>
      <c r="K113" s="2">
        <v>1</v>
      </c>
      <c r="L113" s="2">
        <v>5</v>
      </c>
      <c r="M113" s="2">
        <v>1</v>
      </c>
      <c r="N113" s="2">
        <v>2</v>
      </c>
      <c r="O113" s="2">
        <v>1</v>
      </c>
      <c r="P113" s="2">
        <v>5</v>
      </c>
      <c r="Q113" s="2">
        <v>1</v>
      </c>
      <c r="R113" s="2">
        <v>3</v>
      </c>
      <c r="S113" s="2">
        <v>6</v>
      </c>
      <c r="T113" s="2">
        <v>5</v>
      </c>
      <c r="U113" s="2">
        <v>2</v>
      </c>
      <c r="V113" s="2">
        <v>18</v>
      </c>
      <c r="W113" s="2">
        <v>25</v>
      </c>
      <c r="X113" s="2">
        <v>11</v>
      </c>
      <c r="Y113" s="2">
        <v>8</v>
      </c>
      <c r="Z113" s="2">
        <v>17</v>
      </c>
      <c r="AA113" s="2">
        <v>10</v>
      </c>
      <c r="AB113" s="2">
        <v>16</v>
      </c>
      <c r="AC113" s="2">
        <v>36</v>
      </c>
      <c r="AD113" s="2">
        <v>14</v>
      </c>
      <c r="AE113" s="2">
        <v>11</v>
      </c>
      <c r="AF113" s="2">
        <v>13</v>
      </c>
      <c r="AG113" s="2">
        <v>12</v>
      </c>
      <c r="AH113" s="2">
        <v>12</v>
      </c>
      <c r="AI113" s="2">
        <v>16</v>
      </c>
      <c r="AJ113" s="2">
        <v>10</v>
      </c>
      <c r="AK113" s="2">
        <v>14</v>
      </c>
      <c r="AL113" s="2">
        <v>45</v>
      </c>
      <c r="AM113" s="5"/>
      <c r="AN113">
        <v>41</v>
      </c>
      <c r="AO113">
        <v>1.8246004128758346</v>
      </c>
      <c r="AQ113">
        <v>243</v>
      </c>
      <c r="AR113">
        <v>6.8820418481726771</v>
      </c>
    </row>
    <row r="114" spans="1:44" ht="15" thickBot="1" x14ac:dyDescent="0.4">
      <c r="A114">
        <v>0</v>
      </c>
      <c r="B114" s="43">
        <v>3</v>
      </c>
      <c r="C114">
        <v>39</v>
      </c>
      <c r="D114">
        <v>1980</v>
      </c>
      <c r="E114" s="1" t="s">
        <v>90</v>
      </c>
      <c r="F114" s="2">
        <v>1</v>
      </c>
      <c r="G114" s="2">
        <v>1</v>
      </c>
      <c r="H114" s="2">
        <v>2</v>
      </c>
      <c r="I114" s="2">
        <v>4</v>
      </c>
      <c r="J114" s="2">
        <v>3</v>
      </c>
      <c r="K114" s="2">
        <v>4</v>
      </c>
      <c r="L114" s="2">
        <v>3</v>
      </c>
      <c r="M114" s="2">
        <v>3</v>
      </c>
      <c r="N114" s="2">
        <v>1</v>
      </c>
      <c r="O114" s="2">
        <v>2</v>
      </c>
      <c r="P114" s="2">
        <v>3</v>
      </c>
      <c r="Q114" s="2">
        <v>3</v>
      </c>
      <c r="R114" s="2">
        <v>2</v>
      </c>
      <c r="S114" s="2">
        <v>3</v>
      </c>
      <c r="T114" s="2">
        <v>1</v>
      </c>
      <c r="U114" s="2">
        <v>2</v>
      </c>
      <c r="V114" s="2">
        <v>12</v>
      </c>
      <c r="W114" s="2">
        <v>7</v>
      </c>
      <c r="X114" s="2">
        <v>6</v>
      </c>
      <c r="Y114" s="2">
        <v>6</v>
      </c>
      <c r="Z114" s="2">
        <v>6</v>
      </c>
      <c r="AA114" s="2">
        <v>6</v>
      </c>
      <c r="AB114" s="2">
        <v>5</v>
      </c>
      <c r="AC114" s="2">
        <v>4</v>
      </c>
      <c r="AD114" s="2">
        <v>7</v>
      </c>
      <c r="AE114" s="2">
        <v>6</v>
      </c>
      <c r="AF114" s="2">
        <v>8</v>
      </c>
      <c r="AG114" s="2">
        <v>6</v>
      </c>
      <c r="AH114" s="2">
        <v>4</v>
      </c>
      <c r="AI114" s="2">
        <v>9</v>
      </c>
      <c r="AJ114" s="2">
        <v>3</v>
      </c>
      <c r="AK114" s="2">
        <v>5</v>
      </c>
      <c r="AL114" s="2">
        <v>-11</v>
      </c>
      <c r="AM114" s="5"/>
      <c r="AN114">
        <v>38</v>
      </c>
      <c r="AO114">
        <v>1.0246950765959599</v>
      </c>
      <c r="AQ114">
        <v>100</v>
      </c>
      <c r="AR114">
        <v>2.1447610589527217</v>
      </c>
    </row>
    <row r="115" spans="1:44" ht="15" thickBot="1" x14ac:dyDescent="0.4">
      <c r="A115">
        <v>0</v>
      </c>
      <c r="B115" s="43" t="s">
        <v>114</v>
      </c>
      <c r="C115">
        <v>22</v>
      </c>
      <c r="D115">
        <v>1997</v>
      </c>
      <c r="E115" s="1" t="s">
        <v>72</v>
      </c>
      <c r="F115" s="2">
        <v>1</v>
      </c>
      <c r="G115" s="2">
        <v>1</v>
      </c>
      <c r="H115" s="2">
        <v>2</v>
      </c>
      <c r="I115" s="2">
        <v>4</v>
      </c>
      <c r="J115" s="2">
        <v>4</v>
      </c>
      <c r="K115" s="2">
        <v>4</v>
      </c>
      <c r="L115" s="2">
        <v>2</v>
      </c>
      <c r="M115" s="2">
        <v>3</v>
      </c>
      <c r="N115" s="2">
        <v>4</v>
      </c>
      <c r="O115" s="2">
        <v>3</v>
      </c>
      <c r="P115" s="2">
        <v>3</v>
      </c>
      <c r="Q115" s="2">
        <v>3</v>
      </c>
      <c r="R115" s="2">
        <v>3</v>
      </c>
      <c r="S115" s="2">
        <v>2</v>
      </c>
      <c r="T115" s="2">
        <v>3</v>
      </c>
      <c r="U115" s="2">
        <v>4</v>
      </c>
      <c r="V115" s="2">
        <v>32</v>
      </c>
      <c r="W115" s="2">
        <v>11</v>
      </c>
      <c r="X115" s="2">
        <v>6</v>
      </c>
      <c r="Y115" s="2">
        <v>6</v>
      </c>
      <c r="Z115" s="2">
        <v>8</v>
      </c>
      <c r="AA115" s="2">
        <v>11</v>
      </c>
      <c r="AB115" s="2">
        <v>7</v>
      </c>
      <c r="AC115" s="2">
        <v>9</v>
      </c>
      <c r="AD115" s="2">
        <v>13</v>
      </c>
      <c r="AE115" s="2">
        <v>9</v>
      </c>
      <c r="AF115" s="2">
        <v>15</v>
      </c>
      <c r="AG115" s="2">
        <v>11</v>
      </c>
      <c r="AH115" s="2">
        <v>6</v>
      </c>
      <c r="AI115" s="2">
        <v>9</v>
      </c>
      <c r="AJ115" s="2">
        <v>5</v>
      </c>
      <c r="AK115" s="2">
        <v>24</v>
      </c>
      <c r="AL115" s="2">
        <v>-15</v>
      </c>
      <c r="AM115" s="5"/>
      <c r="AN115">
        <v>46</v>
      </c>
      <c r="AO115">
        <v>1.0246950765959599</v>
      </c>
      <c r="AQ115">
        <v>182</v>
      </c>
      <c r="AR115">
        <v>7.191430084946016</v>
      </c>
    </row>
    <row r="116" spans="1:44" ht="15" thickBot="1" x14ac:dyDescent="0.4">
      <c r="A116">
        <v>0</v>
      </c>
      <c r="B116" s="43">
        <v>2</v>
      </c>
      <c r="C116">
        <v>28</v>
      </c>
      <c r="D116">
        <v>1991</v>
      </c>
      <c r="E116" s="1" t="s">
        <v>80</v>
      </c>
      <c r="F116" s="2">
        <v>1</v>
      </c>
      <c r="G116" s="2">
        <v>2</v>
      </c>
      <c r="H116" s="2">
        <v>2</v>
      </c>
      <c r="I116" s="2">
        <v>5</v>
      </c>
      <c r="J116" s="2">
        <v>3</v>
      </c>
      <c r="K116" s="2">
        <v>2</v>
      </c>
      <c r="L116" s="2">
        <v>5</v>
      </c>
      <c r="M116" s="2">
        <v>2</v>
      </c>
      <c r="N116" s="2">
        <v>4</v>
      </c>
      <c r="O116" s="2">
        <v>2</v>
      </c>
      <c r="P116" s="2">
        <v>4</v>
      </c>
      <c r="Q116" s="2">
        <v>2</v>
      </c>
      <c r="R116" s="2">
        <v>3</v>
      </c>
      <c r="S116" s="2">
        <v>5</v>
      </c>
      <c r="T116" s="2">
        <v>4</v>
      </c>
      <c r="U116" s="2">
        <v>4</v>
      </c>
      <c r="V116" s="2">
        <v>17</v>
      </c>
      <c r="W116" s="2">
        <v>17</v>
      </c>
      <c r="X116" s="2">
        <v>11</v>
      </c>
      <c r="Y116" s="2">
        <v>9</v>
      </c>
      <c r="Z116" s="2">
        <v>11</v>
      </c>
      <c r="AA116" s="2">
        <v>8</v>
      </c>
      <c r="AB116" s="2">
        <v>19</v>
      </c>
      <c r="AC116" s="2">
        <v>23</v>
      </c>
      <c r="AD116" s="2">
        <v>7</v>
      </c>
      <c r="AE116" s="2">
        <v>8</v>
      </c>
      <c r="AF116" s="2">
        <v>8</v>
      </c>
      <c r="AG116" s="2">
        <v>11</v>
      </c>
      <c r="AH116" s="2">
        <v>10</v>
      </c>
      <c r="AI116" s="2">
        <v>12</v>
      </c>
      <c r="AJ116" s="2">
        <v>8</v>
      </c>
      <c r="AK116" s="2">
        <v>14</v>
      </c>
      <c r="AL116" s="2">
        <v>-4</v>
      </c>
      <c r="AM116" s="5"/>
      <c r="AN116">
        <v>50</v>
      </c>
      <c r="AO116">
        <v>1.3102162671355697</v>
      </c>
      <c r="AQ116">
        <v>193</v>
      </c>
      <c r="AR116">
        <v>4.6828588134457636</v>
      </c>
    </row>
    <row r="117" spans="1:44" ht="15" thickBot="1" x14ac:dyDescent="0.4">
      <c r="A117">
        <v>0</v>
      </c>
      <c r="B117" s="43">
        <v>3</v>
      </c>
      <c r="C117">
        <v>44</v>
      </c>
      <c r="D117">
        <v>1975</v>
      </c>
      <c r="E117" s="1" t="s">
        <v>73</v>
      </c>
      <c r="F117" s="2">
        <v>1</v>
      </c>
      <c r="G117" s="2">
        <v>4</v>
      </c>
      <c r="H117" s="2">
        <v>4</v>
      </c>
      <c r="I117" s="2">
        <v>4</v>
      </c>
      <c r="J117" s="2">
        <v>1</v>
      </c>
      <c r="K117" s="2">
        <v>4</v>
      </c>
      <c r="L117" s="2">
        <v>5</v>
      </c>
      <c r="M117" s="2">
        <v>3</v>
      </c>
      <c r="N117" s="2">
        <v>6</v>
      </c>
      <c r="O117" s="2">
        <v>5</v>
      </c>
      <c r="P117" s="2">
        <v>4</v>
      </c>
      <c r="Q117" s="2">
        <v>4</v>
      </c>
      <c r="R117" s="2">
        <v>6</v>
      </c>
      <c r="S117" s="2">
        <v>3</v>
      </c>
      <c r="T117" s="2">
        <v>6</v>
      </c>
      <c r="U117" s="2">
        <v>6</v>
      </c>
      <c r="V117" s="2">
        <v>28</v>
      </c>
      <c r="W117" s="2">
        <v>76</v>
      </c>
      <c r="X117" s="2">
        <v>134</v>
      </c>
      <c r="Y117" s="2">
        <v>26</v>
      </c>
      <c r="Z117" s="2">
        <v>116</v>
      </c>
      <c r="AA117" s="2">
        <v>145</v>
      </c>
      <c r="AB117" s="2">
        <v>16</v>
      </c>
      <c r="AC117" s="2">
        <v>30</v>
      </c>
      <c r="AD117" s="2">
        <v>8</v>
      </c>
      <c r="AE117" s="2">
        <v>28</v>
      </c>
      <c r="AF117" s="2">
        <v>41</v>
      </c>
      <c r="AG117" s="2">
        <v>31</v>
      </c>
      <c r="AH117" s="2">
        <v>9</v>
      </c>
      <c r="AI117" s="2">
        <v>16</v>
      </c>
      <c r="AJ117" s="2">
        <v>11</v>
      </c>
      <c r="AK117" s="2">
        <v>29</v>
      </c>
      <c r="AL117" s="2">
        <v>10</v>
      </c>
      <c r="AM117" s="5"/>
      <c r="AN117">
        <v>66</v>
      </c>
      <c r="AO117">
        <v>1.5864005379054391</v>
      </c>
      <c r="AQ117">
        <v>744</v>
      </c>
      <c r="AR117">
        <v>45.476733978302939</v>
      </c>
    </row>
    <row r="118" spans="1:44" ht="15" thickBot="1" x14ac:dyDescent="0.4">
      <c r="A118">
        <v>0</v>
      </c>
      <c r="B118" s="43">
        <v>2</v>
      </c>
      <c r="C118">
        <v>27</v>
      </c>
      <c r="D118">
        <v>1992</v>
      </c>
      <c r="E118" s="1" t="s">
        <v>72</v>
      </c>
      <c r="F118" s="2">
        <v>1</v>
      </c>
      <c r="G118" s="2">
        <v>1</v>
      </c>
      <c r="H118" s="2">
        <v>3</v>
      </c>
      <c r="I118" s="2">
        <v>3</v>
      </c>
      <c r="J118" s="2">
        <v>4</v>
      </c>
      <c r="K118" s="2">
        <v>3</v>
      </c>
      <c r="L118" s="2">
        <v>5</v>
      </c>
      <c r="M118" s="2">
        <v>5</v>
      </c>
      <c r="N118" s="2">
        <v>2</v>
      </c>
      <c r="O118" s="2">
        <v>3</v>
      </c>
      <c r="P118" s="2">
        <v>4</v>
      </c>
      <c r="Q118" s="2">
        <v>4</v>
      </c>
      <c r="R118" s="2">
        <v>4</v>
      </c>
      <c r="S118" s="2">
        <v>2</v>
      </c>
      <c r="T118" s="2">
        <v>2</v>
      </c>
      <c r="U118" s="2">
        <v>4</v>
      </c>
      <c r="V118" s="2">
        <v>18</v>
      </c>
      <c r="W118" s="2">
        <v>18</v>
      </c>
      <c r="X118" s="2">
        <v>8</v>
      </c>
      <c r="Y118" s="2">
        <v>14</v>
      </c>
      <c r="Z118" s="2">
        <v>18</v>
      </c>
      <c r="AA118" s="2">
        <v>11</v>
      </c>
      <c r="AB118" s="2">
        <v>12</v>
      </c>
      <c r="AC118" s="2">
        <v>12</v>
      </c>
      <c r="AD118" s="2">
        <v>10</v>
      </c>
      <c r="AE118" s="2">
        <v>17</v>
      </c>
      <c r="AF118" s="2">
        <v>16</v>
      </c>
      <c r="AG118" s="2">
        <v>11</v>
      </c>
      <c r="AH118" s="2">
        <v>10</v>
      </c>
      <c r="AI118" s="2">
        <v>11</v>
      </c>
      <c r="AJ118" s="2">
        <v>19</v>
      </c>
      <c r="AK118" s="2">
        <v>19</v>
      </c>
      <c r="AL118" s="2">
        <v>-18</v>
      </c>
      <c r="AM118" s="5"/>
      <c r="AN118">
        <v>50</v>
      </c>
      <c r="AO118">
        <v>1.2583057392117916</v>
      </c>
      <c r="AQ118">
        <v>224</v>
      </c>
      <c r="AR118">
        <v>3.7771241264574118</v>
      </c>
    </row>
    <row r="119" spans="1:44" ht="15" thickBot="1" x14ac:dyDescent="0.4">
      <c r="A119" s="6">
        <v>0</v>
      </c>
      <c r="B119" s="43" t="s">
        <v>114</v>
      </c>
      <c r="C119">
        <v>19</v>
      </c>
      <c r="D119" s="6">
        <v>2000</v>
      </c>
      <c r="E119" s="31"/>
      <c r="F119" s="10">
        <v>1</v>
      </c>
      <c r="G119" s="10">
        <v>3</v>
      </c>
      <c r="H119" s="10">
        <v>2</v>
      </c>
      <c r="I119" s="10">
        <v>5</v>
      </c>
      <c r="J119" s="10">
        <v>4</v>
      </c>
      <c r="K119" s="10">
        <v>3</v>
      </c>
      <c r="L119" s="10">
        <v>5</v>
      </c>
      <c r="M119" s="10">
        <v>3</v>
      </c>
      <c r="N119" s="10">
        <v>6</v>
      </c>
      <c r="O119" s="10">
        <v>5</v>
      </c>
      <c r="P119" s="10">
        <v>3</v>
      </c>
      <c r="Q119" s="10">
        <v>3</v>
      </c>
      <c r="R119" s="10">
        <v>4</v>
      </c>
      <c r="S119" s="10">
        <v>3</v>
      </c>
      <c r="T119" s="10">
        <v>3</v>
      </c>
      <c r="U119" s="10">
        <v>2</v>
      </c>
      <c r="V119" s="10">
        <v>10</v>
      </c>
      <c r="W119" s="10">
        <v>13</v>
      </c>
      <c r="X119" s="10">
        <v>12</v>
      </c>
      <c r="Y119" s="10">
        <v>6</v>
      </c>
      <c r="Z119" s="10">
        <v>6</v>
      </c>
      <c r="AA119" s="10">
        <v>12</v>
      </c>
      <c r="AB119" s="10">
        <v>25</v>
      </c>
      <c r="AC119" s="10">
        <v>9</v>
      </c>
      <c r="AD119" s="10">
        <v>19</v>
      </c>
      <c r="AE119" s="10">
        <v>10</v>
      </c>
      <c r="AF119" s="10">
        <v>16</v>
      </c>
      <c r="AG119" s="10">
        <v>18</v>
      </c>
      <c r="AH119" s="10">
        <v>102</v>
      </c>
      <c r="AI119" s="10">
        <v>8</v>
      </c>
      <c r="AJ119" s="10">
        <v>5</v>
      </c>
      <c r="AK119" s="10">
        <v>11</v>
      </c>
      <c r="AL119" s="10">
        <v>-14</v>
      </c>
      <c r="AM119" s="8"/>
      <c r="AN119">
        <v>55</v>
      </c>
      <c r="AO119">
        <v>1.3149778198382918</v>
      </c>
      <c r="AP119" s="6"/>
      <c r="AQ119">
        <v>282</v>
      </c>
      <c r="AR119">
        <v>23.122499864850255</v>
      </c>
    </row>
    <row r="120" spans="1:44" ht="15" thickBot="1" x14ac:dyDescent="0.4">
      <c r="A120">
        <v>0</v>
      </c>
      <c r="B120" s="43">
        <v>2</v>
      </c>
      <c r="C120">
        <v>29</v>
      </c>
      <c r="D120">
        <v>1990</v>
      </c>
      <c r="E120" s="1" t="s">
        <v>72</v>
      </c>
      <c r="F120" s="2">
        <v>1</v>
      </c>
      <c r="G120" s="2">
        <v>1</v>
      </c>
      <c r="H120" s="2">
        <v>3</v>
      </c>
      <c r="I120" s="2">
        <v>2</v>
      </c>
      <c r="J120" s="2">
        <v>1</v>
      </c>
      <c r="K120" s="2">
        <v>2</v>
      </c>
      <c r="L120" s="2">
        <v>5</v>
      </c>
      <c r="M120" s="2">
        <v>4</v>
      </c>
      <c r="N120" s="2">
        <v>2</v>
      </c>
      <c r="O120" s="2">
        <v>5</v>
      </c>
      <c r="P120" s="2">
        <v>2</v>
      </c>
      <c r="Q120" s="2">
        <v>3</v>
      </c>
      <c r="R120" s="2">
        <v>2</v>
      </c>
      <c r="S120" s="2">
        <v>2</v>
      </c>
      <c r="T120" s="2">
        <v>4</v>
      </c>
      <c r="U120" s="2">
        <v>1</v>
      </c>
      <c r="V120" s="2">
        <v>42</v>
      </c>
      <c r="W120" s="2">
        <v>19</v>
      </c>
      <c r="X120" s="2">
        <v>20</v>
      </c>
      <c r="Y120" s="2">
        <v>13</v>
      </c>
      <c r="Z120" s="2">
        <v>37</v>
      </c>
      <c r="AA120" s="2">
        <v>20</v>
      </c>
      <c r="AB120" s="2">
        <v>19</v>
      </c>
      <c r="AC120" s="2">
        <v>20</v>
      </c>
      <c r="AD120" s="2">
        <v>26</v>
      </c>
      <c r="AE120" s="2">
        <v>22</v>
      </c>
      <c r="AF120" s="2">
        <v>23</v>
      </c>
      <c r="AG120" s="2">
        <v>30</v>
      </c>
      <c r="AH120" s="2">
        <v>18</v>
      </c>
      <c r="AI120" s="2">
        <v>29</v>
      </c>
      <c r="AJ120" s="2">
        <v>13</v>
      </c>
      <c r="AK120" s="2">
        <v>55</v>
      </c>
      <c r="AL120" s="2">
        <v>-3</v>
      </c>
      <c r="AM120" s="5"/>
      <c r="AN120">
        <v>40</v>
      </c>
      <c r="AO120">
        <v>1.3662601021279464</v>
      </c>
      <c r="AQ120">
        <v>406</v>
      </c>
      <c r="AR120">
        <v>11.164676439557038</v>
      </c>
    </row>
    <row r="121" spans="1:44" ht="15" thickBot="1" x14ac:dyDescent="0.4">
      <c r="A121" s="26">
        <v>0</v>
      </c>
      <c r="B121" s="43">
        <v>3</v>
      </c>
      <c r="C121">
        <v>38</v>
      </c>
      <c r="D121" s="26">
        <v>1981</v>
      </c>
      <c r="E121" s="27" t="s">
        <v>71</v>
      </c>
      <c r="F121" s="28">
        <v>1</v>
      </c>
      <c r="G121" s="28">
        <v>2</v>
      </c>
      <c r="H121" s="28">
        <v>1</v>
      </c>
      <c r="I121" s="28">
        <v>1</v>
      </c>
      <c r="J121" s="28">
        <v>2</v>
      </c>
      <c r="K121" s="28">
        <v>3</v>
      </c>
      <c r="L121" s="28">
        <v>5</v>
      </c>
      <c r="M121" s="28">
        <v>3</v>
      </c>
      <c r="N121" s="28">
        <v>4</v>
      </c>
      <c r="O121" s="28">
        <v>4</v>
      </c>
      <c r="P121" s="28">
        <v>3</v>
      </c>
      <c r="Q121" s="28">
        <v>4</v>
      </c>
      <c r="R121" s="28">
        <v>2</v>
      </c>
      <c r="S121" s="28">
        <v>4</v>
      </c>
      <c r="T121" s="28">
        <v>1</v>
      </c>
      <c r="U121" s="28">
        <v>1</v>
      </c>
      <c r="V121" s="28">
        <v>5</v>
      </c>
      <c r="W121" s="28">
        <v>1376</v>
      </c>
      <c r="X121" s="28">
        <v>13</v>
      </c>
      <c r="Y121" s="28">
        <v>8</v>
      </c>
      <c r="Z121" s="28">
        <v>4</v>
      </c>
      <c r="AA121" s="28">
        <v>7</v>
      </c>
      <c r="AB121" s="28">
        <v>8</v>
      </c>
      <c r="AC121" s="28">
        <v>16</v>
      </c>
      <c r="AD121" s="28">
        <v>7</v>
      </c>
      <c r="AE121" s="28">
        <v>15</v>
      </c>
      <c r="AF121" s="28">
        <v>14</v>
      </c>
      <c r="AG121" s="28">
        <v>13</v>
      </c>
      <c r="AH121" s="28">
        <v>14</v>
      </c>
      <c r="AI121" s="28">
        <v>8</v>
      </c>
      <c r="AJ121" s="28">
        <v>6</v>
      </c>
      <c r="AK121" s="28">
        <v>14</v>
      </c>
      <c r="AL121" s="28">
        <v>-8</v>
      </c>
      <c r="AM121" s="29"/>
      <c r="AN121">
        <v>41</v>
      </c>
      <c r="AO121">
        <v>1.3647344063956182</v>
      </c>
      <c r="AP121" s="26"/>
      <c r="AQ121">
        <v>1528</v>
      </c>
      <c r="AR121">
        <v>341.48948251251704</v>
      </c>
    </row>
    <row r="122" spans="1:44" ht="15" thickBot="1" x14ac:dyDescent="0.4">
      <c r="A122">
        <v>0</v>
      </c>
      <c r="B122" s="43" t="s">
        <v>114</v>
      </c>
      <c r="C122">
        <v>21</v>
      </c>
      <c r="D122">
        <v>1998</v>
      </c>
      <c r="E122" s="1" t="s">
        <v>73</v>
      </c>
      <c r="F122" s="2">
        <v>1</v>
      </c>
      <c r="G122" s="2">
        <v>2</v>
      </c>
      <c r="H122" s="2">
        <v>2</v>
      </c>
      <c r="I122" s="2">
        <v>2</v>
      </c>
      <c r="J122" s="2">
        <v>3</v>
      </c>
      <c r="K122" s="2">
        <v>3</v>
      </c>
      <c r="L122" s="2">
        <v>5</v>
      </c>
      <c r="M122" s="2">
        <v>2</v>
      </c>
      <c r="N122" s="2">
        <v>4</v>
      </c>
      <c r="O122" s="2">
        <v>3</v>
      </c>
      <c r="P122" s="2">
        <v>3</v>
      </c>
      <c r="Q122" s="2">
        <v>4</v>
      </c>
      <c r="R122" s="2">
        <v>4</v>
      </c>
      <c r="S122" s="2">
        <v>2</v>
      </c>
      <c r="T122" s="2">
        <v>3</v>
      </c>
      <c r="U122" s="2">
        <v>4</v>
      </c>
      <c r="V122" s="2">
        <v>25</v>
      </c>
      <c r="W122" s="2">
        <v>12</v>
      </c>
      <c r="X122" s="2">
        <v>8</v>
      </c>
      <c r="Y122" s="2">
        <v>8</v>
      </c>
      <c r="Z122" s="2">
        <v>7</v>
      </c>
      <c r="AA122" s="2">
        <v>9</v>
      </c>
      <c r="AB122" s="2">
        <v>8</v>
      </c>
      <c r="AC122" s="2">
        <v>7</v>
      </c>
      <c r="AD122" s="2">
        <v>6</v>
      </c>
      <c r="AE122" s="2">
        <v>10</v>
      </c>
      <c r="AF122" s="2">
        <v>18</v>
      </c>
      <c r="AG122" s="2">
        <v>25</v>
      </c>
      <c r="AH122" s="2">
        <v>16</v>
      </c>
      <c r="AI122" s="2">
        <v>11</v>
      </c>
      <c r="AJ122" s="2">
        <v>7</v>
      </c>
      <c r="AK122" s="2">
        <v>9</v>
      </c>
      <c r="AL122" s="2">
        <v>-32</v>
      </c>
      <c r="AM122" s="5"/>
      <c r="AN122">
        <v>47</v>
      </c>
      <c r="AO122">
        <v>1.0626225419530053</v>
      </c>
      <c r="AQ122">
        <v>186</v>
      </c>
      <c r="AR122">
        <v>6.1630620095317337</v>
      </c>
    </row>
    <row r="123" spans="1:44" ht="15" thickBot="1" x14ac:dyDescent="0.4">
      <c r="A123">
        <v>0</v>
      </c>
      <c r="B123" s="43" t="s">
        <v>114</v>
      </c>
      <c r="C123">
        <v>15</v>
      </c>
      <c r="D123">
        <v>2004</v>
      </c>
      <c r="E123" s="1" t="s">
        <v>73</v>
      </c>
      <c r="F123" s="2">
        <v>1</v>
      </c>
      <c r="G123" s="2">
        <v>4</v>
      </c>
      <c r="H123" s="2">
        <v>3</v>
      </c>
      <c r="I123" s="2">
        <v>5</v>
      </c>
      <c r="J123" s="2">
        <v>4</v>
      </c>
      <c r="K123" s="2">
        <v>4</v>
      </c>
      <c r="L123" s="2">
        <v>6</v>
      </c>
      <c r="M123" s="2">
        <v>4</v>
      </c>
      <c r="N123" s="2">
        <v>6</v>
      </c>
      <c r="O123" s="2">
        <v>3</v>
      </c>
      <c r="P123" s="2">
        <v>2</v>
      </c>
      <c r="Q123" s="2">
        <v>3</v>
      </c>
      <c r="R123" s="2">
        <v>4</v>
      </c>
      <c r="S123" s="2">
        <v>3</v>
      </c>
      <c r="T123" s="2">
        <v>5</v>
      </c>
      <c r="U123" s="2">
        <v>4</v>
      </c>
      <c r="V123" s="2">
        <v>18</v>
      </c>
      <c r="W123" s="2">
        <v>18</v>
      </c>
      <c r="X123" s="2">
        <v>21</v>
      </c>
      <c r="Y123" s="2">
        <v>14</v>
      </c>
      <c r="Z123" s="2">
        <v>7</v>
      </c>
      <c r="AA123" s="2">
        <v>8</v>
      </c>
      <c r="AB123" s="2">
        <v>11</v>
      </c>
      <c r="AC123" s="2">
        <v>15</v>
      </c>
      <c r="AD123" s="2">
        <v>15</v>
      </c>
      <c r="AE123" s="2">
        <v>9</v>
      </c>
      <c r="AF123" s="2">
        <v>10</v>
      </c>
      <c r="AG123" s="2">
        <v>10</v>
      </c>
      <c r="AH123" s="2">
        <v>6</v>
      </c>
      <c r="AI123" s="2">
        <v>11</v>
      </c>
      <c r="AJ123" s="2">
        <v>7</v>
      </c>
      <c r="AK123" s="2">
        <v>7</v>
      </c>
      <c r="AL123" s="2">
        <v>-9</v>
      </c>
      <c r="AM123" s="5"/>
      <c r="AN123">
        <v>61</v>
      </c>
      <c r="AO123">
        <v>1.3275918047351754</v>
      </c>
      <c r="AQ123">
        <v>187</v>
      </c>
      <c r="AR123">
        <v>4.6147408739097511</v>
      </c>
    </row>
    <row r="124" spans="1:44" ht="15" thickBot="1" x14ac:dyDescent="0.4">
      <c r="A124">
        <v>0</v>
      </c>
      <c r="B124" s="43">
        <v>2</v>
      </c>
      <c r="C124">
        <v>26</v>
      </c>
      <c r="D124">
        <v>1993</v>
      </c>
      <c r="E124" s="1" t="s">
        <v>71</v>
      </c>
      <c r="F124" s="2">
        <v>2</v>
      </c>
      <c r="G124" s="2">
        <v>1</v>
      </c>
      <c r="H124" s="2">
        <v>2</v>
      </c>
      <c r="I124" s="2">
        <v>2</v>
      </c>
      <c r="J124" s="2">
        <v>1</v>
      </c>
      <c r="K124" s="2">
        <v>3</v>
      </c>
      <c r="L124" s="2">
        <v>5</v>
      </c>
      <c r="M124" s="2">
        <v>3</v>
      </c>
      <c r="N124" s="2">
        <v>2</v>
      </c>
      <c r="O124" s="2">
        <v>3</v>
      </c>
      <c r="P124" s="2">
        <v>4</v>
      </c>
      <c r="Q124" s="2">
        <v>3</v>
      </c>
      <c r="R124" s="2">
        <v>4</v>
      </c>
      <c r="S124" s="2">
        <v>4</v>
      </c>
      <c r="T124" s="2">
        <v>4</v>
      </c>
      <c r="U124" s="2">
        <v>3</v>
      </c>
      <c r="V124" s="2">
        <v>16</v>
      </c>
      <c r="W124" s="2">
        <v>8</v>
      </c>
      <c r="X124" s="2">
        <v>11</v>
      </c>
      <c r="Y124" s="2">
        <v>8</v>
      </c>
      <c r="Z124" s="2">
        <v>7</v>
      </c>
      <c r="AA124" s="2">
        <v>7</v>
      </c>
      <c r="AB124" s="2">
        <v>8</v>
      </c>
      <c r="AC124" s="2">
        <v>8</v>
      </c>
      <c r="AD124" s="2">
        <v>19</v>
      </c>
      <c r="AE124" s="2">
        <v>6</v>
      </c>
      <c r="AF124" s="2">
        <v>7</v>
      </c>
      <c r="AG124" s="2">
        <v>7</v>
      </c>
      <c r="AH124" s="2">
        <v>7</v>
      </c>
      <c r="AI124" s="2">
        <v>24</v>
      </c>
      <c r="AJ124" s="2">
        <v>7</v>
      </c>
      <c r="AK124" s="2">
        <v>11</v>
      </c>
      <c r="AL124" s="2">
        <v>-19</v>
      </c>
      <c r="AM124" s="5"/>
      <c r="AN124">
        <v>46</v>
      </c>
      <c r="AO124">
        <v>1.1474609652039003</v>
      </c>
      <c r="AQ124">
        <v>161</v>
      </c>
      <c r="AR124">
        <v>5.1700257897487001</v>
      </c>
    </row>
    <row r="125" spans="1:44" ht="15" thickBot="1" x14ac:dyDescent="0.4">
      <c r="A125">
        <v>0</v>
      </c>
      <c r="B125" s="43">
        <v>4</v>
      </c>
      <c r="C125">
        <v>48</v>
      </c>
      <c r="D125">
        <v>1971</v>
      </c>
      <c r="E125" s="1" t="s">
        <v>73</v>
      </c>
      <c r="F125" s="2">
        <v>1</v>
      </c>
      <c r="G125" s="2">
        <v>4</v>
      </c>
      <c r="H125" s="2">
        <v>3</v>
      </c>
      <c r="I125" s="2">
        <v>2</v>
      </c>
      <c r="J125" s="2">
        <v>3</v>
      </c>
      <c r="K125" s="2">
        <v>2</v>
      </c>
      <c r="L125" s="2">
        <v>5</v>
      </c>
      <c r="M125" s="2">
        <v>3</v>
      </c>
      <c r="N125" s="2">
        <v>4</v>
      </c>
      <c r="O125" s="2">
        <v>5</v>
      </c>
      <c r="P125" s="2">
        <v>3</v>
      </c>
      <c r="Q125" s="2">
        <v>4</v>
      </c>
      <c r="R125" s="2">
        <v>4</v>
      </c>
      <c r="S125" s="2">
        <v>3</v>
      </c>
      <c r="T125" s="2">
        <v>6</v>
      </c>
      <c r="U125" s="2">
        <v>2</v>
      </c>
      <c r="V125" s="2">
        <v>13</v>
      </c>
      <c r="W125" s="2">
        <v>9</v>
      </c>
      <c r="X125" s="2">
        <v>10</v>
      </c>
      <c r="Y125" s="2">
        <v>14</v>
      </c>
      <c r="Z125" s="2">
        <v>7</v>
      </c>
      <c r="AA125" s="2">
        <v>9</v>
      </c>
      <c r="AB125" s="2">
        <v>12</v>
      </c>
      <c r="AC125" s="2">
        <v>13</v>
      </c>
      <c r="AD125" s="2">
        <v>10</v>
      </c>
      <c r="AE125" s="2">
        <v>9</v>
      </c>
      <c r="AF125" s="2">
        <v>7</v>
      </c>
      <c r="AG125" s="2">
        <v>15</v>
      </c>
      <c r="AH125" s="2">
        <v>9</v>
      </c>
      <c r="AI125" s="2">
        <v>9</v>
      </c>
      <c r="AJ125" s="2">
        <v>10</v>
      </c>
      <c r="AK125" s="2">
        <v>11</v>
      </c>
      <c r="AL125" s="2">
        <v>-14</v>
      </c>
      <c r="AM125" s="5"/>
      <c r="AN125">
        <v>54</v>
      </c>
      <c r="AO125">
        <v>1.3102162671355697</v>
      </c>
      <c r="AQ125">
        <v>167</v>
      </c>
      <c r="AR125">
        <v>2.3655513804044359</v>
      </c>
    </row>
    <row r="126" spans="1:44" ht="15" thickBot="1" x14ac:dyDescent="0.4">
      <c r="A126">
        <v>0</v>
      </c>
      <c r="B126" s="43">
        <v>2</v>
      </c>
      <c r="C126">
        <v>31</v>
      </c>
      <c r="D126">
        <v>1988</v>
      </c>
      <c r="E126" s="1" t="s">
        <v>72</v>
      </c>
      <c r="F126" s="2">
        <v>2</v>
      </c>
      <c r="G126" s="2">
        <v>3</v>
      </c>
      <c r="H126" s="2">
        <v>2</v>
      </c>
      <c r="I126" s="2">
        <v>4</v>
      </c>
      <c r="J126" s="2">
        <v>4</v>
      </c>
      <c r="K126" s="2">
        <v>4</v>
      </c>
      <c r="L126" s="2">
        <v>5</v>
      </c>
      <c r="M126" s="2">
        <v>4</v>
      </c>
      <c r="N126" s="2">
        <v>4</v>
      </c>
      <c r="O126" s="2">
        <v>4</v>
      </c>
      <c r="P126" s="2">
        <v>4</v>
      </c>
      <c r="Q126" s="2">
        <v>4</v>
      </c>
      <c r="R126" s="2">
        <v>4</v>
      </c>
      <c r="S126" s="2">
        <v>3</v>
      </c>
      <c r="T126" s="2">
        <v>4</v>
      </c>
      <c r="U126" s="2">
        <v>3</v>
      </c>
      <c r="V126" s="2">
        <v>23</v>
      </c>
      <c r="W126" s="2">
        <v>13</v>
      </c>
      <c r="X126" s="2">
        <v>12</v>
      </c>
      <c r="Y126" s="2">
        <v>12</v>
      </c>
      <c r="Z126" s="2">
        <v>11</v>
      </c>
      <c r="AA126" s="2">
        <v>9</v>
      </c>
      <c r="AB126" s="2">
        <v>11</v>
      </c>
      <c r="AC126" s="2">
        <v>9</v>
      </c>
      <c r="AD126" s="2">
        <v>11</v>
      </c>
      <c r="AE126" s="2">
        <v>7</v>
      </c>
      <c r="AF126" s="2">
        <v>10</v>
      </c>
      <c r="AG126" s="2">
        <v>8</v>
      </c>
      <c r="AH126" s="2">
        <v>13</v>
      </c>
      <c r="AI126" s="2">
        <v>11</v>
      </c>
      <c r="AJ126" s="2">
        <v>5</v>
      </c>
      <c r="AK126" s="2">
        <v>10</v>
      </c>
      <c r="AL126" s="2">
        <v>-39</v>
      </c>
      <c r="AM126" s="5"/>
      <c r="AN126">
        <v>58</v>
      </c>
      <c r="AO126">
        <v>0.80622577482985502</v>
      </c>
      <c r="AQ126">
        <v>175</v>
      </c>
      <c r="AR126">
        <v>3.8724453944934245</v>
      </c>
    </row>
    <row r="127" spans="1:44" ht="15" thickBot="1" x14ac:dyDescent="0.4">
      <c r="A127">
        <v>0</v>
      </c>
      <c r="B127" s="43">
        <v>3</v>
      </c>
      <c r="C127">
        <v>45</v>
      </c>
      <c r="D127">
        <v>1974</v>
      </c>
      <c r="E127" s="1" t="s">
        <v>72</v>
      </c>
      <c r="F127" s="2">
        <v>1</v>
      </c>
      <c r="G127" s="2">
        <v>2</v>
      </c>
      <c r="H127" s="2">
        <v>2</v>
      </c>
      <c r="I127" s="2">
        <v>5</v>
      </c>
      <c r="J127" s="2">
        <v>3</v>
      </c>
      <c r="K127" s="2">
        <v>2</v>
      </c>
      <c r="L127" s="2">
        <v>5</v>
      </c>
      <c r="M127" s="2">
        <v>5</v>
      </c>
      <c r="N127" s="2">
        <v>4</v>
      </c>
      <c r="O127" s="2">
        <v>5</v>
      </c>
      <c r="P127" s="2">
        <v>5</v>
      </c>
      <c r="Q127" s="2">
        <v>5</v>
      </c>
      <c r="R127" s="2">
        <v>4</v>
      </c>
      <c r="S127" s="2">
        <v>5</v>
      </c>
      <c r="T127" s="2">
        <v>2</v>
      </c>
      <c r="U127" s="2">
        <v>2</v>
      </c>
      <c r="V127" s="2">
        <v>14</v>
      </c>
      <c r="W127" s="2">
        <v>12</v>
      </c>
      <c r="X127" s="2">
        <v>4</v>
      </c>
      <c r="Y127" s="2">
        <v>7</v>
      </c>
      <c r="Z127" s="2">
        <v>8</v>
      </c>
      <c r="AA127" s="2">
        <v>5</v>
      </c>
      <c r="AB127" s="2">
        <v>5</v>
      </c>
      <c r="AC127" s="2">
        <v>6</v>
      </c>
      <c r="AD127" s="2">
        <v>11</v>
      </c>
      <c r="AE127" s="2">
        <v>6</v>
      </c>
      <c r="AF127" s="2">
        <v>5</v>
      </c>
      <c r="AG127" s="2">
        <v>4</v>
      </c>
      <c r="AH127" s="2">
        <v>6</v>
      </c>
      <c r="AI127" s="2">
        <v>10</v>
      </c>
      <c r="AJ127" s="2">
        <v>4</v>
      </c>
      <c r="AK127" s="2">
        <v>6</v>
      </c>
      <c r="AL127" s="2">
        <v>2</v>
      </c>
      <c r="AM127" s="5"/>
      <c r="AN127">
        <v>57</v>
      </c>
      <c r="AO127">
        <v>1.5041608956491324</v>
      </c>
      <c r="AQ127">
        <v>113</v>
      </c>
      <c r="AR127">
        <v>3.0869348335633306</v>
      </c>
    </row>
    <row r="128" spans="1:44" ht="15" thickBot="1" x14ac:dyDescent="0.4">
      <c r="A128">
        <v>0</v>
      </c>
      <c r="B128" s="43" t="s">
        <v>114</v>
      </c>
      <c r="C128">
        <v>23</v>
      </c>
      <c r="D128">
        <v>1996</v>
      </c>
      <c r="E128" s="1" t="s">
        <v>72</v>
      </c>
      <c r="F128" s="2">
        <v>1</v>
      </c>
      <c r="G128" s="2">
        <v>2</v>
      </c>
      <c r="H128" s="2">
        <v>1</v>
      </c>
      <c r="I128" s="2">
        <v>2</v>
      </c>
      <c r="J128" s="2">
        <v>3</v>
      </c>
      <c r="K128" s="2">
        <v>2</v>
      </c>
      <c r="L128" s="2">
        <v>5</v>
      </c>
      <c r="M128" s="2">
        <v>3</v>
      </c>
      <c r="N128" s="2">
        <v>4</v>
      </c>
      <c r="O128" s="2">
        <v>3</v>
      </c>
      <c r="P128" s="2">
        <v>4</v>
      </c>
      <c r="Q128" s="2">
        <v>4</v>
      </c>
      <c r="R128" s="2">
        <v>3</v>
      </c>
      <c r="S128" s="2">
        <v>3</v>
      </c>
      <c r="T128" s="2">
        <v>5</v>
      </c>
      <c r="U128" s="2">
        <v>5</v>
      </c>
      <c r="V128" s="2">
        <v>8</v>
      </c>
      <c r="W128" s="2">
        <v>7</v>
      </c>
      <c r="X128" s="2">
        <v>9</v>
      </c>
      <c r="Y128" s="2">
        <v>5</v>
      </c>
      <c r="Z128" s="2">
        <v>8</v>
      </c>
      <c r="AA128" s="2">
        <v>10</v>
      </c>
      <c r="AB128" s="2">
        <v>11</v>
      </c>
      <c r="AC128" s="2">
        <v>8</v>
      </c>
      <c r="AD128" s="2">
        <v>7</v>
      </c>
      <c r="AE128" s="2">
        <v>7</v>
      </c>
      <c r="AF128" s="2">
        <v>11</v>
      </c>
      <c r="AG128" s="2">
        <v>10</v>
      </c>
      <c r="AH128" s="2">
        <v>9</v>
      </c>
      <c r="AI128" s="2">
        <v>8</v>
      </c>
      <c r="AJ128" s="2">
        <v>7</v>
      </c>
      <c r="AK128" s="2">
        <v>12</v>
      </c>
      <c r="AL128" s="2">
        <v>-20</v>
      </c>
      <c r="AM128" s="5"/>
      <c r="AN128">
        <v>50</v>
      </c>
      <c r="AO128">
        <v>1.3102162671355697</v>
      </c>
      <c r="AQ128">
        <v>137</v>
      </c>
      <c r="AR128">
        <v>1.8607794065928396</v>
      </c>
    </row>
    <row r="129" spans="1:44" ht="15" thickBot="1" x14ac:dyDescent="0.4">
      <c r="A129">
        <v>0</v>
      </c>
      <c r="B129" s="43" t="s">
        <v>114</v>
      </c>
      <c r="C129">
        <v>21</v>
      </c>
      <c r="D129">
        <v>1998</v>
      </c>
      <c r="E129" s="1" t="s">
        <v>73</v>
      </c>
      <c r="F129" s="2">
        <v>1</v>
      </c>
      <c r="G129" s="2">
        <v>4</v>
      </c>
      <c r="H129" s="2">
        <v>2</v>
      </c>
      <c r="I129" s="2">
        <v>3</v>
      </c>
      <c r="J129" s="2">
        <v>3</v>
      </c>
      <c r="K129" s="2">
        <v>3</v>
      </c>
      <c r="L129" s="2">
        <v>5</v>
      </c>
      <c r="M129" s="2">
        <v>2</v>
      </c>
      <c r="N129" s="2">
        <v>2</v>
      </c>
      <c r="O129" s="2">
        <v>3</v>
      </c>
      <c r="P129" s="2">
        <v>4</v>
      </c>
      <c r="Q129" s="2">
        <v>3</v>
      </c>
      <c r="R129" s="2">
        <v>3</v>
      </c>
      <c r="S129" s="2">
        <v>4</v>
      </c>
      <c r="T129" s="2">
        <v>2</v>
      </c>
      <c r="U129" s="2">
        <v>2</v>
      </c>
      <c r="V129" s="2">
        <v>12</v>
      </c>
      <c r="W129" s="2">
        <v>8</v>
      </c>
      <c r="X129" s="2">
        <v>7</v>
      </c>
      <c r="Y129" s="2">
        <v>4</v>
      </c>
      <c r="Z129" s="2">
        <v>7</v>
      </c>
      <c r="AA129" s="2">
        <v>7</v>
      </c>
      <c r="AB129" s="2">
        <v>6</v>
      </c>
      <c r="AC129" s="2">
        <v>5</v>
      </c>
      <c r="AD129" s="2">
        <v>5</v>
      </c>
      <c r="AE129" s="2">
        <v>5</v>
      </c>
      <c r="AF129" s="2">
        <v>8</v>
      </c>
      <c r="AG129" s="2">
        <v>8</v>
      </c>
      <c r="AH129" s="2">
        <v>6</v>
      </c>
      <c r="AI129" s="2">
        <v>6</v>
      </c>
      <c r="AJ129" s="2">
        <v>3</v>
      </c>
      <c r="AK129" s="2">
        <v>5</v>
      </c>
      <c r="AL129" s="2">
        <v>-17</v>
      </c>
      <c r="AM129" s="5"/>
      <c r="AN129">
        <v>46</v>
      </c>
      <c r="AO129">
        <v>1.0246950765959599</v>
      </c>
      <c r="AQ129">
        <v>102</v>
      </c>
      <c r="AR129">
        <v>2.0936411663256274</v>
      </c>
    </row>
    <row r="130" spans="1:44" ht="15" thickBot="1" x14ac:dyDescent="0.4">
      <c r="A130">
        <v>0</v>
      </c>
      <c r="B130" s="43">
        <v>2</v>
      </c>
      <c r="C130">
        <v>28</v>
      </c>
      <c r="D130">
        <v>1991</v>
      </c>
      <c r="E130" s="1" t="s">
        <v>79</v>
      </c>
      <c r="F130" s="2">
        <v>2</v>
      </c>
      <c r="G130" s="2">
        <v>4</v>
      </c>
      <c r="H130" s="2">
        <v>1</v>
      </c>
      <c r="I130" s="2">
        <v>3</v>
      </c>
      <c r="J130" s="2">
        <v>2</v>
      </c>
      <c r="K130" s="2">
        <v>3</v>
      </c>
      <c r="L130" s="2">
        <v>5</v>
      </c>
      <c r="M130" s="2">
        <v>4</v>
      </c>
      <c r="N130" s="2">
        <v>4</v>
      </c>
      <c r="O130" s="2">
        <v>5</v>
      </c>
      <c r="P130" s="2">
        <v>5</v>
      </c>
      <c r="Q130" s="2">
        <v>3</v>
      </c>
      <c r="R130" s="2">
        <v>4</v>
      </c>
      <c r="S130" s="2">
        <v>3</v>
      </c>
      <c r="T130" s="2">
        <v>5</v>
      </c>
      <c r="U130" s="2">
        <v>6</v>
      </c>
      <c r="V130" s="2">
        <v>17</v>
      </c>
      <c r="W130" s="2">
        <v>377</v>
      </c>
      <c r="X130" s="2">
        <v>10</v>
      </c>
      <c r="Y130" s="2">
        <v>7</v>
      </c>
      <c r="Z130" s="2">
        <v>11</v>
      </c>
      <c r="AA130" s="2">
        <v>15</v>
      </c>
      <c r="AB130" s="2">
        <v>10</v>
      </c>
      <c r="AC130" s="2">
        <v>18</v>
      </c>
      <c r="AD130" s="2">
        <v>12</v>
      </c>
      <c r="AE130" s="2">
        <v>10</v>
      </c>
      <c r="AF130" s="2">
        <v>8</v>
      </c>
      <c r="AG130" s="2">
        <v>11</v>
      </c>
      <c r="AH130" s="2">
        <v>10</v>
      </c>
      <c r="AI130" s="2">
        <v>11</v>
      </c>
      <c r="AJ130" s="2">
        <v>6</v>
      </c>
      <c r="AK130" s="2">
        <v>8</v>
      </c>
      <c r="AL130" s="2">
        <v>-13</v>
      </c>
      <c r="AM130" s="5"/>
      <c r="AN130">
        <v>59</v>
      </c>
      <c r="AO130">
        <v>1.3524668819112231</v>
      </c>
      <c r="AQ130">
        <v>541</v>
      </c>
      <c r="AR130">
        <v>91.576721023048933</v>
      </c>
    </row>
    <row r="131" spans="1:44" ht="15" thickBot="1" x14ac:dyDescent="0.4">
      <c r="A131" s="6">
        <v>0</v>
      </c>
      <c r="B131" s="43">
        <v>5</v>
      </c>
      <c r="C131">
        <v>58</v>
      </c>
      <c r="D131" s="6">
        <v>1961</v>
      </c>
      <c r="E131" s="31"/>
      <c r="F131" s="10">
        <v>1</v>
      </c>
      <c r="G131" s="10">
        <v>1</v>
      </c>
      <c r="H131" s="10">
        <v>3</v>
      </c>
      <c r="I131" s="10">
        <v>2</v>
      </c>
      <c r="J131" s="10">
        <v>3</v>
      </c>
      <c r="K131" s="10">
        <v>2</v>
      </c>
      <c r="L131" s="10">
        <v>5</v>
      </c>
      <c r="M131" s="10">
        <v>3</v>
      </c>
      <c r="N131" s="10">
        <v>5</v>
      </c>
      <c r="O131" s="10">
        <v>5</v>
      </c>
      <c r="P131" s="10">
        <v>5</v>
      </c>
      <c r="Q131" s="10">
        <v>5</v>
      </c>
      <c r="R131" s="10">
        <v>5</v>
      </c>
      <c r="S131" s="10">
        <v>5</v>
      </c>
      <c r="T131" s="10">
        <v>5</v>
      </c>
      <c r="U131" s="10">
        <v>1</v>
      </c>
      <c r="V131" s="10">
        <v>11</v>
      </c>
      <c r="W131" s="10">
        <v>12</v>
      </c>
      <c r="X131" s="10">
        <v>21</v>
      </c>
      <c r="Y131" s="10">
        <v>8</v>
      </c>
      <c r="Z131" s="10">
        <v>6</v>
      </c>
      <c r="AA131" s="10">
        <v>16</v>
      </c>
      <c r="AB131" s="10">
        <v>8</v>
      </c>
      <c r="AC131" s="10">
        <v>9</v>
      </c>
      <c r="AD131" s="10">
        <v>17</v>
      </c>
      <c r="AE131" s="10">
        <v>8</v>
      </c>
      <c r="AF131" s="10">
        <v>12</v>
      </c>
      <c r="AG131" s="10">
        <v>9</v>
      </c>
      <c r="AH131" s="10">
        <v>6</v>
      </c>
      <c r="AI131" s="10">
        <v>10</v>
      </c>
      <c r="AJ131" s="10">
        <v>5</v>
      </c>
      <c r="AK131" s="10">
        <v>12</v>
      </c>
      <c r="AL131" s="10">
        <v>-2</v>
      </c>
      <c r="AM131" s="8"/>
      <c r="AN131">
        <v>56</v>
      </c>
      <c r="AO131">
        <v>1.6733200530681511</v>
      </c>
      <c r="AP131" s="6"/>
      <c r="AQ131">
        <v>170</v>
      </c>
      <c r="AR131">
        <v>4.349329450233296</v>
      </c>
    </row>
    <row r="132" spans="1:44" ht="15" thickBot="1" x14ac:dyDescent="0.4">
      <c r="A132">
        <v>0</v>
      </c>
      <c r="B132" s="43">
        <v>2</v>
      </c>
      <c r="C132">
        <v>26</v>
      </c>
      <c r="D132">
        <v>1993</v>
      </c>
      <c r="E132" s="1" t="s">
        <v>72</v>
      </c>
      <c r="F132" s="2">
        <v>1</v>
      </c>
      <c r="G132" s="2">
        <v>4</v>
      </c>
      <c r="H132" s="2">
        <v>5</v>
      </c>
      <c r="I132" s="2">
        <v>2</v>
      </c>
      <c r="J132" s="2">
        <v>3</v>
      </c>
      <c r="K132" s="2">
        <v>2</v>
      </c>
      <c r="L132" s="2">
        <v>5</v>
      </c>
      <c r="M132" s="2">
        <v>3</v>
      </c>
      <c r="N132" s="2">
        <v>4</v>
      </c>
      <c r="O132" s="2">
        <v>3</v>
      </c>
      <c r="P132" s="2">
        <v>2</v>
      </c>
      <c r="Q132" s="2">
        <v>5</v>
      </c>
      <c r="R132" s="2">
        <v>5</v>
      </c>
      <c r="S132" s="2">
        <v>4</v>
      </c>
      <c r="T132" s="2">
        <v>5</v>
      </c>
      <c r="U132" s="2">
        <v>4</v>
      </c>
      <c r="V132" s="2">
        <v>10</v>
      </c>
      <c r="W132" s="2">
        <v>8</v>
      </c>
      <c r="X132" s="2">
        <v>8</v>
      </c>
      <c r="Y132" s="2">
        <v>7</v>
      </c>
      <c r="Z132" s="2">
        <v>12</v>
      </c>
      <c r="AA132" s="2">
        <v>6</v>
      </c>
      <c r="AB132" s="2">
        <v>6</v>
      </c>
      <c r="AC132" s="2">
        <v>8</v>
      </c>
      <c r="AD132" s="2">
        <v>8</v>
      </c>
      <c r="AE132" s="2">
        <v>10</v>
      </c>
      <c r="AF132" s="2">
        <v>9</v>
      </c>
      <c r="AG132" s="2">
        <v>13</v>
      </c>
      <c r="AH132" s="2">
        <v>6</v>
      </c>
      <c r="AI132" s="2">
        <v>2</v>
      </c>
      <c r="AJ132" s="2">
        <v>5</v>
      </c>
      <c r="AK132" s="2">
        <v>8</v>
      </c>
      <c r="AL132" s="2">
        <v>6</v>
      </c>
      <c r="AM132" s="5"/>
      <c r="AN132">
        <v>57</v>
      </c>
      <c r="AO132">
        <v>1.3149778198382918</v>
      </c>
      <c r="AQ132">
        <v>126</v>
      </c>
      <c r="AR132">
        <v>2.6801741236966925</v>
      </c>
    </row>
    <row r="133" spans="1:44" ht="15" thickBot="1" x14ac:dyDescent="0.4">
      <c r="A133">
        <v>0</v>
      </c>
      <c r="B133" s="43" t="s">
        <v>114</v>
      </c>
      <c r="C133">
        <v>22</v>
      </c>
      <c r="D133">
        <v>1997</v>
      </c>
      <c r="E133" s="1" t="s">
        <v>73</v>
      </c>
      <c r="F133" s="2">
        <v>2</v>
      </c>
      <c r="G133" s="2">
        <v>2</v>
      </c>
      <c r="H133" s="2">
        <v>3</v>
      </c>
      <c r="I133" s="2">
        <v>4</v>
      </c>
      <c r="J133" s="2">
        <v>4</v>
      </c>
      <c r="K133" s="2">
        <v>4</v>
      </c>
      <c r="L133" s="2">
        <v>5</v>
      </c>
      <c r="M133" s="2">
        <v>5</v>
      </c>
      <c r="N133" s="2">
        <v>4</v>
      </c>
      <c r="O133" s="2">
        <v>4</v>
      </c>
      <c r="P133" s="2">
        <v>4</v>
      </c>
      <c r="Q133" s="2">
        <v>4</v>
      </c>
      <c r="R133" s="2">
        <v>4</v>
      </c>
      <c r="S133" s="2">
        <v>4</v>
      </c>
      <c r="T133" s="2">
        <v>4</v>
      </c>
      <c r="U133" s="2">
        <v>4</v>
      </c>
      <c r="V133" s="2">
        <v>32</v>
      </c>
      <c r="W133" s="2">
        <v>13</v>
      </c>
      <c r="X133" s="2">
        <v>9</v>
      </c>
      <c r="Y133" s="2">
        <v>10</v>
      </c>
      <c r="Z133" s="2">
        <v>11</v>
      </c>
      <c r="AA133" s="2">
        <v>10</v>
      </c>
      <c r="AB133" s="2">
        <v>12</v>
      </c>
      <c r="AC133" s="2">
        <v>16</v>
      </c>
      <c r="AD133" s="2">
        <v>8</v>
      </c>
      <c r="AE133" s="2">
        <v>13</v>
      </c>
      <c r="AF133" s="2">
        <v>5</v>
      </c>
      <c r="AG133" s="2">
        <v>5</v>
      </c>
      <c r="AH133" s="2">
        <v>14</v>
      </c>
      <c r="AI133" s="2">
        <v>16</v>
      </c>
      <c r="AJ133" s="2">
        <v>11</v>
      </c>
      <c r="AK133" s="2">
        <v>8</v>
      </c>
      <c r="AL133" s="2">
        <v>-40</v>
      </c>
      <c r="AM133" s="5"/>
      <c r="AN133">
        <v>61</v>
      </c>
      <c r="AO133">
        <v>0.83416625041614656</v>
      </c>
      <c r="AQ133">
        <v>193</v>
      </c>
      <c r="AR133">
        <v>6.2553310597175162</v>
      </c>
    </row>
    <row r="134" spans="1:44" ht="15" thickBot="1" x14ac:dyDescent="0.4">
      <c r="A134">
        <v>0</v>
      </c>
      <c r="B134" s="43">
        <v>3</v>
      </c>
      <c r="C134">
        <v>39</v>
      </c>
      <c r="D134">
        <v>1980</v>
      </c>
      <c r="E134" s="1" t="s">
        <v>76</v>
      </c>
      <c r="F134" s="2">
        <v>3</v>
      </c>
      <c r="G134" s="2">
        <v>5</v>
      </c>
      <c r="H134" s="2">
        <v>3</v>
      </c>
      <c r="I134" s="2">
        <v>5</v>
      </c>
      <c r="J134" s="2">
        <v>4</v>
      </c>
      <c r="K134" s="2">
        <v>4</v>
      </c>
      <c r="L134" s="2">
        <v>5</v>
      </c>
      <c r="M134" s="2">
        <v>4</v>
      </c>
      <c r="N134" s="2">
        <v>6</v>
      </c>
      <c r="O134" s="2">
        <v>5</v>
      </c>
      <c r="P134" s="2">
        <v>2</v>
      </c>
      <c r="Q134" s="2">
        <v>4</v>
      </c>
      <c r="R134" s="2">
        <v>4</v>
      </c>
      <c r="S134" s="2">
        <v>4</v>
      </c>
      <c r="T134" s="2">
        <v>5</v>
      </c>
      <c r="U134" s="2">
        <v>3</v>
      </c>
      <c r="V134" s="2">
        <v>36</v>
      </c>
      <c r="W134" s="2">
        <v>117</v>
      </c>
      <c r="X134" s="2">
        <v>13</v>
      </c>
      <c r="Y134" s="2">
        <v>8</v>
      </c>
      <c r="Z134" s="2">
        <v>10</v>
      </c>
      <c r="AA134" s="2">
        <v>20</v>
      </c>
      <c r="AB134" s="2">
        <v>15</v>
      </c>
      <c r="AC134" s="2">
        <v>14</v>
      </c>
      <c r="AD134" s="2">
        <v>16</v>
      </c>
      <c r="AE134" s="2">
        <v>10</v>
      </c>
      <c r="AF134" s="2">
        <v>26</v>
      </c>
      <c r="AG134" s="2">
        <v>47</v>
      </c>
      <c r="AH134" s="2">
        <v>17</v>
      </c>
      <c r="AI134" s="2">
        <v>16</v>
      </c>
      <c r="AJ134" s="2">
        <v>7</v>
      </c>
      <c r="AK134" s="2">
        <v>13</v>
      </c>
      <c r="AL134" s="2">
        <v>-14</v>
      </c>
      <c r="AM134" s="5"/>
      <c r="AN134">
        <v>66</v>
      </c>
      <c r="AO134">
        <v>1.0246950765959599</v>
      </c>
      <c r="AQ134">
        <v>385</v>
      </c>
      <c r="AR134">
        <v>26.930698097152998</v>
      </c>
    </row>
    <row r="135" spans="1:44" ht="15" thickBot="1" x14ac:dyDescent="0.4">
      <c r="A135">
        <v>0</v>
      </c>
      <c r="B135" s="43">
        <v>3</v>
      </c>
      <c r="C135">
        <v>42</v>
      </c>
      <c r="D135">
        <v>1977</v>
      </c>
      <c r="E135" s="1" t="s">
        <v>71</v>
      </c>
      <c r="F135" s="2">
        <v>2</v>
      </c>
      <c r="G135" s="2">
        <v>2</v>
      </c>
      <c r="H135" s="2">
        <v>1</v>
      </c>
      <c r="I135" s="2">
        <v>3</v>
      </c>
      <c r="J135" s="2">
        <v>1</v>
      </c>
      <c r="K135" s="2">
        <v>4</v>
      </c>
      <c r="L135" s="2">
        <v>3</v>
      </c>
      <c r="M135" s="2">
        <v>4</v>
      </c>
      <c r="N135" s="2">
        <v>2</v>
      </c>
      <c r="O135" s="2">
        <v>3</v>
      </c>
      <c r="P135" s="2">
        <v>3</v>
      </c>
      <c r="Q135" s="2">
        <v>4</v>
      </c>
      <c r="R135" s="2">
        <v>4</v>
      </c>
      <c r="S135" s="2">
        <v>3</v>
      </c>
      <c r="T135" s="2">
        <v>2</v>
      </c>
      <c r="U135" s="2">
        <v>3</v>
      </c>
      <c r="V135" s="2">
        <v>14</v>
      </c>
      <c r="W135" s="2">
        <v>15</v>
      </c>
      <c r="X135" s="2">
        <v>5</v>
      </c>
      <c r="Y135" s="2">
        <v>5</v>
      </c>
      <c r="Z135" s="2">
        <v>15</v>
      </c>
      <c r="AA135" s="2">
        <v>12</v>
      </c>
      <c r="AB135" s="2">
        <v>8</v>
      </c>
      <c r="AC135" s="2">
        <v>12</v>
      </c>
      <c r="AD135" s="2">
        <v>7</v>
      </c>
      <c r="AE135" s="2">
        <v>6</v>
      </c>
      <c r="AF135" s="2">
        <v>8</v>
      </c>
      <c r="AG135" s="2">
        <v>7</v>
      </c>
      <c r="AH135" s="2">
        <v>11</v>
      </c>
      <c r="AI135" s="2">
        <v>8</v>
      </c>
      <c r="AJ135" s="2">
        <v>4</v>
      </c>
      <c r="AK135" s="2">
        <v>9</v>
      </c>
      <c r="AL135" s="2">
        <v>-13</v>
      </c>
      <c r="AM135" s="5"/>
      <c r="AN135">
        <v>44</v>
      </c>
      <c r="AO135">
        <v>1</v>
      </c>
      <c r="AQ135">
        <v>146</v>
      </c>
      <c r="AR135">
        <v>3.6124783736376886</v>
      </c>
    </row>
    <row r="136" spans="1:44" ht="15" thickBot="1" x14ac:dyDescent="0.4">
      <c r="A136">
        <v>0</v>
      </c>
      <c r="B136" s="43" t="s">
        <v>114</v>
      </c>
      <c r="C136">
        <v>22</v>
      </c>
      <c r="D136">
        <v>1997</v>
      </c>
      <c r="E136" s="1" t="s">
        <v>82</v>
      </c>
      <c r="F136" s="2">
        <v>1</v>
      </c>
      <c r="G136" s="2">
        <v>1</v>
      </c>
      <c r="H136" s="2">
        <v>1</v>
      </c>
      <c r="I136" s="2">
        <v>3</v>
      </c>
      <c r="J136" s="2">
        <v>4</v>
      </c>
      <c r="K136" s="2">
        <v>3</v>
      </c>
      <c r="L136" s="2">
        <v>5</v>
      </c>
      <c r="M136" s="2">
        <v>4</v>
      </c>
      <c r="N136" s="2">
        <v>4</v>
      </c>
      <c r="O136" s="2">
        <v>4</v>
      </c>
      <c r="P136" s="2">
        <v>4</v>
      </c>
      <c r="Q136" s="2">
        <v>4</v>
      </c>
      <c r="R136" s="2">
        <v>4</v>
      </c>
      <c r="S136" s="2">
        <v>4</v>
      </c>
      <c r="T136" s="2">
        <v>3</v>
      </c>
      <c r="U136" s="2">
        <v>4</v>
      </c>
      <c r="V136" s="2">
        <v>105</v>
      </c>
      <c r="W136" s="2">
        <v>6</v>
      </c>
      <c r="X136" s="2">
        <v>7</v>
      </c>
      <c r="Y136" s="2">
        <v>10</v>
      </c>
      <c r="Z136" s="2">
        <v>6</v>
      </c>
      <c r="AA136" s="2">
        <v>10</v>
      </c>
      <c r="AB136" s="2">
        <v>6</v>
      </c>
      <c r="AC136" s="2">
        <v>14</v>
      </c>
      <c r="AD136" s="2">
        <v>6</v>
      </c>
      <c r="AE136" s="2">
        <v>6</v>
      </c>
      <c r="AF136" s="2">
        <v>10</v>
      </c>
      <c r="AG136" s="2">
        <v>13</v>
      </c>
      <c r="AH136" s="2">
        <v>6</v>
      </c>
      <c r="AI136" s="2">
        <v>9</v>
      </c>
      <c r="AJ136" s="2">
        <v>5</v>
      </c>
      <c r="AK136" s="2">
        <v>6</v>
      </c>
      <c r="AL136" s="2">
        <v>-31</v>
      </c>
      <c r="AM136" s="5"/>
      <c r="AN136">
        <v>53</v>
      </c>
      <c r="AO136">
        <v>1.25</v>
      </c>
      <c r="AQ136">
        <v>225</v>
      </c>
      <c r="AR136">
        <v>24.403466283843095</v>
      </c>
    </row>
    <row r="137" spans="1:44" ht="15" thickBot="1" x14ac:dyDescent="0.4">
      <c r="A137">
        <v>0</v>
      </c>
      <c r="B137" s="43">
        <v>2</v>
      </c>
      <c r="C137">
        <v>29</v>
      </c>
      <c r="D137">
        <v>1990</v>
      </c>
      <c r="E137" s="1" t="s">
        <v>73</v>
      </c>
      <c r="F137" s="2">
        <v>1</v>
      </c>
      <c r="G137" s="2">
        <v>2</v>
      </c>
      <c r="H137" s="2">
        <v>2</v>
      </c>
      <c r="I137" s="2">
        <v>3</v>
      </c>
      <c r="J137" s="2">
        <v>2</v>
      </c>
      <c r="K137" s="2">
        <v>3</v>
      </c>
      <c r="L137" s="2">
        <v>2</v>
      </c>
      <c r="M137" s="2">
        <v>4</v>
      </c>
      <c r="N137" s="2">
        <v>4</v>
      </c>
      <c r="O137" s="2">
        <v>3</v>
      </c>
      <c r="P137" s="2">
        <v>2</v>
      </c>
      <c r="Q137" s="2">
        <v>4</v>
      </c>
      <c r="R137" s="2">
        <v>4</v>
      </c>
      <c r="S137" s="2">
        <v>3</v>
      </c>
      <c r="T137" s="2">
        <v>4</v>
      </c>
      <c r="U137" s="2">
        <v>4</v>
      </c>
      <c r="V137" s="2">
        <v>12</v>
      </c>
      <c r="W137" s="2">
        <v>11</v>
      </c>
      <c r="X137" s="2">
        <v>8</v>
      </c>
      <c r="Y137" s="2">
        <v>11</v>
      </c>
      <c r="Z137" s="2">
        <v>5</v>
      </c>
      <c r="AA137" s="2">
        <v>8</v>
      </c>
      <c r="AB137" s="2">
        <v>9</v>
      </c>
      <c r="AC137" s="2">
        <v>6</v>
      </c>
      <c r="AD137" s="2">
        <v>10</v>
      </c>
      <c r="AE137" s="2">
        <v>8</v>
      </c>
      <c r="AF137" s="2">
        <v>7</v>
      </c>
      <c r="AG137" s="2">
        <v>7</v>
      </c>
      <c r="AH137" s="2">
        <v>6</v>
      </c>
      <c r="AI137" s="2">
        <v>9</v>
      </c>
      <c r="AJ137" s="2">
        <v>5</v>
      </c>
      <c r="AK137" s="2">
        <v>5</v>
      </c>
      <c r="AL137" s="2">
        <v>-19</v>
      </c>
      <c r="AM137" s="5"/>
      <c r="AN137">
        <v>47</v>
      </c>
      <c r="AO137">
        <v>0.99791449199484694</v>
      </c>
      <c r="AQ137">
        <v>127</v>
      </c>
      <c r="AR137">
        <v>2.2647663602823727</v>
      </c>
    </row>
    <row r="138" spans="1:44" ht="15" thickBot="1" x14ac:dyDescent="0.4">
      <c r="A138">
        <v>0</v>
      </c>
      <c r="B138" s="43">
        <v>2</v>
      </c>
      <c r="C138">
        <v>28</v>
      </c>
      <c r="D138">
        <v>1991</v>
      </c>
      <c r="E138" s="1" t="s">
        <v>72</v>
      </c>
      <c r="F138" s="2">
        <v>2</v>
      </c>
      <c r="G138" s="2">
        <v>6</v>
      </c>
      <c r="H138" s="2">
        <v>3</v>
      </c>
      <c r="I138" s="2">
        <v>2</v>
      </c>
      <c r="J138" s="2">
        <v>4</v>
      </c>
      <c r="K138" s="2">
        <v>6</v>
      </c>
      <c r="L138" s="2">
        <v>6</v>
      </c>
      <c r="M138" s="2">
        <v>6</v>
      </c>
      <c r="N138" s="2">
        <v>6</v>
      </c>
      <c r="O138" s="2">
        <v>5</v>
      </c>
      <c r="P138" s="2">
        <v>5</v>
      </c>
      <c r="Q138" s="2">
        <v>6</v>
      </c>
      <c r="R138" s="2">
        <v>6</v>
      </c>
      <c r="S138" s="2">
        <v>5</v>
      </c>
      <c r="T138" s="2">
        <v>4</v>
      </c>
      <c r="U138" s="2">
        <v>4</v>
      </c>
      <c r="V138" s="2">
        <v>11</v>
      </c>
      <c r="W138" s="2">
        <v>9</v>
      </c>
      <c r="X138" s="2">
        <v>14</v>
      </c>
      <c r="Y138" s="2">
        <v>24</v>
      </c>
      <c r="Z138" s="2">
        <v>6</v>
      </c>
      <c r="AA138" s="2">
        <v>11</v>
      </c>
      <c r="AB138" s="2">
        <v>10</v>
      </c>
      <c r="AC138" s="2">
        <v>3</v>
      </c>
      <c r="AD138" s="2">
        <v>6</v>
      </c>
      <c r="AE138" s="2">
        <v>55</v>
      </c>
      <c r="AF138" s="2">
        <v>15</v>
      </c>
      <c r="AG138" s="2">
        <v>10</v>
      </c>
      <c r="AH138" s="2">
        <v>9</v>
      </c>
      <c r="AI138" s="2">
        <v>8</v>
      </c>
      <c r="AJ138" s="2">
        <v>5</v>
      </c>
      <c r="AK138" s="2">
        <v>7</v>
      </c>
      <c r="AL138" s="2">
        <v>21</v>
      </c>
      <c r="AM138" s="5"/>
      <c r="AN138">
        <v>76</v>
      </c>
      <c r="AO138">
        <v>1.4375905768565218</v>
      </c>
      <c r="AQ138">
        <v>203</v>
      </c>
      <c r="AR138">
        <v>12.30023712508557</v>
      </c>
    </row>
    <row r="139" spans="1:44" ht="15" thickBot="1" x14ac:dyDescent="0.4">
      <c r="A139">
        <v>0</v>
      </c>
      <c r="B139" s="43" t="s">
        <v>114</v>
      </c>
      <c r="C139">
        <v>20</v>
      </c>
      <c r="D139">
        <v>1999</v>
      </c>
      <c r="E139" s="1" t="s">
        <v>73</v>
      </c>
      <c r="F139" s="2">
        <v>2</v>
      </c>
      <c r="G139" s="2">
        <v>2</v>
      </c>
      <c r="H139" s="2">
        <v>4</v>
      </c>
      <c r="I139" s="2">
        <v>4</v>
      </c>
      <c r="J139" s="2">
        <v>4</v>
      </c>
      <c r="K139" s="2">
        <v>3</v>
      </c>
      <c r="L139" s="2">
        <v>7</v>
      </c>
      <c r="M139" s="2">
        <v>5</v>
      </c>
      <c r="N139" s="2">
        <v>6</v>
      </c>
      <c r="O139" s="2">
        <v>2</v>
      </c>
      <c r="P139" s="2">
        <v>6</v>
      </c>
      <c r="Q139" s="2">
        <v>4</v>
      </c>
      <c r="R139" s="2">
        <v>6</v>
      </c>
      <c r="S139" s="2">
        <v>5</v>
      </c>
      <c r="T139" s="2">
        <v>6</v>
      </c>
      <c r="U139" s="2">
        <v>4</v>
      </c>
      <c r="V139" s="2">
        <v>13</v>
      </c>
      <c r="W139" s="2">
        <v>14</v>
      </c>
      <c r="X139" s="2">
        <v>5</v>
      </c>
      <c r="Y139" s="2">
        <v>4</v>
      </c>
      <c r="Z139" s="2">
        <v>5</v>
      </c>
      <c r="AA139" s="2">
        <v>6</v>
      </c>
      <c r="AB139" s="2">
        <v>6</v>
      </c>
      <c r="AC139" s="2">
        <v>7</v>
      </c>
      <c r="AD139" s="2">
        <v>6</v>
      </c>
      <c r="AE139" s="2">
        <v>7</v>
      </c>
      <c r="AF139" s="2">
        <v>5</v>
      </c>
      <c r="AG139" s="2">
        <v>11</v>
      </c>
      <c r="AH139" s="2">
        <v>4</v>
      </c>
      <c r="AI139" s="2">
        <v>9</v>
      </c>
      <c r="AJ139" s="2">
        <v>5</v>
      </c>
      <c r="AK139" s="2">
        <v>10</v>
      </c>
      <c r="AL139" s="2">
        <v>2</v>
      </c>
      <c r="AM139" s="5"/>
      <c r="AN139">
        <v>70</v>
      </c>
      <c r="AO139">
        <v>1.5864005379054391</v>
      </c>
      <c r="AQ139">
        <v>117</v>
      </c>
      <c r="AR139">
        <v>3.1563428204173261</v>
      </c>
    </row>
    <row r="140" spans="1:44" ht="15" thickBot="1" x14ac:dyDescent="0.4">
      <c r="A140">
        <v>0</v>
      </c>
      <c r="B140" s="43" t="s">
        <v>114</v>
      </c>
      <c r="C140">
        <v>22</v>
      </c>
      <c r="D140">
        <v>1997</v>
      </c>
      <c r="E140" s="1" t="s">
        <v>72</v>
      </c>
      <c r="F140" s="2">
        <v>1</v>
      </c>
      <c r="G140" s="2">
        <v>3</v>
      </c>
      <c r="H140" s="2">
        <v>1</v>
      </c>
      <c r="I140" s="2">
        <v>3</v>
      </c>
      <c r="J140" s="2">
        <v>3</v>
      </c>
      <c r="K140" s="2">
        <v>2</v>
      </c>
      <c r="L140" s="2">
        <v>6</v>
      </c>
      <c r="M140" s="2">
        <v>4</v>
      </c>
      <c r="N140" s="2">
        <v>1</v>
      </c>
      <c r="O140" s="2">
        <v>3</v>
      </c>
      <c r="P140" s="2">
        <v>4</v>
      </c>
      <c r="Q140" s="2">
        <v>3</v>
      </c>
      <c r="R140" s="2">
        <v>3</v>
      </c>
      <c r="S140" s="2">
        <v>1</v>
      </c>
      <c r="T140" s="2">
        <v>5</v>
      </c>
      <c r="U140" s="2">
        <v>1</v>
      </c>
      <c r="V140" s="2">
        <v>28</v>
      </c>
      <c r="W140" s="2">
        <v>18</v>
      </c>
      <c r="X140" s="2">
        <v>13</v>
      </c>
      <c r="Y140" s="2">
        <v>12</v>
      </c>
      <c r="Z140" s="2">
        <v>13</v>
      </c>
      <c r="AA140" s="2">
        <v>80</v>
      </c>
      <c r="AB140" s="2">
        <v>11</v>
      </c>
      <c r="AC140" s="2">
        <v>15</v>
      </c>
      <c r="AD140" s="2">
        <v>24</v>
      </c>
      <c r="AE140" s="2">
        <v>20</v>
      </c>
      <c r="AF140" s="2">
        <v>36</v>
      </c>
      <c r="AG140" s="2">
        <v>14</v>
      </c>
      <c r="AH140" s="2">
        <v>21</v>
      </c>
      <c r="AI140" s="2">
        <v>49</v>
      </c>
      <c r="AJ140" s="2">
        <v>46</v>
      </c>
      <c r="AK140" s="2">
        <v>21</v>
      </c>
      <c r="AL140" s="2">
        <v>-7</v>
      </c>
      <c r="AM140" s="5"/>
      <c r="AN140">
        <v>44</v>
      </c>
      <c r="AO140">
        <v>1.5275252316519468</v>
      </c>
      <c r="AQ140">
        <v>421</v>
      </c>
      <c r="AR140">
        <v>18.485016454775835</v>
      </c>
    </row>
    <row r="141" spans="1:44" ht="15" thickBot="1" x14ac:dyDescent="0.4">
      <c r="A141" s="6">
        <v>0</v>
      </c>
      <c r="B141" s="43">
        <v>2</v>
      </c>
      <c r="C141">
        <v>26</v>
      </c>
      <c r="D141" s="6">
        <v>1993</v>
      </c>
      <c r="E141" s="31"/>
      <c r="F141" s="10">
        <v>1</v>
      </c>
      <c r="G141" s="10">
        <v>3</v>
      </c>
      <c r="H141" s="10">
        <v>3</v>
      </c>
      <c r="I141" s="10">
        <v>3</v>
      </c>
      <c r="J141" s="10">
        <v>4</v>
      </c>
      <c r="K141" s="10">
        <v>3</v>
      </c>
      <c r="L141" s="10">
        <v>5</v>
      </c>
      <c r="M141" s="10">
        <v>3</v>
      </c>
      <c r="N141" s="10">
        <v>4</v>
      </c>
      <c r="O141" s="10">
        <v>3</v>
      </c>
      <c r="P141" s="10">
        <v>3</v>
      </c>
      <c r="Q141" s="10">
        <v>3</v>
      </c>
      <c r="R141" s="10">
        <v>4</v>
      </c>
      <c r="S141" s="10">
        <v>3</v>
      </c>
      <c r="T141" s="10">
        <v>3</v>
      </c>
      <c r="U141" s="10">
        <v>4</v>
      </c>
      <c r="V141" s="10">
        <v>20</v>
      </c>
      <c r="W141" s="10">
        <v>17</v>
      </c>
      <c r="X141" s="10">
        <v>15</v>
      </c>
      <c r="Y141" s="10">
        <v>15</v>
      </c>
      <c r="Z141" s="10">
        <v>12</v>
      </c>
      <c r="AA141" s="10">
        <v>15</v>
      </c>
      <c r="AB141" s="10">
        <v>23</v>
      </c>
      <c r="AC141" s="10">
        <v>17</v>
      </c>
      <c r="AD141" s="10">
        <v>21</v>
      </c>
      <c r="AE141" s="10">
        <v>16</v>
      </c>
      <c r="AF141" s="10">
        <v>17</v>
      </c>
      <c r="AG141" s="10">
        <v>16</v>
      </c>
      <c r="AH141" s="10">
        <v>10</v>
      </c>
      <c r="AI141" s="10">
        <v>15</v>
      </c>
      <c r="AJ141" s="10">
        <v>10</v>
      </c>
      <c r="AK141" s="10">
        <v>13</v>
      </c>
      <c r="AL141" s="10">
        <v>-38</v>
      </c>
      <c r="AM141" s="8"/>
      <c r="AN141">
        <v>52</v>
      </c>
      <c r="AO141">
        <v>0.85634883857767519</v>
      </c>
      <c r="AP141" s="6"/>
      <c r="AQ141">
        <v>252</v>
      </c>
      <c r="AR141">
        <v>3.5870136139505613</v>
      </c>
    </row>
    <row r="142" spans="1:44" ht="15" thickBot="1" x14ac:dyDescent="0.4">
      <c r="A142">
        <v>0</v>
      </c>
      <c r="B142" s="43" t="s">
        <v>114</v>
      </c>
      <c r="C142">
        <v>18</v>
      </c>
      <c r="D142">
        <v>2001</v>
      </c>
      <c r="E142" s="1" t="s">
        <v>72</v>
      </c>
      <c r="F142" s="2">
        <v>1</v>
      </c>
      <c r="G142" s="2">
        <v>2</v>
      </c>
      <c r="H142" s="2">
        <v>2</v>
      </c>
      <c r="I142" s="2">
        <v>1</v>
      </c>
      <c r="J142" s="2">
        <v>4</v>
      </c>
      <c r="K142" s="2">
        <v>3</v>
      </c>
      <c r="L142" s="2">
        <v>5</v>
      </c>
      <c r="M142" s="2">
        <v>4</v>
      </c>
      <c r="N142" s="2">
        <v>2</v>
      </c>
      <c r="O142" s="2">
        <v>5</v>
      </c>
      <c r="P142" s="2">
        <v>5</v>
      </c>
      <c r="Q142" s="2">
        <v>1</v>
      </c>
      <c r="R142" s="2">
        <v>4</v>
      </c>
      <c r="S142" s="2">
        <v>4</v>
      </c>
      <c r="T142" s="2">
        <v>5</v>
      </c>
      <c r="U142" s="2">
        <v>6</v>
      </c>
      <c r="V142" s="2">
        <v>17</v>
      </c>
      <c r="W142" s="2">
        <v>13</v>
      </c>
      <c r="X142" s="2">
        <v>12</v>
      </c>
      <c r="Y142" s="2">
        <v>8</v>
      </c>
      <c r="Z142" s="2">
        <v>13</v>
      </c>
      <c r="AA142" s="2">
        <v>10</v>
      </c>
      <c r="AB142" s="2">
        <v>24</v>
      </c>
      <c r="AC142" s="2">
        <v>14</v>
      </c>
      <c r="AD142" s="2">
        <v>9</v>
      </c>
      <c r="AE142" s="2">
        <v>15</v>
      </c>
      <c r="AF142" s="2">
        <v>13</v>
      </c>
      <c r="AG142" s="2">
        <v>29</v>
      </c>
      <c r="AH142" s="2">
        <v>11</v>
      </c>
      <c r="AI142" s="2">
        <v>13</v>
      </c>
      <c r="AJ142" s="2">
        <v>11</v>
      </c>
      <c r="AK142" s="2">
        <v>19</v>
      </c>
      <c r="AL142" s="2">
        <v>8</v>
      </c>
      <c r="AM142" s="5"/>
      <c r="AN142">
        <v>54</v>
      </c>
      <c r="AO142">
        <v>1.6683325008322931</v>
      </c>
      <c r="AQ142">
        <v>231</v>
      </c>
      <c r="AR142">
        <v>5.5373730233748928</v>
      </c>
    </row>
    <row r="143" spans="1:44" ht="15" thickBot="1" x14ac:dyDescent="0.4">
      <c r="A143">
        <v>0</v>
      </c>
      <c r="B143" s="43">
        <v>2</v>
      </c>
      <c r="C143">
        <v>31</v>
      </c>
      <c r="D143">
        <v>1988</v>
      </c>
      <c r="E143" s="1" t="s">
        <v>72</v>
      </c>
      <c r="F143" s="2">
        <v>1</v>
      </c>
      <c r="G143" s="2">
        <v>3</v>
      </c>
      <c r="H143" s="2">
        <v>4</v>
      </c>
      <c r="I143" s="2">
        <v>5</v>
      </c>
      <c r="J143" s="2">
        <v>4</v>
      </c>
      <c r="K143" s="2">
        <v>3</v>
      </c>
      <c r="L143" s="2">
        <v>5</v>
      </c>
      <c r="M143" s="2">
        <v>5</v>
      </c>
      <c r="N143" s="2">
        <v>4</v>
      </c>
      <c r="O143" s="2">
        <v>5</v>
      </c>
      <c r="P143" s="2">
        <v>4</v>
      </c>
      <c r="Q143" s="2">
        <v>4</v>
      </c>
      <c r="R143" s="2">
        <v>4</v>
      </c>
      <c r="S143" s="2">
        <v>3</v>
      </c>
      <c r="T143" s="2">
        <v>3</v>
      </c>
      <c r="U143" s="2">
        <v>2</v>
      </c>
      <c r="V143" s="2">
        <v>17</v>
      </c>
      <c r="W143" s="2">
        <v>9</v>
      </c>
      <c r="X143" s="2">
        <v>10</v>
      </c>
      <c r="Y143" s="2">
        <v>6</v>
      </c>
      <c r="Z143" s="2">
        <v>6</v>
      </c>
      <c r="AA143" s="2">
        <v>8</v>
      </c>
      <c r="AB143" s="2">
        <v>8</v>
      </c>
      <c r="AC143" s="2">
        <v>11</v>
      </c>
      <c r="AD143" s="2">
        <v>6</v>
      </c>
      <c r="AE143" s="2">
        <v>11</v>
      </c>
      <c r="AF143" s="2">
        <v>9</v>
      </c>
      <c r="AG143" s="2">
        <v>9</v>
      </c>
      <c r="AH143" s="2">
        <v>8</v>
      </c>
      <c r="AI143" s="2">
        <v>11</v>
      </c>
      <c r="AJ143" s="2">
        <v>6</v>
      </c>
      <c r="AK143" s="2">
        <v>30</v>
      </c>
      <c r="AL143" s="2">
        <v>-21</v>
      </c>
      <c r="AM143" s="5"/>
      <c r="AN143">
        <v>59</v>
      </c>
      <c r="AO143">
        <v>1.138346754435279</v>
      </c>
      <c r="AQ143">
        <v>165</v>
      </c>
      <c r="AR143">
        <v>5.9410296526219541</v>
      </c>
    </row>
    <row r="144" spans="1:44" ht="15" thickBot="1" x14ac:dyDescent="0.4">
      <c r="A144">
        <v>0</v>
      </c>
      <c r="B144" s="43" t="s">
        <v>114</v>
      </c>
      <c r="C144">
        <v>18</v>
      </c>
      <c r="D144">
        <v>2001</v>
      </c>
      <c r="E144" s="1" t="s">
        <v>72</v>
      </c>
      <c r="F144" s="2">
        <v>3</v>
      </c>
      <c r="G144" s="2">
        <v>2</v>
      </c>
      <c r="H144" s="2">
        <v>3</v>
      </c>
      <c r="I144" s="2">
        <v>4</v>
      </c>
      <c r="J144" s="2">
        <v>5</v>
      </c>
      <c r="K144" s="2">
        <v>4</v>
      </c>
      <c r="L144" s="2">
        <v>6</v>
      </c>
      <c r="M144" s="2">
        <v>5</v>
      </c>
      <c r="N144" s="2">
        <v>2</v>
      </c>
      <c r="O144" s="2">
        <v>3</v>
      </c>
      <c r="P144" s="2">
        <v>6</v>
      </c>
      <c r="Q144" s="2">
        <v>4</v>
      </c>
      <c r="R144" s="2">
        <v>3</v>
      </c>
      <c r="S144" s="2">
        <v>2</v>
      </c>
      <c r="T144" s="2">
        <v>5</v>
      </c>
      <c r="U144" s="2">
        <v>3</v>
      </c>
      <c r="V144" s="2">
        <v>77</v>
      </c>
      <c r="W144" s="2">
        <v>47</v>
      </c>
      <c r="X144" s="2">
        <v>21</v>
      </c>
      <c r="Y144" s="2">
        <v>28</v>
      </c>
      <c r="Z144" s="2">
        <v>52</v>
      </c>
      <c r="AA144" s="2">
        <v>26</v>
      </c>
      <c r="AB144" s="2">
        <v>38</v>
      </c>
      <c r="AC144" s="2">
        <v>25</v>
      </c>
      <c r="AD144" s="2">
        <v>12</v>
      </c>
      <c r="AE144" s="2">
        <v>26</v>
      </c>
      <c r="AF144" s="2">
        <v>31</v>
      </c>
      <c r="AG144" s="2">
        <v>41</v>
      </c>
      <c r="AH144" s="2">
        <v>39</v>
      </c>
      <c r="AI144" s="2">
        <v>27</v>
      </c>
      <c r="AJ144" s="2">
        <v>11</v>
      </c>
      <c r="AK144" s="2">
        <v>41</v>
      </c>
      <c r="AL144" s="2">
        <v>3</v>
      </c>
      <c r="AM144" s="5"/>
      <c r="AN144">
        <v>60</v>
      </c>
      <c r="AO144">
        <v>1.3416407864998738</v>
      </c>
      <c r="AQ144">
        <v>542</v>
      </c>
      <c r="AR144">
        <v>16.259868798158653</v>
      </c>
    </row>
    <row r="145" spans="1:44" ht="15" thickBot="1" x14ac:dyDescent="0.4">
      <c r="A145">
        <v>0</v>
      </c>
      <c r="B145" s="43" t="s">
        <v>114</v>
      </c>
      <c r="C145">
        <v>21</v>
      </c>
      <c r="D145">
        <v>1998</v>
      </c>
      <c r="E145" s="1" t="s">
        <v>71</v>
      </c>
      <c r="F145" s="2">
        <v>1</v>
      </c>
      <c r="G145" s="2">
        <v>2</v>
      </c>
      <c r="H145" s="2">
        <v>3</v>
      </c>
      <c r="I145" s="2">
        <v>2</v>
      </c>
      <c r="J145" s="2">
        <v>3</v>
      </c>
      <c r="K145" s="2">
        <v>3</v>
      </c>
      <c r="L145" s="2">
        <v>2</v>
      </c>
      <c r="M145" s="2">
        <v>3</v>
      </c>
      <c r="N145" s="2">
        <v>6</v>
      </c>
      <c r="O145" s="2">
        <v>3</v>
      </c>
      <c r="P145" s="2">
        <v>2</v>
      </c>
      <c r="Q145" s="2">
        <v>2</v>
      </c>
      <c r="R145" s="2">
        <v>3</v>
      </c>
      <c r="S145" s="2">
        <v>2</v>
      </c>
      <c r="T145" s="2">
        <v>1</v>
      </c>
      <c r="U145" s="2">
        <v>3</v>
      </c>
      <c r="V145" s="2">
        <v>9</v>
      </c>
      <c r="W145" s="2">
        <v>10</v>
      </c>
      <c r="X145" s="2">
        <v>9</v>
      </c>
      <c r="Y145" s="2">
        <v>12</v>
      </c>
      <c r="Z145" s="2">
        <v>9</v>
      </c>
      <c r="AA145" s="2">
        <v>13</v>
      </c>
      <c r="AB145" s="2">
        <v>16</v>
      </c>
      <c r="AC145" s="2">
        <v>13</v>
      </c>
      <c r="AD145" s="2">
        <v>10</v>
      </c>
      <c r="AE145" s="2">
        <v>15</v>
      </c>
      <c r="AF145" s="2">
        <v>9</v>
      </c>
      <c r="AG145" s="2">
        <v>8</v>
      </c>
      <c r="AH145" s="2">
        <v>8</v>
      </c>
      <c r="AI145" s="2">
        <v>10</v>
      </c>
      <c r="AJ145" s="2">
        <v>7</v>
      </c>
      <c r="AK145" s="2">
        <v>13</v>
      </c>
      <c r="AL145" s="2">
        <v>-12</v>
      </c>
      <c r="AM145" s="5"/>
      <c r="AN145">
        <v>41</v>
      </c>
      <c r="AO145">
        <v>1.1528949070347507</v>
      </c>
      <c r="AQ145">
        <v>171</v>
      </c>
      <c r="AR145">
        <v>2.651257563245538</v>
      </c>
    </row>
    <row r="146" spans="1:44" ht="15" thickBot="1" x14ac:dyDescent="0.4">
      <c r="A146">
        <v>0</v>
      </c>
      <c r="B146" s="43" t="s">
        <v>114</v>
      </c>
      <c r="C146">
        <v>25</v>
      </c>
      <c r="D146">
        <v>1994</v>
      </c>
      <c r="E146" s="1" t="s">
        <v>85</v>
      </c>
      <c r="F146" s="2">
        <v>1</v>
      </c>
      <c r="G146" s="2">
        <v>4</v>
      </c>
      <c r="H146" s="2">
        <v>3</v>
      </c>
      <c r="I146" s="2">
        <v>5</v>
      </c>
      <c r="J146" s="2">
        <v>5</v>
      </c>
      <c r="K146" s="2">
        <v>4</v>
      </c>
      <c r="L146" s="2">
        <v>5</v>
      </c>
      <c r="M146" s="2">
        <v>5</v>
      </c>
      <c r="N146" s="2">
        <v>4</v>
      </c>
      <c r="O146" s="2">
        <v>5</v>
      </c>
      <c r="P146" s="2">
        <v>5</v>
      </c>
      <c r="Q146" s="2">
        <v>5</v>
      </c>
      <c r="R146" s="2">
        <v>4</v>
      </c>
      <c r="S146" s="2">
        <v>5</v>
      </c>
      <c r="T146" s="2">
        <v>5</v>
      </c>
      <c r="U146" s="2">
        <v>4</v>
      </c>
      <c r="V146" s="2">
        <v>27</v>
      </c>
      <c r="W146" s="2">
        <v>11</v>
      </c>
      <c r="X146" s="2">
        <v>18</v>
      </c>
      <c r="Y146" s="2">
        <v>8</v>
      </c>
      <c r="Z146" s="2">
        <v>10</v>
      </c>
      <c r="AA146" s="2">
        <v>12</v>
      </c>
      <c r="AB146" s="2">
        <v>4</v>
      </c>
      <c r="AC146" s="2">
        <v>8</v>
      </c>
      <c r="AD146" s="2">
        <v>10</v>
      </c>
      <c r="AE146" s="2">
        <v>4</v>
      </c>
      <c r="AF146" s="2">
        <v>13</v>
      </c>
      <c r="AG146" s="2">
        <v>6</v>
      </c>
      <c r="AH146" s="2">
        <v>6</v>
      </c>
      <c r="AI146" s="2">
        <v>6</v>
      </c>
      <c r="AJ146" s="2">
        <v>4</v>
      </c>
      <c r="AK146" s="2">
        <v>7</v>
      </c>
      <c r="AL146" s="2">
        <v>-26</v>
      </c>
      <c r="AM146" s="5"/>
      <c r="AN146">
        <v>69</v>
      </c>
      <c r="AO146">
        <v>1.0781929326423914</v>
      </c>
      <c r="AQ146">
        <v>154</v>
      </c>
      <c r="AR146">
        <v>5.9874869519690819</v>
      </c>
    </row>
    <row r="147" spans="1:44" ht="15" thickBot="1" x14ac:dyDescent="0.4">
      <c r="A147">
        <v>0</v>
      </c>
      <c r="B147" s="43" t="s">
        <v>114</v>
      </c>
      <c r="C147">
        <v>21</v>
      </c>
      <c r="D147">
        <v>1998</v>
      </c>
      <c r="E147" s="1" t="s">
        <v>80</v>
      </c>
      <c r="F147" s="2">
        <v>2</v>
      </c>
      <c r="G147" s="2">
        <v>4</v>
      </c>
      <c r="H147" s="2">
        <v>1</v>
      </c>
      <c r="I147" s="2">
        <v>5</v>
      </c>
      <c r="J147" s="2">
        <v>2</v>
      </c>
      <c r="K147" s="2">
        <v>3</v>
      </c>
      <c r="L147" s="2">
        <v>5</v>
      </c>
      <c r="M147" s="2">
        <v>5</v>
      </c>
      <c r="N147" s="2">
        <v>2</v>
      </c>
      <c r="O147" s="2">
        <v>3</v>
      </c>
      <c r="P147" s="2">
        <v>4</v>
      </c>
      <c r="Q147" s="2">
        <v>2</v>
      </c>
      <c r="R147" s="2">
        <v>6</v>
      </c>
      <c r="S147" s="2">
        <v>5</v>
      </c>
      <c r="T147" s="2">
        <v>4</v>
      </c>
      <c r="U147" s="2">
        <v>6</v>
      </c>
      <c r="V147" s="2">
        <v>35</v>
      </c>
      <c r="W147" s="2">
        <v>25</v>
      </c>
      <c r="X147" s="2">
        <v>29</v>
      </c>
      <c r="Y147" s="2">
        <v>44</v>
      </c>
      <c r="Z147" s="2">
        <v>36</v>
      </c>
      <c r="AA147" s="2">
        <v>20</v>
      </c>
      <c r="AB147" s="2">
        <v>10</v>
      </c>
      <c r="AC147" s="2">
        <v>13</v>
      </c>
      <c r="AD147" s="2">
        <v>17</v>
      </c>
      <c r="AE147" s="2">
        <v>24</v>
      </c>
      <c r="AF147" s="2">
        <v>13</v>
      </c>
      <c r="AG147" s="2">
        <v>19</v>
      </c>
      <c r="AH147" s="2">
        <v>15</v>
      </c>
      <c r="AI147" s="2">
        <v>12</v>
      </c>
      <c r="AJ147" s="2">
        <v>10</v>
      </c>
      <c r="AK147" s="2">
        <v>19</v>
      </c>
      <c r="AL147" s="2">
        <v>14</v>
      </c>
      <c r="AM147" s="5"/>
      <c r="AN147">
        <v>59</v>
      </c>
      <c r="AO147">
        <v>1.5798206649279321</v>
      </c>
      <c r="AQ147">
        <v>341</v>
      </c>
      <c r="AR147">
        <v>10.163455777113084</v>
      </c>
    </row>
    <row r="148" spans="1:44" ht="15" thickBot="1" x14ac:dyDescent="0.4">
      <c r="A148">
        <v>0</v>
      </c>
      <c r="B148" s="43" t="s">
        <v>114</v>
      </c>
      <c r="C148">
        <v>22</v>
      </c>
      <c r="D148">
        <v>1997</v>
      </c>
      <c r="E148" s="1" t="s">
        <v>71</v>
      </c>
      <c r="F148" s="2">
        <v>2</v>
      </c>
      <c r="G148" s="2">
        <v>1</v>
      </c>
      <c r="H148" s="2">
        <v>4</v>
      </c>
      <c r="I148" s="2">
        <v>3</v>
      </c>
      <c r="J148" s="2">
        <v>4</v>
      </c>
      <c r="K148" s="2">
        <v>2</v>
      </c>
      <c r="L148" s="2">
        <v>5</v>
      </c>
      <c r="M148" s="2">
        <v>3</v>
      </c>
      <c r="N148" s="2">
        <v>4</v>
      </c>
      <c r="O148" s="2">
        <v>2</v>
      </c>
      <c r="P148" s="2">
        <v>3</v>
      </c>
      <c r="Q148" s="2">
        <v>3</v>
      </c>
      <c r="R148" s="2">
        <v>2</v>
      </c>
      <c r="S148" s="2">
        <v>3</v>
      </c>
      <c r="T148" s="2">
        <v>5</v>
      </c>
      <c r="U148" s="2">
        <v>1</v>
      </c>
      <c r="V148" s="2">
        <v>14</v>
      </c>
      <c r="W148" s="2">
        <v>10</v>
      </c>
      <c r="X148" s="2">
        <v>11</v>
      </c>
      <c r="Y148" s="2">
        <v>6</v>
      </c>
      <c r="Z148" s="2">
        <v>8</v>
      </c>
      <c r="AA148" s="2">
        <v>8</v>
      </c>
      <c r="AB148" s="2">
        <v>16</v>
      </c>
      <c r="AC148" s="2">
        <v>8</v>
      </c>
      <c r="AD148" s="2">
        <v>9</v>
      </c>
      <c r="AE148" s="2">
        <v>12</v>
      </c>
      <c r="AF148" s="2">
        <v>11</v>
      </c>
      <c r="AG148" s="2">
        <v>9</v>
      </c>
      <c r="AH148" s="2">
        <v>5</v>
      </c>
      <c r="AI148" s="2">
        <v>9</v>
      </c>
      <c r="AJ148" s="2">
        <v>5</v>
      </c>
      <c r="AK148" s="2">
        <v>5</v>
      </c>
      <c r="AL148" s="2">
        <v>-10</v>
      </c>
      <c r="AM148" s="5"/>
      <c r="AN148">
        <v>47</v>
      </c>
      <c r="AO148">
        <v>1.2365947867699696</v>
      </c>
      <c r="AQ148">
        <v>146</v>
      </c>
      <c r="AR148">
        <v>3.1806707887907337</v>
      </c>
    </row>
    <row r="149" spans="1:44" ht="15" thickBot="1" x14ac:dyDescent="0.4">
      <c r="A149">
        <v>0</v>
      </c>
      <c r="B149" s="43" t="s">
        <v>114</v>
      </c>
      <c r="C149">
        <v>18</v>
      </c>
      <c r="D149">
        <v>2001</v>
      </c>
      <c r="E149" s="1" t="s">
        <v>77</v>
      </c>
      <c r="F149" s="2">
        <v>2</v>
      </c>
      <c r="G149" s="2">
        <v>2</v>
      </c>
      <c r="H149" s="2">
        <v>2</v>
      </c>
      <c r="I149" s="2">
        <v>1</v>
      </c>
      <c r="J149" s="2">
        <v>3</v>
      </c>
      <c r="K149" s="2">
        <v>2</v>
      </c>
      <c r="L149" s="2">
        <v>5</v>
      </c>
      <c r="M149" s="2">
        <v>4</v>
      </c>
      <c r="N149" s="2">
        <v>3</v>
      </c>
      <c r="O149" s="2">
        <v>2</v>
      </c>
      <c r="P149" s="2">
        <v>1</v>
      </c>
      <c r="Q149" s="2">
        <v>3</v>
      </c>
      <c r="R149" s="2">
        <v>3</v>
      </c>
      <c r="S149" s="2">
        <v>4</v>
      </c>
      <c r="T149" s="2">
        <v>2</v>
      </c>
      <c r="U149" s="2">
        <v>6</v>
      </c>
      <c r="V149" s="2">
        <v>69</v>
      </c>
      <c r="W149" s="2">
        <v>23</v>
      </c>
      <c r="X149" s="2">
        <v>27</v>
      </c>
      <c r="Y149" s="2">
        <v>10</v>
      </c>
      <c r="Z149" s="2">
        <v>20</v>
      </c>
      <c r="AA149" s="2">
        <v>12</v>
      </c>
      <c r="AB149" s="2">
        <v>19</v>
      </c>
      <c r="AC149" s="2">
        <v>47</v>
      </c>
      <c r="AD149" s="2">
        <v>15</v>
      </c>
      <c r="AE149" s="2">
        <v>33</v>
      </c>
      <c r="AF149" s="2">
        <v>41</v>
      </c>
      <c r="AG149" s="2">
        <v>22</v>
      </c>
      <c r="AH149" s="2">
        <v>12</v>
      </c>
      <c r="AI149" s="2">
        <v>35</v>
      </c>
      <c r="AJ149" s="2">
        <v>21</v>
      </c>
      <c r="AK149" s="2">
        <v>15</v>
      </c>
      <c r="AL149" s="2">
        <v>8</v>
      </c>
      <c r="AM149" s="5"/>
      <c r="AN149">
        <v>45</v>
      </c>
      <c r="AO149">
        <v>1.3768926368215255</v>
      </c>
      <c r="AQ149">
        <v>421</v>
      </c>
      <c r="AR149">
        <v>15.640625520313012</v>
      </c>
    </row>
    <row r="150" spans="1:44" ht="15" thickBot="1" x14ac:dyDescent="0.4">
      <c r="A150">
        <v>0</v>
      </c>
      <c r="B150" s="43" t="s">
        <v>114</v>
      </c>
      <c r="C150">
        <v>24</v>
      </c>
      <c r="D150">
        <v>1995</v>
      </c>
      <c r="E150" s="1" t="s">
        <v>72</v>
      </c>
      <c r="F150" s="2">
        <v>3</v>
      </c>
      <c r="G150" s="2">
        <v>2</v>
      </c>
      <c r="H150" s="2">
        <v>2</v>
      </c>
      <c r="I150" s="2">
        <v>5</v>
      </c>
      <c r="J150" s="2">
        <v>3</v>
      </c>
      <c r="K150" s="2">
        <v>4</v>
      </c>
      <c r="L150" s="2">
        <v>5</v>
      </c>
      <c r="M150" s="2">
        <v>6</v>
      </c>
      <c r="N150" s="2">
        <v>4</v>
      </c>
      <c r="O150" s="2">
        <v>5</v>
      </c>
      <c r="P150" s="2">
        <v>3</v>
      </c>
      <c r="Q150" s="2">
        <v>4</v>
      </c>
      <c r="R150" s="2">
        <v>3</v>
      </c>
      <c r="S150" s="2">
        <v>3</v>
      </c>
      <c r="T150" s="2">
        <v>5</v>
      </c>
      <c r="U150" s="2">
        <v>4</v>
      </c>
      <c r="V150" s="2">
        <v>18</v>
      </c>
      <c r="W150" s="2">
        <v>15</v>
      </c>
      <c r="X150" s="2">
        <v>9</v>
      </c>
      <c r="Y150" s="2">
        <v>8</v>
      </c>
      <c r="Z150" s="2">
        <v>9</v>
      </c>
      <c r="AA150" s="2">
        <v>7</v>
      </c>
      <c r="AB150" s="2">
        <v>13</v>
      </c>
      <c r="AC150" s="2">
        <v>15</v>
      </c>
      <c r="AD150" s="2">
        <v>10</v>
      </c>
      <c r="AE150" s="2">
        <v>7</v>
      </c>
      <c r="AF150" s="2">
        <v>8</v>
      </c>
      <c r="AG150" s="2">
        <v>7</v>
      </c>
      <c r="AH150" s="2">
        <v>6</v>
      </c>
      <c r="AI150" s="2">
        <v>14</v>
      </c>
      <c r="AJ150" s="2">
        <v>10</v>
      </c>
      <c r="AK150" s="2">
        <v>8</v>
      </c>
      <c r="AL150" s="2">
        <v>-13</v>
      </c>
      <c r="AM150" s="5"/>
      <c r="AN150">
        <v>61</v>
      </c>
      <c r="AO150">
        <v>1.1672617529928753</v>
      </c>
      <c r="AQ150">
        <v>164</v>
      </c>
      <c r="AR150">
        <v>3.6055512754639891</v>
      </c>
    </row>
    <row r="151" spans="1:44" ht="15" thickBot="1" x14ac:dyDescent="0.4">
      <c r="A151">
        <v>0</v>
      </c>
      <c r="B151" s="43" t="s">
        <v>114</v>
      </c>
      <c r="C151">
        <v>19</v>
      </c>
      <c r="D151">
        <v>2000</v>
      </c>
      <c r="E151" s="1" t="s">
        <v>72</v>
      </c>
      <c r="F151" s="2">
        <v>1</v>
      </c>
      <c r="G151" s="2">
        <v>4</v>
      </c>
      <c r="H151" s="2">
        <v>2</v>
      </c>
      <c r="I151" s="2">
        <v>3</v>
      </c>
      <c r="J151" s="2">
        <v>3</v>
      </c>
      <c r="K151" s="2">
        <v>4</v>
      </c>
      <c r="L151" s="2">
        <v>5</v>
      </c>
      <c r="M151" s="2">
        <v>2</v>
      </c>
      <c r="N151" s="2">
        <v>4</v>
      </c>
      <c r="O151" s="2">
        <v>4</v>
      </c>
      <c r="P151" s="2">
        <v>4</v>
      </c>
      <c r="Q151" s="2">
        <v>4</v>
      </c>
      <c r="R151" s="2">
        <v>4</v>
      </c>
      <c r="S151" s="2">
        <v>3</v>
      </c>
      <c r="T151" s="2">
        <v>2</v>
      </c>
      <c r="U151" s="2">
        <v>3</v>
      </c>
      <c r="V151" s="2">
        <v>28</v>
      </c>
      <c r="W151" s="2">
        <v>21</v>
      </c>
      <c r="X151" s="2">
        <v>7</v>
      </c>
      <c r="Y151" s="2">
        <v>7</v>
      </c>
      <c r="Z151" s="2">
        <v>37</v>
      </c>
      <c r="AA151" s="2">
        <v>11</v>
      </c>
      <c r="AB151" s="2">
        <v>8</v>
      </c>
      <c r="AC151" s="2">
        <v>13</v>
      </c>
      <c r="AD151" s="2">
        <v>13</v>
      </c>
      <c r="AE151" s="2">
        <v>25</v>
      </c>
      <c r="AF151" s="2">
        <v>155</v>
      </c>
      <c r="AG151" s="2">
        <v>8</v>
      </c>
      <c r="AH151" s="2">
        <v>10</v>
      </c>
      <c r="AI151" s="2">
        <v>9</v>
      </c>
      <c r="AJ151" s="2">
        <v>14</v>
      </c>
      <c r="AK151" s="2">
        <v>10</v>
      </c>
      <c r="AL151" s="2">
        <v>-21</v>
      </c>
      <c r="AM151" s="5"/>
      <c r="AN151">
        <v>52</v>
      </c>
      <c r="AO151">
        <v>1.0645812948447542</v>
      </c>
      <c r="AQ151">
        <v>376</v>
      </c>
      <c r="AR151">
        <v>36.120169803956721</v>
      </c>
    </row>
    <row r="152" spans="1:44" ht="15" thickBot="1" x14ac:dyDescent="0.4">
      <c r="A152">
        <v>0</v>
      </c>
      <c r="B152" s="43" t="s">
        <v>114</v>
      </c>
      <c r="C152">
        <v>22</v>
      </c>
      <c r="D152">
        <v>1997</v>
      </c>
      <c r="E152" s="1" t="s">
        <v>79</v>
      </c>
      <c r="F152" s="2">
        <v>1</v>
      </c>
      <c r="G152" s="2">
        <v>2</v>
      </c>
      <c r="H152" s="2">
        <v>3</v>
      </c>
      <c r="I152" s="2">
        <v>5</v>
      </c>
      <c r="J152" s="2">
        <v>6</v>
      </c>
      <c r="K152" s="2">
        <v>4</v>
      </c>
      <c r="L152" s="2">
        <v>5</v>
      </c>
      <c r="M152" s="2">
        <v>1</v>
      </c>
      <c r="N152" s="2">
        <v>4</v>
      </c>
      <c r="O152" s="2">
        <v>4</v>
      </c>
      <c r="P152" s="2">
        <v>6</v>
      </c>
      <c r="Q152" s="2">
        <v>6</v>
      </c>
      <c r="R152" s="2">
        <v>4</v>
      </c>
      <c r="S152" s="2">
        <v>4</v>
      </c>
      <c r="T152" s="2">
        <v>5</v>
      </c>
      <c r="U152" s="2">
        <v>4</v>
      </c>
      <c r="V152" s="2">
        <v>15</v>
      </c>
      <c r="W152" s="2">
        <v>6</v>
      </c>
      <c r="X152" s="2">
        <v>15</v>
      </c>
      <c r="Y152" s="2">
        <v>5</v>
      </c>
      <c r="Z152" s="2">
        <v>6</v>
      </c>
      <c r="AA152" s="2">
        <v>8</v>
      </c>
      <c r="AB152" s="2">
        <v>6</v>
      </c>
      <c r="AC152" s="2">
        <v>8</v>
      </c>
      <c r="AD152" s="2">
        <v>7</v>
      </c>
      <c r="AE152" s="2">
        <v>8</v>
      </c>
      <c r="AF152" s="2">
        <v>8</v>
      </c>
      <c r="AG152" s="2">
        <v>13</v>
      </c>
      <c r="AH152" s="2">
        <v>9</v>
      </c>
      <c r="AI152" s="2">
        <v>9</v>
      </c>
      <c r="AJ152" s="2">
        <v>4</v>
      </c>
      <c r="AK152" s="2">
        <v>8</v>
      </c>
      <c r="AL152" s="2">
        <v>12</v>
      </c>
      <c r="AM152" s="5"/>
      <c r="AN152">
        <v>64</v>
      </c>
      <c r="AO152">
        <v>1.5916448515084429</v>
      </c>
      <c r="AQ152">
        <v>135</v>
      </c>
      <c r="AR152">
        <v>3.2653483734511393</v>
      </c>
    </row>
    <row r="153" spans="1:44" ht="15" thickBot="1" x14ac:dyDescent="0.4">
      <c r="A153">
        <v>0</v>
      </c>
      <c r="B153" s="43" t="s">
        <v>114</v>
      </c>
      <c r="C153">
        <v>22</v>
      </c>
      <c r="D153">
        <v>1997</v>
      </c>
      <c r="E153" s="1" t="s">
        <v>86</v>
      </c>
      <c r="F153" s="2">
        <v>3</v>
      </c>
      <c r="G153" s="2">
        <v>2</v>
      </c>
      <c r="H153" s="2">
        <v>4</v>
      </c>
      <c r="I153" s="2">
        <v>3</v>
      </c>
      <c r="J153" s="2">
        <v>4</v>
      </c>
      <c r="K153" s="2">
        <v>4</v>
      </c>
      <c r="L153" s="2">
        <v>5</v>
      </c>
      <c r="M153" s="2">
        <v>4</v>
      </c>
      <c r="N153" s="2">
        <v>4</v>
      </c>
      <c r="O153" s="2">
        <v>4</v>
      </c>
      <c r="P153" s="2">
        <v>4</v>
      </c>
      <c r="Q153" s="2">
        <v>4</v>
      </c>
      <c r="R153" s="2">
        <v>4</v>
      </c>
      <c r="S153" s="2">
        <v>4</v>
      </c>
      <c r="T153" s="2">
        <v>5</v>
      </c>
      <c r="U153" s="2">
        <v>4</v>
      </c>
      <c r="V153" s="2">
        <v>11</v>
      </c>
      <c r="W153" s="2">
        <v>5</v>
      </c>
      <c r="X153" s="2">
        <v>7</v>
      </c>
      <c r="Y153" s="2">
        <v>37</v>
      </c>
      <c r="Z153" s="2">
        <v>6</v>
      </c>
      <c r="AA153" s="2">
        <v>6</v>
      </c>
      <c r="AB153" s="2">
        <v>4</v>
      </c>
      <c r="AC153" s="2">
        <v>14</v>
      </c>
      <c r="AD153" s="2">
        <v>10</v>
      </c>
      <c r="AE153" s="2">
        <v>6</v>
      </c>
      <c r="AF153" s="2">
        <v>8</v>
      </c>
      <c r="AG153" s="2">
        <v>6</v>
      </c>
      <c r="AH153" s="2">
        <v>5</v>
      </c>
      <c r="AI153" s="2">
        <v>6</v>
      </c>
      <c r="AJ153" s="2">
        <v>3</v>
      </c>
      <c r="AK153" s="2">
        <v>5</v>
      </c>
      <c r="AL153" s="2">
        <v>-30</v>
      </c>
      <c r="AM153" s="5"/>
      <c r="AN153">
        <v>62</v>
      </c>
      <c r="AO153">
        <v>0.7187952884282609</v>
      </c>
      <c r="AQ153">
        <v>139</v>
      </c>
      <c r="AR153">
        <v>8.0475151444405491</v>
      </c>
    </row>
    <row r="154" spans="1:44" ht="15" thickBot="1" x14ac:dyDescent="0.4">
      <c r="A154">
        <v>0</v>
      </c>
      <c r="B154" s="43">
        <v>2</v>
      </c>
      <c r="C154">
        <v>31</v>
      </c>
      <c r="D154">
        <v>1988</v>
      </c>
      <c r="E154" s="1" t="s">
        <v>72</v>
      </c>
      <c r="F154" s="2">
        <v>1</v>
      </c>
      <c r="G154" s="2">
        <v>1</v>
      </c>
      <c r="H154" s="2">
        <v>2</v>
      </c>
      <c r="I154" s="2">
        <v>4</v>
      </c>
      <c r="J154" s="2">
        <v>3</v>
      </c>
      <c r="K154" s="2">
        <v>4</v>
      </c>
      <c r="L154" s="2">
        <v>5</v>
      </c>
      <c r="M154" s="2">
        <v>4</v>
      </c>
      <c r="N154" s="2">
        <v>4</v>
      </c>
      <c r="O154" s="2">
        <v>4</v>
      </c>
      <c r="P154" s="2">
        <v>4</v>
      </c>
      <c r="Q154" s="2">
        <v>3</v>
      </c>
      <c r="R154" s="2">
        <v>4</v>
      </c>
      <c r="S154" s="2">
        <v>4</v>
      </c>
      <c r="T154" s="2">
        <v>4</v>
      </c>
      <c r="U154" s="2">
        <v>3</v>
      </c>
      <c r="V154" s="2">
        <v>15</v>
      </c>
      <c r="W154" s="2">
        <v>16</v>
      </c>
      <c r="X154" s="2">
        <v>21</v>
      </c>
      <c r="Y154" s="2">
        <v>10</v>
      </c>
      <c r="Z154" s="2">
        <v>10</v>
      </c>
      <c r="AA154" s="2">
        <v>10</v>
      </c>
      <c r="AB154" s="2">
        <v>11</v>
      </c>
      <c r="AC154" s="2">
        <v>8</v>
      </c>
      <c r="AD154" s="2">
        <v>10</v>
      </c>
      <c r="AE154" s="2">
        <v>6</v>
      </c>
      <c r="AF154" s="2">
        <v>7</v>
      </c>
      <c r="AG154" s="2">
        <v>10</v>
      </c>
      <c r="AH154" s="2">
        <v>9</v>
      </c>
      <c r="AI154" s="2">
        <v>7</v>
      </c>
      <c r="AJ154" s="2">
        <v>3</v>
      </c>
      <c r="AK154" s="2">
        <v>9</v>
      </c>
      <c r="AL154" s="2">
        <v>-31</v>
      </c>
      <c r="AM154" s="5"/>
      <c r="AN154">
        <v>54</v>
      </c>
      <c r="AO154">
        <v>1.1474609652039003</v>
      </c>
      <c r="AQ154">
        <v>162</v>
      </c>
      <c r="AR154">
        <v>4.2563677785955791</v>
      </c>
    </row>
    <row r="155" spans="1:44" ht="15" thickBot="1" x14ac:dyDescent="0.4">
      <c r="A155">
        <v>0</v>
      </c>
      <c r="B155" s="43">
        <v>3</v>
      </c>
      <c r="C155">
        <v>36</v>
      </c>
      <c r="D155">
        <v>1983</v>
      </c>
      <c r="E155" s="1" t="s">
        <v>71</v>
      </c>
      <c r="F155" s="2">
        <v>3</v>
      </c>
      <c r="G155" s="2">
        <v>2</v>
      </c>
      <c r="H155" s="2">
        <v>2</v>
      </c>
      <c r="I155" s="2">
        <v>5</v>
      </c>
      <c r="J155" s="2">
        <v>3</v>
      </c>
      <c r="K155" s="2">
        <v>2</v>
      </c>
      <c r="L155" s="2">
        <v>2</v>
      </c>
      <c r="M155" s="2">
        <v>2</v>
      </c>
      <c r="N155" s="2">
        <v>2</v>
      </c>
      <c r="O155" s="2">
        <v>3</v>
      </c>
      <c r="P155" s="2">
        <v>4</v>
      </c>
      <c r="Q155" s="2">
        <v>3</v>
      </c>
      <c r="R155" s="2">
        <v>4</v>
      </c>
      <c r="S155" s="2">
        <v>2</v>
      </c>
      <c r="T155" s="2">
        <v>4</v>
      </c>
      <c r="U155" s="2">
        <v>1</v>
      </c>
      <c r="V155" s="2">
        <v>10</v>
      </c>
      <c r="W155" s="2">
        <v>10</v>
      </c>
      <c r="X155" s="2">
        <v>7</v>
      </c>
      <c r="Y155" s="2">
        <v>8</v>
      </c>
      <c r="Z155" s="2">
        <v>13</v>
      </c>
      <c r="AA155" s="2">
        <v>8</v>
      </c>
      <c r="AB155" s="2">
        <v>7</v>
      </c>
      <c r="AC155" s="2">
        <v>22</v>
      </c>
      <c r="AD155" s="2">
        <v>14</v>
      </c>
      <c r="AE155" s="2">
        <v>8</v>
      </c>
      <c r="AF155" s="2">
        <v>13</v>
      </c>
      <c r="AG155" s="2">
        <v>9</v>
      </c>
      <c r="AH155" s="2">
        <v>8</v>
      </c>
      <c r="AI155" s="2">
        <v>7</v>
      </c>
      <c r="AJ155" s="2">
        <v>9</v>
      </c>
      <c r="AK155" s="2">
        <v>7</v>
      </c>
      <c r="AL155" s="2">
        <v>12</v>
      </c>
      <c r="AM155" s="5"/>
      <c r="AN155">
        <v>44</v>
      </c>
      <c r="AO155">
        <v>1.0645812948447542</v>
      </c>
      <c r="AQ155">
        <v>160</v>
      </c>
      <c r="AR155">
        <v>3.9327683210007001</v>
      </c>
    </row>
    <row r="156" spans="1:44" ht="15" thickBot="1" x14ac:dyDescent="0.4">
      <c r="A156">
        <v>0</v>
      </c>
      <c r="B156" s="43">
        <v>5</v>
      </c>
      <c r="C156">
        <v>63</v>
      </c>
      <c r="D156">
        <v>1956</v>
      </c>
      <c r="E156" s="1" t="s">
        <v>71</v>
      </c>
      <c r="F156" s="2">
        <v>1</v>
      </c>
      <c r="G156" s="2">
        <v>1</v>
      </c>
      <c r="H156" s="2">
        <v>2</v>
      </c>
      <c r="I156" s="2">
        <v>2</v>
      </c>
      <c r="J156" s="2">
        <v>1</v>
      </c>
      <c r="K156" s="2">
        <v>1</v>
      </c>
      <c r="L156" s="2">
        <v>3</v>
      </c>
      <c r="M156" s="2">
        <v>2</v>
      </c>
      <c r="N156" s="2">
        <v>2</v>
      </c>
      <c r="O156" s="2">
        <v>2</v>
      </c>
      <c r="P156" s="2">
        <v>2</v>
      </c>
      <c r="Q156" s="2">
        <v>3</v>
      </c>
      <c r="R156" s="2">
        <v>2</v>
      </c>
      <c r="S156" s="2">
        <v>2</v>
      </c>
      <c r="T156" s="2">
        <v>2</v>
      </c>
      <c r="U156" s="2">
        <v>4</v>
      </c>
      <c r="V156" s="2">
        <v>27</v>
      </c>
      <c r="W156" s="2">
        <v>15</v>
      </c>
      <c r="X156" s="2">
        <v>13</v>
      </c>
      <c r="Y156" s="2">
        <v>14</v>
      </c>
      <c r="Z156" s="2">
        <v>8</v>
      </c>
      <c r="AA156" s="2">
        <v>12</v>
      </c>
      <c r="AB156" s="2">
        <v>24</v>
      </c>
      <c r="AC156" s="2">
        <v>16</v>
      </c>
      <c r="AD156" s="2">
        <v>23</v>
      </c>
      <c r="AE156" s="2">
        <v>20</v>
      </c>
      <c r="AF156" s="2">
        <v>21</v>
      </c>
      <c r="AG156" s="2">
        <v>24</v>
      </c>
      <c r="AH156" s="2">
        <v>10</v>
      </c>
      <c r="AI156" s="2">
        <v>14</v>
      </c>
      <c r="AJ156" s="2">
        <v>19</v>
      </c>
      <c r="AK156" s="2">
        <v>17</v>
      </c>
      <c r="AL156" s="2">
        <v>-17</v>
      </c>
      <c r="AM156" s="5"/>
      <c r="AN156">
        <v>32</v>
      </c>
      <c r="AO156">
        <v>0.81649658092772603</v>
      </c>
      <c r="AQ156">
        <v>277</v>
      </c>
      <c r="AR156">
        <v>5.5102177815400362</v>
      </c>
    </row>
    <row r="157" spans="1:44" ht="15" thickBot="1" x14ac:dyDescent="0.4">
      <c r="A157" s="6">
        <v>0</v>
      </c>
      <c r="B157" s="43">
        <v>2</v>
      </c>
      <c r="C157">
        <v>26</v>
      </c>
      <c r="D157" s="6">
        <v>1993</v>
      </c>
      <c r="E157" s="31"/>
      <c r="F157" s="10">
        <v>1</v>
      </c>
      <c r="G157" s="10">
        <v>1</v>
      </c>
      <c r="H157" s="10">
        <v>3</v>
      </c>
      <c r="I157" s="10">
        <v>3</v>
      </c>
      <c r="J157" s="10">
        <v>3</v>
      </c>
      <c r="K157" s="10">
        <v>3</v>
      </c>
      <c r="L157" s="10">
        <v>5</v>
      </c>
      <c r="M157" s="10">
        <v>2</v>
      </c>
      <c r="N157" s="10">
        <v>3</v>
      </c>
      <c r="O157" s="10">
        <v>3</v>
      </c>
      <c r="P157" s="10">
        <v>3</v>
      </c>
      <c r="Q157" s="10">
        <v>3</v>
      </c>
      <c r="R157" s="10">
        <v>3</v>
      </c>
      <c r="S157" s="10">
        <v>3</v>
      </c>
      <c r="T157" s="10">
        <v>3</v>
      </c>
      <c r="U157" s="10">
        <v>3</v>
      </c>
      <c r="V157" s="10">
        <v>8</v>
      </c>
      <c r="W157" s="10">
        <v>5</v>
      </c>
      <c r="X157" s="10">
        <v>5</v>
      </c>
      <c r="Y157" s="10">
        <v>6</v>
      </c>
      <c r="Z157" s="10">
        <v>4</v>
      </c>
      <c r="AA157" s="10">
        <v>3</v>
      </c>
      <c r="AB157" s="10">
        <v>4</v>
      </c>
      <c r="AC157" s="10">
        <v>5</v>
      </c>
      <c r="AD157" s="10">
        <v>2</v>
      </c>
      <c r="AE157" s="10">
        <v>3</v>
      </c>
      <c r="AF157" s="10">
        <v>4</v>
      </c>
      <c r="AG157" s="10">
        <v>3</v>
      </c>
      <c r="AH157" s="10">
        <v>2</v>
      </c>
      <c r="AI157" s="10">
        <v>3</v>
      </c>
      <c r="AJ157" s="10">
        <v>2</v>
      </c>
      <c r="AK157" s="10">
        <v>16</v>
      </c>
      <c r="AL157" s="10">
        <v>-37</v>
      </c>
      <c r="AM157" s="8"/>
      <c r="AN157">
        <v>45</v>
      </c>
      <c r="AO157">
        <v>0.91058589197651574</v>
      </c>
      <c r="AP157" s="6"/>
      <c r="AQ157">
        <v>75</v>
      </c>
      <c r="AR157">
        <v>3.4199171529926473</v>
      </c>
    </row>
    <row r="158" spans="1:44" ht="15" thickBot="1" x14ac:dyDescent="0.4">
      <c r="A158">
        <v>0</v>
      </c>
      <c r="B158" s="43">
        <v>2</v>
      </c>
      <c r="C158">
        <v>27</v>
      </c>
      <c r="D158">
        <v>1992</v>
      </c>
      <c r="E158" s="1" t="s">
        <v>71</v>
      </c>
      <c r="F158" s="2">
        <v>2</v>
      </c>
      <c r="G158" s="2">
        <v>2</v>
      </c>
      <c r="H158" s="2">
        <v>3</v>
      </c>
      <c r="I158" s="2">
        <v>1</v>
      </c>
      <c r="J158" s="2">
        <v>4</v>
      </c>
      <c r="K158" s="2">
        <v>1</v>
      </c>
      <c r="L158" s="2">
        <v>2</v>
      </c>
      <c r="M158" s="2">
        <v>3</v>
      </c>
      <c r="N158" s="2">
        <v>1</v>
      </c>
      <c r="O158" s="2">
        <v>2</v>
      </c>
      <c r="P158" s="2">
        <v>1</v>
      </c>
      <c r="Q158" s="2">
        <v>4</v>
      </c>
      <c r="R158" s="2">
        <v>2</v>
      </c>
      <c r="S158" s="2">
        <v>2</v>
      </c>
      <c r="T158" s="2">
        <v>2</v>
      </c>
      <c r="U158" s="2">
        <v>1</v>
      </c>
      <c r="V158" s="2">
        <v>5</v>
      </c>
      <c r="W158" s="2">
        <v>7</v>
      </c>
      <c r="X158" s="2">
        <v>10</v>
      </c>
      <c r="Y158" s="2">
        <v>4</v>
      </c>
      <c r="Z158" s="2">
        <v>10</v>
      </c>
      <c r="AA158" s="2">
        <v>6</v>
      </c>
      <c r="AB158" s="2">
        <v>10</v>
      </c>
      <c r="AC158" s="2">
        <v>8</v>
      </c>
      <c r="AD158" s="2">
        <v>4</v>
      </c>
      <c r="AE158" s="2">
        <v>6</v>
      </c>
      <c r="AF158" s="2">
        <v>6</v>
      </c>
      <c r="AG158" s="2">
        <v>6</v>
      </c>
      <c r="AH158" s="2">
        <v>11</v>
      </c>
      <c r="AI158" s="2">
        <v>8</v>
      </c>
      <c r="AJ158" s="2">
        <v>6</v>
      </c>
      <c r="AK158" s="2">
        <v>5</v>
      </c>
      <c r="AL158" s="2">
        <v>8</v>
      </c>
      <c r="AM158" s="5"/>
      <c r="AN158">
        <v>33</v>
      </c>
      <c r="AO158">
        <v>0.99791449199484694</v>
      </c>
      <c r="AQ158">
        <v>112</v>
      </c>
      <c r="AR158">
        <v>2.2509257354845511</v>
      </c>
    </row>
    <row r="159" spans="1:44" ht="15" thickBot="1" x14ac:dyDescent="0.4">
      <c r="A159">
        <v>0</v>
      </c>
      <c r="B159" s="43">
        <v>2</v>
      </c>
      <c r="C159">
        <v>27</v>
      </c>
      <c r="D159">
        <v>1992</v>
      </c>
      <c r="E159" s="1" t="s">
        <v>71</v>
      </c>
      <c r="F159" s="2">
        <v>3</v>
      </c>
      <c r="G159" s="2">
        <v>4</v>
      </c>
      <c r="H159" s="2">
        <v>1</v>
      </c>
      <c r="I159" s="2">
        <v>4</v>
      </c>
      <c r="J159" s="2">
        <v>2</v>
      </c>
      <c r="K159" s="2">
        <v>2</v>
      </c>
      <c r="L159" s="2">
        <v>4</v>
      </c>
      <c r="M159" s="2">
        <v>4</v>
      </c>
      <c r="N159" s="2">
        <v>2</v>
      </c>
      <c r="O159" s="2">
        <v>4</v>
      </c>
      <c r="P159" s="2">
        <v>3</v>
      </c>
      <c r="Q159" s="2">
        <v>3</v>
      </c>
      <c r="R159" s="2">
        <v>3</v>
      </c>
      <c r="S159" s="2">
        <v>4</v>
      </c>
      <c r="T159" s="2">
        <v>3</v>
      </c>
      <c r="U159" s="2">
        <v>6</v>
      </c>
      <c r="V159" s="2">
        <v>110</v>
      </c>
      <c r="W159" s="2">
        <v>47</v>
      </c>
      <c r="X159" s="2">
        <v>20</v>
      </c>
      <c r="Y159" s="2">
        <v>62</v>
      </c>
      <c r="Z159" s="2">
        <v>40</v>
      </c>
      <c r="AA159" s="2">
        <v>16</v>
      </c>
      <c r="AB159" s="2">
        <v>18</v>
      </c>
      <c r="AC159" s="2">
        <v>28</v>
      </c>
      <c r="AD159" s="2">
        <v>19</v>
      </c>
      <c r="AE159" s="2">
        <v>16</v>
      </c>
      <c r="AF159" s="2">
        <v>60</v>
      </c>
      <c r="AG159" s="2">
        <v>11</v>
      </c>
      <c r="AH159" s="2">
        <v>11</v>
      </c>
      <c r="AI159" s="2">
        <v>18</v>
      </c>
      <c r="AJ159" s="2">
        <v>27</v>
      </c>
      <c r="AK159" s="2">
        <v>62</v>
      </c>
      <c r="AL159" s="2">
        <v>-2</v>
      </c>
      <c r="AM159" s="5"/>
      <c r="AN159">
        <v>52</v>
      </c>
      <c r="AO159">
        <v>1.1832159566199232</v>
      </c>
      <c r="AQ159">
        <v>565</v>
      </c>
      <c r="AR159">
        <v>26.983250977844261</v>
      </c>
    </row>
    <row r="160" spans="1:44" ht="15" thickBot="1" x14ac:dyDescent="0.4">
      <c r="A160">
        <v>0</v>
      </c>
      <c r="B160" s="43" t="s">
        <v>114</v>
      </c>
      <c r="C160">
        <v>23</v>
      </c>
      <c r="D160">
        <v>1996</v>
      </c>
      <c r="E160" s="1" t="s">
        <v>76</v>
      </c>
      <c r="F160" s="2">
        <v>1</v>
      </c>
      <c r="G160" s="2">
        <v>1</v>
      </c>
      <c r="H160" s="2">
        <v>3</v>
      </c>
      <c r="I160" s="2">
        <v>3</v>
      </c>
      <c r="J160" s="2">
        <v>4</v>
      </c>
      <c r="K160" s="2">
        <v>3</v>
      </c>
      <c r="L160" s="2">
        <v>5</v>
      </c>
      <c r="M160" s="2">
        <v>2</v>
      </c>
      <c r="N160" s="2">
        <v>2</v>
      </c>
      <c r="O160" s="2">
        <v>2</v>
      </c>
      <c r="P160" s="2">
        <v>2</v>
      </c>
      <c r="Q160" s="2">
        <v>2</v>
      </c>
      <c r="R160" s="2">
        <v>2</v>
      </c>
      <c r="S160" s="2">
        <v>2</v>
      </c>
      <c r="T160" s="2">
        <v>2</v>
      </c>
      <c r="U160" s="2">
        <v>2</v>
      </c>
      <c r="V160" s="2">
        <v>11</v>
      </c>
      <c r="W160" s="2">
        <v>6</v>
      </c>
      <c r="X160" s="2">
        <v>10</v>
      </c>
      <c r="Y160" s="2">
        <v>6</v>
      </c>
      <c r="Z160" s="2">
        <v>6</v>
      </c>
      <c r="AA160" s="2">
        <v>14</v>
      </c>
      <c r="AB160" s="2">
        <v>9</v>
      </c>
      <c r="AC160" s="2">
        <v>9</v>
      </c>
      <c r="AD160" s="2">
        <v>20</v>
      </c>
      <c r="AE160" s="2">
        <v>5</v>
      </c>
      <c r="AF160" s="2">
        <v>9</v>
      </c>
      <c r="AG160" s="2">
        <v>6</v>
      </c>
      <c r="AH160" s="2">
        <v>8</v>
      </c>
      <c r="AI160" s="2">
        <v>8</v>
      </c>
      <c r="AJ160" s="2">
        <v>7</v>
      </c>
      <c r="AK160" s="2">
        <v>9</v>
      </c>
      <c r="AL160" s="2">
        <v>-27</v>
      </c>
      <c r="AM160" s="5"/>
      <c r="AN160">
        <v>38</v>
      </c>
      <c r="AO160">
        <v>1.0246950765959599</v>
      </c>
      <c r="AQ160">
        <v>143</v>
      </c>
      <c r="AR160">
        <v>3.73217988133834</v>
      </c>
    </row>
    <row r="161" spans="1:44" ht="15" thickBot="1" x14ac:dyDescent="0.4">
      <c r="A161">
        <v>0</v>
      </c>
      <c r="B161" s="43" t="s">
        <v>114</v>
      </c>
      <c r="C161">
        <v>22</v>
      </c>
      <c r="D161">
        <v>1997</v>
      </c>
      <c r="E161" s="1" t="s">
        <v>73</v>
      </c>
      <c r="F161" s="2">
        <v>2</v>
      </c>
      <c r="G161" s="2">
        <v>4</v>
      </c>
      <c r="H161" s="2">
        <v>2</v>
      </c>
      <c r="I161" s="2">
        <v>5</v>
      </c>
      <c r="J161" s="2">
        <v>4</v>
      </c>
      <c r="K161" s="2">
        <v>4</v>
      </c>
      <c r="L161" s="2">
        <v>6</v>
      </c>
      <c r="M161" s="2">
        <v>5</v>
      </c>
      <c r="N161" s="2">
        <v>4</v>
      </c>
      <c r="O161" s="2">
        <v>5</v>
      </c>
      <c r="P161" s="2">
        <v>4</v>
      </c>
      <c r="Q161" s="2">
        <v>2</v>
      </c>
      <c r="R161" s="2">
        <v>3</v>
      </c>
      <c r="S161" s="2">
        <v>5</v>
      </c>
      <c r="T161" s="2">
        <v>5</v>
      </c>
      <c r="U161" s="2">
        <v>6</v>
      </c>
      <c r="V161" s="2">
        <v>17</v>
      </c>
      <c r="W161" s="2">
        <v>15</v>
      </c>
      <c r="X161" s="2">
        <v>14</v>
      </c>
      <c r="Y161" s="2">
        <v>9</v>
      </c>
      <c r="Z161" s="2">
        <v>8</v>
      </c>
      <c r="AA161" s="2">
        <v>13</v>
      </c>
      <c r="AB161" s="2">
        <v>7</v>
      </c>
      <c r="AC161" s="2">
        <v>11</v>
      </c>
      <c r="AD161" s="2">
        <v>7</v>
      </c>
      <c r="AE161" s="2">
        <v>8</v>
      </c>
      <c r="AF161" s="2">
        <v>10</v>
      </c>
      <c r="AG161" s="2">
        <v>11</v>
      </c>
      <c r="AH161" s="2">
        <v>11</v>
      </c>
      <c r="AI161" s="2">
        <v>12</v>
      </c>
      <c r="AJ161" s="2">
        <v>6</v>
      </c>
      <c r="AK161" s="2">
        <v>13</v>
      </c>
      <c r="AL161" s="2">
        <v>-13</v>
      </c>
      <c r="AM161" s="5"/>
      <c r="AN161">
        <v>66</v>
      </c>
      <c r="AO161">
        <v>1.3102162671355697</v>
      </c>
      <c r="AQ161">
        <v>172</v>
      </c>
      <c r="AR161">
        <v>3.1517191076194169</v>
      </c>
    </row>
    <row r="162" spans="1:44" ht="15" thickBot="1" x14ac:dyDescent="0.4">
      <c r="A162">
        <v>0</v>
      </c>
      <c r="B162" s="43">
        <v>2</v>
      </c>
      <c r="C162">
        <v>30</v>
      </c>
      <c r="D162">
        <v>1989</v>
      </c>
      <c r="E162" s="1" t="s">
        <v>72</v>
      </c>
      <c r="F162" s="2">
        <v>1</v>
      </c>
      <c r="G162" s="2">
        <v>3</v>
      </c>
      <c r="H162" s="2">
        <v>1</v>
      </c>
      <c r="I162" s="2">
        <v>3</v>
      </c>
      <c r="J162" s="2">
        <v>1</v>
      </c>
      <c r="K162" s="2">
        <v>2</v>
      </c>
      <c r="L162" s="2">
        <v>5</v>
      </c>
      <c r="M162" s="2">
        <v>2</v>
      </c>
      <c r="N162" s="2">
        <v>1</v>
      </c>
      <c r="O162" s="2">
        <v>1</v>
      </c>
      <c r="P162" s="2">
        <v>2</v>
      </c>
      <c r="Q162" s="2">
        <v>3</v>
      </c>
      <c r="R162" s="2">
        <v>5</v>
      </c>
      <c r="S162" s="2">
        <v>5</v>
      </c>
      <c r="T162" s="2">
        <v>3</v>
      </c>
      <c r="U162" s="2">
        <v>1</v>
      </c>
      <c r="V162" s="2">
        <v>13</v>
      </c>
      <c r="W162" s="2">
        <v>56</v>
      </c>
      <c r="X162" s="2">
        <v>27</v>
      </c>
      <c r="Y162" s="2">
        <v>19</v>
      </c>
      <c r="Z162" s="2">
        <v>33</v>
      </c>
      <c r="AA162" s="2">
        <v>18</v>
      </c>
      <c r="AB162" s="2">
        <v>22</v>
      </c>
      <c r="AC162" s="2">
        <v>16</v>
      </c>
      <c r="AD162" s="2">
        <v>19</v>
      </c>
      <c r="AE162" s="2">
        <v>12</v>
      </c>
      <c r="AF162" s="2">
        <v>41</v>
      </c>
      <c r="AG162" s="2">
        <v>54</v>
      </c>
      <c r="AH162" s="2">
        <v>17</v>
      </c>
      <c r="AI162" s="2">
        <v>13</v>
      </c>
      <c r="AJ162" s="2">
        <v>20</v>
      </c>
      <c r="AK162" s="2">
        <v>49</v>
      </c>
      <c r="AL162" s="2">
        <v>21</v>
      </c>
      <c r="AM162" s="5"/>
      <c r="AN162">
        <v>39</v>
      </c>
      <c r="AO162">
        <v>1.5041608956491324</v>
      </c>
      <c r="AQ162">
        <v>429</v>
      </c>
      <c r="AR162">
        <v>15.069699178594552</v>
      </c>
    </row>
    <row r="163" spans="1:44" ht="15" thickBot="1" x14ac:dyDescent="0.4">
      <c r="A163" s="6">
        <v>0</v>
      </c>
      <c r="B163" s="43">
        <v>3</v>
      </c>
      <c r="C163">
        <v>37</v>
      </c>
      <c r="D163" s="6">
        <v>1982</v>
      </c>
      <c r="E163" s="31"/>
      <c r="F163" s="10">
        <v>2</v>
      </c>
      <c r="G163" s="10">
        <v>2</v>
      </c>
      <c r="H163" s="10">
        <v>2</v>
      </c>
      <c r="I163" s="10">
        <v>3</v>
      </c>
      <c r="J163" s="10">
        <v>4</v>
      </c>
      <c r="K163" s="10">
        <v>3</v>
      </c>
      <c r="L163" s="10">
        <v>5</v>
      </c>
      <c r="M163" s="10">
        <v>5</v>
      </c>
      <c r="N163" s="10">
        <v>4</v>
      </c>
      <c r="O163" s="10">
        <v>5</v>
      </c>
      <c r="P163" s="10">
        <v>5</v>
      </c>
      <c r="Q163" s="10">
        <v>5</v>
      </c>
      <c r="R163" s="10">
        <v>4</v>
      </c>
      <c r="S163" s="10">
        <v>5</v>
      </c>
      <c r="T163" s="10">
        <v>5</v>
      </c>
      <c r="U163" s="10">
        <v>4</v>
      </c>
      <c r="V163" s="10">
        <v>11</v>
      </c>
      <c r="W163" s="10">
        <v>7</v>
      </c>
      <c r="X163" s="10">
        <v>9</v>
      </c>
      <c r="Y163" s="10">
        <v>8</v>
      </c>
      <c r="Z163" s="10">
        <v>8</v>
      </c>
      <c r="AA163" s="10">
        <v>9</v>
      </c>
      <c r="AB163" s="10">
        <v>7</v>
      </c>
      <c r="AC163" s="10">
        <v>8</v>
      </c>
      <c r="AD163" s="10">
        <v>14</v>
      </c>
      <c r="AE163" s="10">
        <v>16</v>
      </c>
      <c r="AF163" s="10">
        <v>6</v>
      </c>
      <c r="AG163" s="10">
        <v>5</v>
      </c>
      <c r="AH163" s="10">
        <v>5</v>
      </c>
      <c r="AI163" s="10">
        <v>7</v>
      </c>
      <c r="AJ163" s="10">
        <v>5</v>
      </c>
      <c r="AK163" s="10">
        <v>7</v>
      </c>
      <c r="AL163" s="10">
        <v>-27</v>
      </c>
      <c r="AM163" s="8"/>
      <c r="AN163">
        <v>63</v>
      </c>
      <c r="AO163">
        <v>1.181453906563152</v>
      </c>
      <c r="AP163" s="6"/>
      <c r="AQ163">
        <v>132</v>
      </c>
      <c r="AR163">
        <v>3.1091263510296048</v>
      </c>
    </row>
    <row r="164" spans="1:44" ht="15" thickBot="1" x14ac:dyDescent="0.4">
      <c r="A164" s="9">
        <v>0</v>
      </c>
      <c r="B164" s="43" t="s">
        <v>114</v>
      </c>
      <c r="C164">
        <v>23</v>
      </c>
      <c r="D164" s="9">
        <v>1996</v>
      </c>
      <c r="E164" s="32" t="s">
        <v>87</v>
      </c>
      <c r="F164" s="10">
        <v>2</v>
      </c>
      <c r="G164" s="10">
        <v>2</v>
      </c>
      <c r="H164" s="10">
        <v>3</v>
      </c>
      <c r="I164" s="10">
        <v>3</v>
      </c>
      <c r="J164" s="10">
        <v>4</v>
      </c>
      <c r="K164" s="10">
        <v>3</v>
      </c>
      <c r="L164" s="10">
        <v>5</v>
      </c>
      <c r="M164" s="10">
        <v>5</v>
      </c>
      <c r="N164" s="10">
        <v>4</v>
      </c>
      <c r="O164" s="10">
        <v>3</v>
      </c>
      <c r="P164" s="10">
        <v>4</v>
      </c>
      <c r="Q164" s="10">
        <v>3</v>
      </c>
      <c r="R164" s="10">
        <v>3</v>
      </c>
      <c r="S164" s="10">
        <v>5</v>
      </c>
      <c r="T164" s="10">
        <v>5</v>
      </c>
      <c r="U164" s="10">
        <v>4</v>
      </c>
      <c r="V164" s="10">
        <v>17</v>
      </c>
      <c r="W164" s="10">
        <v>6</v>
      </c>
      <c r="X164" s="10">
        <v>4</v>
      </c>
      <c r="Y164" s="10">
        <v>3</v>
      </c>
      <c r="Z164" s="10">
        <v>5</v>
      </c>
      <c r="AA164" s="10">
        <v>5</v>
      </c>
      <c r="AB164" s="10">
        <v>6</v>
      </c>
      <c r="AC164" s="10">
        <v>4</v>
      </c>
      <c r="AD164" s="10">
        <v>5</v>
      </c>
      <c r="AE164" s="10">
        <v>5</v>
      </c>
      <c r="AF164" s="10">
        <v>5</v>
      </c>
      <c r="AG164" s="10">
        <v>4</v>
      </c>
      <c r="AH164" s="10">
        <v>5</v>
      </c>
      <c r="AI164" s="10">
        <v>6</v>
      </c>
      <c r="AJ164" s="10">
        <v>3</v>
      </c>
      <c r="AK164" s="10">
        <v>6</v>
      </c>
      <c r="AL164" s="10">
        <v>-30</v>
      </c>
      <c r="AM164" s="11"/>
      <c r="AN164">
        <v>58</v>
      </c>
      <c r="AO164">
        <v>1.0246950765959599</v>
      </c>
      <c r="AP164" s="9"/>
      <c r="AQ164">
        <v>89</v>
      </c>
      <c r="AR164">
        <v>3.2035136959282693</v>
      </c>
    </row>
    <row r="165" spans="1:44" ht="15" thickBot="1" x14ac:dyDescent="0.4">
      <c r="A165">
        <v>0</v>
      </c>
      <c r="B165" s="43" t="s">
        <v>114</v>
      </c>
      <c r="C165">
        <v>23</v>
      </c>
      <c r="D165">
        <v>1996</v>
      </c>
      <c r="E165" s="1" t="s">
        <v>73</v>
      </c>
      <c r="F165" s="2">
        <v>1</v>
      </c>
      <c r="G165" s="2">
        <v>2</v>
      </c>
      <c r="H165" s="2">
        <v>2</v>
      </c>
      <c r="I165" s="2">
        <v>2</v>
      </c>
      <c r="J165" s="2">
        <v>2</v>
      </c>
      <c r="K165" s="2">
        <v>1</v>
      </c>
      <c r="L165" s="2">
        <v>5</v>
      </c>
      <c r="M165" s="2">
        <v>5</v>
      </c>
      <c r="N165" s="2">
        <v>4</v>
      </c>
      <c r="O165" s="2">
        <v>3</v>
      </c>
      <c r="P165" s="2">
        <v>2</v>
      </c>
      <c r="Q165" s="2">
        <v>4</v>
      </c>
      <c r="R165" s="2">
        <v>3</v>
      </c>
      <c r="S165" s="2">
        <v>5</v>
      </c>
      <c r="T165" s="2">
        <v>3</v>
      </c>
      <c r="U165" s="2">
        <v>2</v>
      </c>
      <c r="V165" s="2">
        <v>17</v>
      </c>
      <c r="W165" s="2">
        <v>28</v>
      </c>
      <c r="X165" s="2">
        <v>19</v>
      </c>
      <c r="Y165" s="2">
        <v>12</v>
      </c>
      <c r="Z165" s="2">
        <v>14</v>
      </c>
      <c r="AA165" s="2">
        <v>9</v>
      </c>
      <c r="AB165" s="2">
        <v>9</v>
      </c>
      <c r="AC165" s="2">
        <v>12</v>
      </c>
      <c r="AD165" s="2">
        <v>18</v>
      </c>
      <c r="AE165" s="2">
        <v>11</v>
      </c>
      <c r="AF165" s="2">
        <v>11</v>
      </c>
      <c r="AG165" s="2">
        <v>17</v>
      </c>
      <c r="AH165" s="2">
        <v>9</v>
      </c>
      <c r="AI165" s="2">
        <v>9</v>
      </c>
      <c r="AJ165" s="2">
        <v>10</v>
      </c>
      <c r="AK165" s="2">
        <v>8</v>
      </c>
      <c r="AL165" s="2">
        <v>-8</v>
      </c>
      <c r="AM165" s="5"/>
      <c r="AN165">
        <v>46</v>
      </c>
      <c r="AO165">
        <v>1.3601470508735443</v>
      </c>
      <c r="AQ165">
        <v>213</v>
      </c>
      <c r="AR165">
        <v>5.3256455007820414</v>
      </c>
    </row>
    <row r="166" spans="1:44" ht="15" thickBot="1" x14ac:dyDescent="0.4">
      <c r="A166">
        <v>0</v>
      </c>
      <c r="B166" s="43" t="s">
        <v>114</v>
      </c>
      <c r="C166">
        <v>20</v>
      </c>
      <c r="D166">
        <v>1999</v>
      </c>
      <c r="E166" s="1" t="s">
        <v>91</v>
      </c>
      <c r="F166" s="2">
        <v>3</v>
      </c>
      <c r="G166" s="2">
        <v>1</v>
      </c>
      <c r="H166" s="2">
        <v>2</v>
      </c>
      <c r="I166" s="2">
        <v>5</v>
      </c>
      <c r="J166" s="2">
        <v>4</v>
      </c>
      <c r="K166" s="2">
        <v>4</v>
      </c>
      <c r="L166" s="2">
        <v>5</v>
      </c>
      <c r="M166" s="2">
        <v>2</v>
      </c>
      <c r="N166" s="2">
        <v>2</v>
      </c>
      <c r="O166" s="2">
        <v>1</v>
      </c>
      <c r="P166" s="2">
        <v>2</v>
      </c>
      <c r="Q166" s="2">
        <v>3</v>
      </c>
      <c r="R166" s="2">
        <v>4</v>
      </c>
      <c r="S166" s="2">
        <v>2</v>
      </c>
      <c r="T166" s="2">
        <v>6</v>
      </c>
      <c r="U166" s="2">
        <v>3</v>
      </c>
      <c r="V166" s="2">
        <v>22</v>
      </c>
      <c r="W166" s="2">
        <v>10</v>
      </c>
      <c r="X166" s="2">
        <v>17</v>
      </c>
      <c r="Y166" s="2">
        <v>8</v>
      </c>
      <c r="Z166" s="2">
        <v>10</v>
      </c>
      <c r="AA166" s="2">
        <v>12</v>
      </c>
      <c r="AB166" s="2">
        <v>10</v>
      </c>
      <c r="AC166" s="2">
        <v>14</v>
      </c>
      <c r="AD166" s="2">
        <v>12</v>
      </c>
      <c r="AE166" s="2">
        <v>9</v>
      </c>
      <c r="AF166" s="2">
        <v>9</v>
      </c>
      <c r="AG166" s="2">
        <v>9</v>
      </c>
      <c r="AH166" s="2">
        <v>21</v>
      </c>
      <c r="AI166" s="2">
        <v>11</v>
      </c>
      <c r="AJ166" s="2">
        <v>9</v>
      </c>
      <c r="AK166" s="2">
        <v>16</v>
      </c>
      <c r="AL166" s="2">
        <v>17</v>
      </c>
      <c r="AM166" s="5"/>
      <c r="AN166">
        <v>49</v>
      </c>
      <c r="AO166">
        <v>1.4818344486930155</v>
      </c>
      <c r="AQ166">
        <v>199</v>
      </c>
      <c r="AR166">
        <v>4.3813049806345745</v>
      </c>
    </row>
    <row r="167" spans="1:44" ht="15" thickBot="1" x14ac:dyDescent="0.4">
      <c r="A167">
        <v>0</v>
      </c>
      <c r="B167" s="43">
        <v>3</v>
      </c>
      <c r="C167">
        <v>43</v>
      </c>
      <c r="D167">
        <v>1976</v>
      </c>
      <c r="E167" s="1" t="s">
        <v>72</v>
      </c>
      <c r="F167" s="2">
        <v>2</v>
      </c>
      <c r="G167" s="2">
        <v>2</v>
      </c>
      <c r="H167" s="2">
        <v>2</v>
      </c>
      <c r="I167" s="2">
        <v>2</v>
      </c>
      <c r="J167" s="2">
        <v>2</v>
      </c>
      <c r="K167" s="2">
        <v>3</v>
      </c>
      <c r="L167" s="2">
        <v>2</v>
      </c>
      <c r="M167" s="2">
        <v>3</v>
      </c>
      <c r="N167" s="2">
        <v>5</v>
      </c>
      <c r="O167" s="2">
        <v>5</v>
      </c>
      <c r="P167" s="2">
        <v>4</v>
      </c>
      <c r="Q167" s="2">
        <v>3</v>
      </c>
      <c r="R167" s="2">
        <v>3</v>
      </c>
      <c r="S167" s="2">
        <v>3</v>
      </c>
      <c r="T167" s="2">
        <v>3</v>
      </c>
      <c r="U167" s="2">
        <v>4</v>
      </c>
      <c r="V167" s="2">
        <v>15</v>
      </c>
      <c r="W167" s="2">
        <v>9</v>
      </c>
      <c r="X167" s="2">
        <v>8</v>
      </c>
      <c r="Y167" s="2">
        <v>6</v>
      </c>
      <c r="Z167" s="2">
        <v>6</v>
      </c>
      <c r="AA167" s="2">
        <v>10</v>
      </c>
      <c r="AB167" s="2">
        <v>4</v>
      </c>
      <c r="AC167" s="2">
        <v>20</v>
      </c>
      <c r="AD167" s="2">
        <v>9</v>
      </c>
      <c r="AE167" s="2">
        <v>17</v>
      </c>
      <c r="AF167" s="2">
        <v>12</v>
      </c>
      <c r="AG167" s="2">
        <v>9</v>
      </c>
      <c r="AH167" s="2">
        <v>7</v>
      </c>
      <c r="AI167" s="2">
        <v>9</v>
      </c>
      <c r="AJ167" s="2">
        <v>10</v>
      </c>
      <c r="AK167" s="2">
        <v>9</v>
      </c>
      <c r="AL167" s="2">
        <v>-14</v>
      </c>
      <c r="AM167" s="5"/>
      <c r="AN167">
        <v>48</v>
      </c>
      <c r="AO167">
        <v>1.0327955589886444</v>
      </c>
      <c r="AQ167">
        <v>160</v>
      </c>
      <c r="AR167">
        <v>4.1952353926806065</v>
      </c>
    </row>
    <row r="168" spans="1:44" ht="15" thickBot="1" x14ac:dyDescent="0.4">
      <c r="A168">
        <v>0</v>
      </c>
      <c r="B168" s="43">
        <v>2</v>
      </c>
      <c r="C168">
        <v>26</v>
      </c>
      <c r="D168">
        <v>1993</v>
      </c>
      <c r="E168" s="1" t="s">
        <v>76</v>
      </c>
      <c r="F168" s="2">
        <v>1</v>
      </c>
      <c r="G168" s="2">
        <v>4</v>
      </c>
      <c r="H168" s="2">
        <v>2</v>
      </c>
      <c r="I168" s="2">
        <v>5</v>
      </c>
      <c r="J168" s="2">
        <v>4</v>
      </c>
      <c r="K168" s="2">
        <v>2</v>
      </c>
      <c r="L168" s="2">
        <v>7</v>
      </c>
      <c r="M168" s="2">
        <v>5</v>
      </c>
      <c r="N168" s="2">
        <v>1</v>
      </c>
      <c r="O168" s="2">
        <v>5</v>
      </c>
      <c r="P168" s="2">
        <v>2</v>
      </c>
      <c r="Q168" s="2">
        <v>4</v>
      </c>
      <c r="R168" s="2">
        <v>4</v>
      </c>
      <c r="S168" s="2">
        <v>2</v>
      </c>
      <c r="T168" s="2">
        <v>6</v>
      </c>
      <c r="U168" s="2">
        <v>6</v>
      </c>
      <c r="V168" s="2">
        <v>11</v>
      </c>
      <c r="W168" s="2">
        <v>12</v>
      </c>
      <c r="X168" s="2">
        <v>7</v>
      </c>
      <c r="Y168" s="2">
        <v>9</v>
      </c>
      <c r="Z168" s="2">
        <v>9</v>
      </c>
      <c r="AA168" s="2">
        <v>7</v>
      </c>
      <c r="AB168" s="2">
        <v>10</v>
      </c>
      <c r="AC168" s="2">
        <v>9</v>
      </c>
      <c r="AD168" s="2">
        <v>5</v>
      </c>
      <c r="AE168" s="2">
        <v>11</v>
      </c>
      <c r="AF168" s="2">
        <v>6</v>
      </c>
      <c r="AG168" s="2">
        <v>8</v>
      </c>
      <c r="AH168" s="2">
        <v>7</v>
      </c>
      <c r="AI168" s="2">
        <v>9</v>
      </c>
      <c r="AJ168" s="2">
        <v>5</v>
      </c>
      <c r="AK168" s="2">
        <v>11</v>
      </c>
      <c r="AL168" s="2">
        <v>35</v>
      </c>
      <c r="AM168" s="5"/>
      <c r="AN168">
        <v>60</v>
      </c>
      <c r="AO168">
        <v>1.8797162906495579</v>
      </c>
      <c r="AQ168">
        <v>136</v>
      </c>
      <c r="AR168">
        <v>2.1908902300206643</v>
      </c>
    </row>
    <row r="169" spans="1:44" ht="15" thickBot="1" x14ac:dyDescent="0.4">
      <c r="A169">
        <v>0</v>
      </c>
      <c r="B169" s="43" t="s">
        <v>114</v>
      </c>
      <c r="C169">
        <v>21</v>
      </c>
      <c r="D169">
        <v>1998</v>
      </c>
      <c r="E169" s="1" t="s">
        <v>82</v>
      </c>
      <c r="F169" s="2">
        <v>1</v>
      </c>
      <c r="G169" s="2">
        <v>3</v>
      </c>
      <c r="H169" s="2">
        <v>3</v>
      </c>
      <c r="I169" s="2">
        <v>2</v>
      </c>
      <c r="J169" s="2">
        <v>6</v>
      </c>
      <c r="K169" s="2">
        <v>3</v>
      </c>
      <c r="L169" s="2">
        <v>5</v>
      </c>
      <c r="M169" s="2">
        <v>4</v>
      </c>
      <c r="N169" s="2">
        <v>4</v>
      </c>
      <c r="O169" s="2">
        <v>4</v>
      </c>
      <c r="P169" s="2">
        <v>4</v>
      </c>
      <c r="Q169" s="2">
        <v>4</v>
      </c>
      <c r="R169" s="2">
        <v>4</v>
      </c>
      <c r="S169" s="2">
        <v>2</v>
      </c>
      <c r="T169" s="2">
        <v>5</v>
      </c>
      <c r="U169" s="2">
        <v>6</v>
      </c>
      <c r="V169" s="2">
        <v>29</v>
      </c>
      <c r="W169" s="2">
        <v>15</v>
      </c>
      <c r="X169" s="2">
        <v>11</v>
      </c>
      <c r="Y169" s="2">
        <v>7</v>
      </c>
      <c r="Z169" s="2">
        <v>16</v>
      </c>
      <c r="AA169" s="2">
        <v>13</v>
      </c>
      <c r="AB169" s="2">
        <v>13</v>
      </c>
      <c r="AC169" s="2">
        <v>14</v>
      </c>
      <c r="AD169" s="2">
        <v>9</v>
      </c>
      <c r="AE169" s="2">
        <v>11</v>
      </c>
      <c r="AF169" s="2">
        <v>16</v>
      </c>
      <c r="AG169" s="2">
        <v>12</v>
      </c>
      <c r="AH169" s="2">
        <v>11</v>
      </c>
      <c r="AI169" s="2">
        <v>11</v>
      </c>
      <c r="AJ169" s="2">
        <v>14</v>
      </c>
      <c r="AK169" s="2">
        <v>12</v>
      </c>
      <c r="AL169" s="2">
        <v>-4</v>
      </c>
      <c r="AM169" s="5"/>
      <c r="AN169">
        <v>60</v>
      </c>
      <c r="AO169">
        <v>1.390443574307614</v>
      </c>
      <c r="AQ169">
        <v>214</v>
      </c>
      <c r="AR169">
        <v>4.8149074065171114</v>
      </c>
    </row>
    <row r="170" spans="1:44" ht="15" thickBot="1" x14ac:dyDescent="0.4">
      <c r="A170">
        <v>0</v>
      </c>
      <c r="B170" s="43" t="s">
        <v>114</v>
      </c>
      <c r="C170">
        <v>22</v>
      </c>
      <c r="D170">
        <v>1997</v>
      </c>
      <c r="E170" s="1" t="s">
        <v>79</v>
      </c>
      <c r="F170" s="2">
        <v>3</v>
      </c>
      <c r="G170" s="2">
        <v>1</v>
      </c>
      <c r="H170" s="2">
        <v>3</v>
      </c>
      <c r="I170" s="2">
        <v>5</v>
      </c>
      <c r="J170" s="2">
        <v>4</v>
      </c>
      <c r="K170" s="2">
        <v>3</v>
      </c>
      <c r="L170" s="2">
        <v>5</v>
      </c>
      <c r="M170" s="2">
        <v>6</v>
      </c>
      <c r="N170" s="2">
        <v>4</v>
      </c>
      <c r="O170" s="2">
        <v>5</v>
      </c>
      <c r="P170" s="2">
        <v>3</v>
      </c>
      <c r="Q170" s="2">
        <v>3</v>
      </c>
      <c r="R170" s="2">
        <v>6</v>
      </c>
      <c r="S170" s="2">
        <v>5</v>
      </c>
      <c r="T170" s="2">
        <v>5</v>
      </c>
      <c r="U170" s="2">
        <v>6</v>
      </c>
      <c r="V170" s="2">
        <v>26</v>
      </c>
      <c r="W170" s="2">
        <v>9</v>
      </c>
      <c r="X170" s="2">
        <v>14</v>
      </c>
      <c r="Y170" s="2">
        <v>8</v>
      </c>
      <c r="Z170" s="2">
        <v>11</v>
      </c>
      <c r="AA170" s="2">
        <v>13</v>
      </c>
      <c r="AB170" s="2">
        <v>8</v>
      </c>
      <c r="AC170" s="2">
        <v>11</v>
      </c>
      <c r="AD170" s="2">
        <v>7</v>
      </c>
      <c r="AE170" s="2">
        <v>6</v>
      </c>
      <c r="AF170" s="2">
        <v>10</v>
      </c>
      <c r="AG170" s="2">
        <v>8</v>
      </c>
      <c r="AH170" s="2">
        <v>7</v>
      </c>
      <c r="AI170" s="2">
        <v>10</v>
      </c>
      <c r="AJ170" s="2">
        <v>5</v>
      </c>
      <c r="AK170" s="2">
        <v>8</v>
      </c>
      <c r="AL170" s="2">
        <v>1</v>
      </c>
      <c r="AM170" s="5"/>
      <c r="AN170">
        <v>67</v>
      </c>
      <c r="AO170">
        <v>1.42448821218944</v>
      </c>
      <c r="AQ170">
        <v>161</v>
      </c>
      <c r="AR170">
        <v>4.8917447466795183</v>
      </c>
    </row>
    <row r="171" spans="1:44" ht="15" thickBot="1" x14ac:dyDescent="0.4">
      <c r="A171">
        <v>0</v>
      </c>
      <c r="B171" s="43">
        <v>4</v>
      </c>
      <c r="C171">
        <v>50</v>
      </c>
      <c r="D171">
        <v>1969</v>
      </c>
      <c r="E171" s="1" t="s">
        <v>71</v>
      </c>
      <c r="F171" s="2">
        <v>1</v>
      </c>
      <c r="G171" s="2">
        <v>1</v>
      </c>
      <c r="H171" s="2">
        <v>1</v>
      </c>
      <c r="I171" s="2">
        <v>3</v>
      </c>
      <c r="J171" s="2">
        <v>4</v>
      </c>
      <c r="K171" s="2">
        <v>3</v>
      </c>
      <c r="L171" s="2">
        <v>5</v>
      </c>
      <c r="M171" s="2">
        <v>1</v>
      </c>
      <c r="N171" s="2">
        <v>4</v>
      </c>
      <c r="O171" s="2">
        <v>4</v>
      </c>
      <c r="P171" s="2">
        <v>3</v>
      </c>
      <c r="Q171" s="2">
        <v>3</v>
      </c>
      <c r="R171" s="2">
        <v>2</v>
      </c>
      <c r="S171" s="2">
        <v>2</v>
      </c>
      <c r="T171" s="2">
        <v>4</v>
      </c>
      <c r="U171" s="2">
        <v>3</v>
      </c>
      <c r="V171" s="2">
        <v>34</v>
      </c>
      <c r="W171" s="2">
        <v>13</v>
      </c>
      <c r="X171" s="2">
        <v>13</v>
      </c>
      <c r="Y171" s="2">
        <v>15</v>
      </c>
      <c r="Z171" s="2">
        <v>13</v>
      </c>
      <c r="AA171" s="2">
        <v>26</v>
      </c>
      <c r="AB171" s="2">
        <v>16</v>
      </c>
      <c r="AC171" s="2">
        <v>17</v>
      </c>
      <c r="AD171" s="2">
        <v>14</v>
      </c>
      <c r="AE171" s="2">
        <v>15</v>
      </c>
      <c r="AF171" s="2">
        <v>20</v>
      </c>
      <c r="AG171" s="2">
        <v>24</v>
      </c>
      <c r="AH171" s="2">
        <v>21</v>
      </c>
      <c r="AI171" s="2">
        <v>19</v>
      </c>
      <c r="AJ171" s="2">
        <v>10</v>
      </c>
      <c r="AK171" s="2">
        <v>33</v>
      </c>
      <c r="AL171" s="2">
        <v>-19</v>
      </c>
      <c r="AM171" s="5"/>
      <c r="AN171">
        <v>44</v>
      </c>
      <c r="AO171">
        <v>1.2909944487358056</v>
      </c>
      <c r="AQ171">
        <v>303</v>
      </c>
      <c r="AR171">
        <v>7.1130748156710215</v>
      </c>
    </row>
    <row r="172" spans="1:44" ht="15" thickBot="1" x14ac:dyDescent="0.4">
      <c r="A172">
        <v>0</v>
      </c>
      <c r="B172" s="43" t="s">
        <v>114</v>
      </c>
      <c r="C172">
        <v>23</v>
      </c>
      <c r="D172">
        <v>1996</v>
      </c>
      <c r="E172" s="1" t="s">
        <v>72</v>
      </c>
      <c r="F172" s="2">
        <v>3</v>
      </c>
      <c r="G172" s="2">
        <v>2</v>
      </c>
      <c r="H172" s="2">
        <v>3</v>
      </c>
      <c r="I172" s="2">
        <v>4</v>
      </c>
      <c r="J172" s="2">
        <v>4</v>
      </c>
      <c r="K172" s="2">
        <v>3</v>
      </c>
      <c r="L172" s="2">
        <v>5</v>
      </c>
      <c r="M172" s="2">
        <v>3</v>
      </c>
      <c r="N172" s="2">
        <v>4</v>
      </c>
      <c r="O172" s="2">
        <v>3</v>
      </c>
      <c r="P172" s="2">
        <v>4</v>
      </c>
      <c r="Q172" s="2">
        <v>4</v>
      </c>
      <c r="R172" s="2">
        <v>3</v>
      </c>
      <c r="S172" s="2">
        <v>4</v>
      </c>
      <c r="T172" s="2">
        <v>4</v>
      </c>
      <c r="U172" s="2">
        <v>3</v>
      </c>
      <c r="V172" s="2">
        <v>16</v>
      </c>
      <c r="W172" s="2">
        <v>7</v>
      </c>
      <c r="X172" s="2">
        <v>8</v>
      </c>
      <c r="Y172" s="2">
        <v>9</v>
      </c>
      <c r="Z172" s="2">
        <v>6</v>
      </c>
      <c r="AA172" s="2">
        <v>25</v>
      </c>
      <c r="AB172" s="2">
        <v>9</v>
      </c>
      <c r="AC172" s="2">
        <v>8</v>
      </c>
      <c r="AD172" s="2">
        <v>8</v>
      </c>
      <c r="AE172" s="2">
        <v>5</v>
      </c>
      <c r="AF172" s="2">
        <v>14</v>
      </c>
      <c r="AG172" s="2">
        <v>8</v>
      </c>
      <c r="AH172" s="2">
        <v>7</v>
      </c>
      <c r="AI172" s="2">
        <v>9</v>
      </c>
      <c r="AJ172" s="2">
        <v>6</v>
      </c>
      <c r="AK172" s="2">
        <v>6</v>
      </c>
      <c r="AL172" s="2">
        <v>-29</v>
      </c>
      <c r="AM172" s="5"/>
      <c r="AN172">
        <v>56</v>
      </c>
      <c r="AO172">
        <v>0.73029674334022143</v>
      </c>
      <c r="AQ172">
        <v>151</v>
      </c>
      <c r="AR172">
        <v>5.0460380497970876</v>
      </c>
    </row>
    <row r="173" spans="1:44" ht="15" thickBot="1" x14ac:dyDescent="0.4">
      <c r="A173">
        <v>0</v>
      </c>
      <c r="B173" s="43" t="s">
        <v>114</v>
      </c>
      <c r="C173">
        <v>21</v>
      </c>
      <c r="D173">
        <v>1998</v>
      </c>
      <c r="E173" s="1" t="s">
        <v>72</v>
      </c>
      <c r="F173" s="2">
        <v>1</v>
      </c>
      <c r="G173" s="2">
        <v>2</v>
      </c>
      <c r="H173" s="2">
        <v>2</v>
      </c>
      <c r="I173" s="2">
        <v>3</v>
      </c>
      <c r="J173" s="2">
        <v>2</v>
      </c>
      <c r="K173" s="2">
        <v>2</v>
      </c>
      <c r="L173" s="2">
        <v>4</v>
      </c>
      <c r="M173" s="2">
        <v>3</v>
      </c>
      <c r="N173" s="2">
        <v>4</v>
      </c>
      <c r="O173" s="2">
        <v>3</v>
      </c>
      <c r="P173" s="2">
        <v>3</v>
      </c>
      <c r="Q173" s="2">
        <v>3</v>
      </c>
      <c r="R173" s="2">
        <v>4</v>
      </c>
      <c r="S173" s="2">
        <v>3</v>
      </c>
      <c r="T173" s="2">
        <v>3</v>
      </c>
      <c r="U173" s="2">
        <v>2</v>
      </c>
      <c r="V173" s="2">
        <v>15</v>
      </c>
      <c r="W173" s="2">
        <v>14</v>
      </c>
      <c r="X173" s="2">
        <v>9</v>
      </c>
      <c r="Y173" s="2">
        <v>19</v>
      </c>
      <c r="Z173" s="2">
        <v>7</v>
      </c>
      <c r="AA173" s="2">
        <v>14</v>
      </c>
      <c r="AB173" s="2">
        <v>9</v>
      </c>
      <c r="AC173" s="2">
        <v>15</v>
      </c>
      <c r="AD173" s="2">
        <v>17</v>
      </c>
      <c r="AE173" s="2">
        <v>9</v>
      </c>
      <c r="AF173" s="2">
        <v>11</v>
      </c>
      <c r="AG173" s="2">
        <v>14</v>
      </c>
      <c r="AH173" s="2">
        <v>16</v>
      </c>
      <c r="AI173" s="2">
        <v>13</v>
      </c>
      <c r="AJ173" s="2">
        <v>19</v>
      </c>
      <c r="AK173" s="2">
        <v>12</v>
      </c>
      <c r="AL173" s="2">
        <v>-37</v>
      </c>
      <c r="AM173" s="5"/>
      <c r="AN173">
        <v>44</v>
      </c>
      <c r="AO173">
        <v>0.85634883857767519</v>
      </c>
      <c r="AQ173">
        <v>213</v>
      </c>
      <c r="AR173">
        <v>3.609593698280551</v>
      </c>
    </row>
    <row r="174" spans="1:44" ht="15" thickBot="1" x14ac:dyDescent="0.4">
      <c r="A174">
        <v>0</v>
      </c>
      <c r="B174" s="43">
        <v>3</v>
      </c>
      <c r="C174">
        <v>43</v>
      </c>
      <c r="D174">
        <v>1976</v>
      </c>
      <c r="E174" s="1" t="s">
        <v>71</v>
      </c>
      <c r="F174" s="2">
        <v>1</v>
      </c>
      <c r="G174" s="2">
        <v>1</v>
      </c>
      <c r="H174" s="2">
        <v>2</v>
      </c>
      <c r="I174" s="2">
        <v>2</v>
      </c>
      <c r="J174" s="2">
        <v>4</v>
      </c>
      <c r="K174" s="2">
        <v>2</v>
      </c>
      <c r="L174" s="2">
        <v>5</v>
      </c>
      <c r="M174" s="2">
        <v>4</v>
      </c>
      <c r="N174" s="2">
        <v>4</v>
      </c>
      <c r="O174" s="2">
        <v>2</v>
      </c>
      <c r="P174" s="2">
        <v>4</v>
      </c>
      <c r="Q174" s="2">
        <v>4</v>
      </c>
      <c r="R174" s="2">
        <v>4</v>
      </c>
      <c r="S174" s="2">
        <v>2</v>
      </c>
      <c r="T174" s="2">
        <v>4</v>
      </c>
      <c r="U174" s="2">
        <v>2</v>
      </c>
      <c r="V174" s="2">
        <v>13</v>
      </c>
      <c r="W174" s="2">
        <v>15</v>
      </c>
      <c r="X174" s="2">
        <v>5</v>
      </c>
      <c r="Y174" s="2">
        <v>4</v>
      </c>
      <c r="Z174" s="2">
        <v>6</v>
      </c>
      <c r="AA174" s="2">
        <v>10</v>
      </c>
      <c r="AB174" s="2">
        <v>7</v>
      </c>
      <c r="AC174" s="2">
        <v>13</v>
      </c>
      <c r="AD174" s="2">
        <v>13</v>
      </c>
      <c r="AE174" s="2">
        <v>8</v>
      </c>
      <c r="AF174" s="2">
        <v>45</v>
      </c>
      <c r="AG174" s="2">
        <v>9</v>
      </c>
      <c r="AH174" s="2">
        <v>8</v>
      </c>
      <c r="AI174" s="2">
        <v>12</v>
      </c>
      <c r="AJ174" s="2">
        <v>7</v>
      </c>
      <c r="AK174" s="2">
        <v>8</v>
      </c>
      <c r="AL174" s="2">
        <v>-24</v>
      </c>
      <c r="AM174" s="5"/>
      <c r="AN174">
        <v>47</v>
      </c>
      <c r="AO174">
        <v>1.2893796958227628</v>
      </c>
      <c r="AQ174">
        <v>183</v>
      </c>
      <c r="AR174">
        <v>9.5076723404487034</v>
      </c>
    </row>
    <row r="175" spans="1:44" ht="15" thickBot="1" x14ac:dyDescent="0.4">
      <c r="A175">
        <v>0</v>
      </c>
      <c r="B175" s="43" t="s">
        <v>114</v>
      </c>
      <c r="C175">
        <v>23</v>
      </c>
      <c r="D175">
        <v>1996</v>
      </c>
      <c r="E175" s="1" t="s">
        <v>72</v>
      </c>
      <c r="F175" s="2">
        <v>1</v>
      </c>
      <c r="G175" s="2">
        <v>2</v>
      </c>
      <c r="H175" s="2">
        <v>2</v>
      </c>
      <c r="I175" s="2">
        <v>2</v>
      </c>
      <c r="J175" s="2">
        <v>3</v>
      </c>
      <c r="K175" s="2">
        <v>3</v>
      </c>
      <c r="L175" s="2">
        <v>5</v>
      </c>
      <c r="M175" s="2">
        <v>4</v>
      </c>
      <c r="N175" s="2">
        <v>3</v>
      </c>
      <c r="O175" s="2">
        <v>2</v>
      </c>
      <c r="P175" s="2">
        <v>3</v>
      </c>
      <c r="Q175" s="2">
        <v>3</v>
      </c>
      <c r="R175" s="2">
        <v>4</v>
      </c>
      <c r="S175" s="2">
        <v>4</v>
      </c>
      <c r="T175" s="2">
        <v>2</v>
      </c>
      <c r="U175" s="2">
        <v>4</v>
      </c>
      <c r="V175" s="2">
        <v>11</v>
      </c>
      <c r="W175" s="2">
        <v>17</v>
      </c>
      <c r="X175" s="2">
        <v>15</v>
      </c>
      <c r="Y175" s="2">
        <v>9</v>
      </c>
      <c r="Z175" s="2">
        <v>21</v>
      </c>
      <c r="AA175" s="2">
        <v>10</v>
      </c>
      <c r="AB175" s="2">
        <v>9</v>
      </c>
      <c r="AC175" s="2">
        <v>13</v>
      </c>
      <c r="AD175" s="2">
        <v>19</v>
      </c>
      <c r="AE175" s="2">
        <v>8</v>
      </c>
      <c r="AF175" s="2">
        <v>10</v>
      </c>
      <c r="AG175" s="2">
        <v>10</v>
      </c>
      <c r="AH175" s="2">
        <v>7</v>
      </c>
      <c r="AI175" s="2">
        <v>12</v>
      </c>
      <c r="AJ175" s="2">
        <v>6</v>
      </c>
      <c r="AK175" s="2">
        <v>9</v>
      </c>
      <c r="AL175" s="2">
        <v>-28</v>
      </c>
      <c r="AM175" s="5"/>
      <c r="AN175">
        <v>47</v>
      </c>
      <c r="AO175">
        <v>1.0626225419530053</v>
      </c>
      <c r="AQ175">
        <v>186</v>
      </c>
      <c r="AR175">
        <v>4.3185645763378364</v>
      </c>
    </row>
    <row r="176" spans="1:44" ht="15" thickBot="1" x14ac:dyDescent="0.4">
      <c r="A176">
        <v>0</v>
      </c>
      <c r="B176" s="43" t="s">
        <v>114</v>
      </c>
      <c r="C176">
        <v>19</v>
      </c>
      <c r="D176">
        <v>2000</v>
      </c>
      <c r="E176" s="1" t="s">
        <v>71</v>
      </c>
      <c r="F176" s="2">
        <v>2</v>
      </c>
      <c r="G176" s="2">
        <v>1</v>
      </c>
      <c r="H176" s="2">
        <v>4</v>
      </c>
      <c r="I176" s="2">
        <v>4</v>
      </c>
      <c r="J176" s="2">
        <v>4</v>
      </c>
      <c r="K176" s="2">
        <v>3</v>
      </c>
      <c r="L176" s="2">
        <v>5</v>
      </c>
      <c r="M176" s="2">
        <v>6</v>
      </c>
      <c r="N176" s="2">
        <v>4</v>
      </c>
      <c r="O176" s="2">
        <v>3</v>
      </c>
      <c r="P176" s="2">
        <v>2</v>
      </c>
      <c r="Q176" s="2">
        <v>3</v>
      </c>
      <c r="R176" s="2">
        <v>4</v>
      </c>
      <c r="S176" s="2">
        <v>5</v>
      </c>
      <c r="T176" s="2">
        <v>5</v>
      </c>
      <c r="U176" s="2">
        <v>4</v>
      </c>
      <c r="V176" s="2">
        <v>39</v>
      </c>
      <c r="W176" s="2">
        <v>11</v>
      </c>
      <c r="X176" s="2">
        <v>26</v>
      </c>
      <c r="Y176" s="2">
        <v>10</v>
      </c>
      <c r="Z176" s="2">
        <v>17</v>
      </c>
      <c r="AA176" s="2">
        <v>12</v>
      </c>
      <c r="AB176" s="2">
        <v>9</v>
      </c>
      <c r="AC176" s="2">
        <v>23</v>
      </c>
      <c r="AD176" s="2">
        <v>20</v>
      </c>
      <c r="AE176" s="2">
        <v>91</v>
      </c>
      <c r="AF176" s="2">
        <v>21</v>
      </c>
      <c r="AG176" s="2">
        <v>11</v>
      </c>
      <c r="AH176" s="2">
        <v>38</v>
      </c>
      <c r="AI176" s="2">
        <v>30</v>
      </c>
      <c r="AJ176" s="2">
        <v>8</v>
      </c>
      <c r="AK176" s="2">
        <v>12</v>
      </c>
      <c r="AL176" s="2">
        <v>-11</v>
      </c>
      <c r="AM176" s="5"/>
      <c r="AN176">
        <v>59</v>
      </c>
      <c r="AO176">
        <v>1.3022416570411703</v>
      </c>
      <c r="AQ176">
        <v>378</v>
      </c>
      <c r="AR176">
        <v>20.53574120081052</v>
      </c>
    </row>
    <row r="177" spans="1:44" ht="15" thickBot="1" x14ac:dyDescent="0.4">
      <c r="A177">
        <v>0</v>
      </c>
      <c r="B177" s="43">
        <v>2</v>
      </c>
      <c r="C177">
        <v>30</v>
      </c>
      <c r="D177">
        <v>1989</v>
      </c>
      <c r="E177" s="1" t="s">
        <v>73</v>
      </c>
      <c r="F177" s="2">
        <v>1</v>
      </c>
      <c r="G177" s="2">
        <v>1</v>
      </c>
      <c r="H177" s="2">
        <v>4</v>
      </c>
      <c r="I177" s="2">
        <v>1</v>
      </c>
      <c r="J177" s="2">
        <v>7</v>
      </c>
      <c r="K177" s="2">
        <v>7</v>
      </c>
      <c r="L177" s="2">
        <v>5</v>
      </c>
      <c r="M177" s="2">
        <v>2</v>
      </c>
      <c r="N177" s="2">
        <v>6</v>
      </c>
      <c r="O177" s="2">
        <v>5</v>
      </c>
      <c r="P177" s="2">
        <v>2</v>
      </c>
      <c r="Q177" s="2">
        <v>4</v>
      </c>
      <c r="R177" s="2">
        <v>5</v>
      </c>
      <c r="S177" s="2">
        <v>6</v>
      </c>
      <c r="T177" s="2">
        <v>2</v>
      </c>
      <c r="U177" s="2">
        <v>7</v>
      </c>
      <c r="V177" s="2">
        <v>22</v>
      </c>
      <c r="W177" s="2">
        <v>6</v>
      </c>
      <c r="X177" s="2">
        <v>8</v>
      </c>
      <c r="Y177" s="2">
        <v>5</v>
      </c>
      <c r="Z177" s="2">
        <v>10</v>
      </c>
      <c r="AA177" s="2">
        <v>11</v>
      </c>
      <c r="AB177" s="2">
        <v>6</v>
      </c>
      <c r="AC177" s="2">
        <v>43</v>
      </c>
      <c r="AD177" s="2">
        <v>6</v>
      </c>
      <c r="AE177" s="2">
        <v>11</v>
      </c>
      <c r="AF177" s="2">
        <v>6</v>
      </c>
      <c r="AG177" s="2">
        <v>15</v>
      </c>
      <c r="AH177" s="2">
        <v>7</v>
      </c>
      <c r="AI177" s="2">
        <v>7</v>
      </c>
      <c r="AJ177" s="2">
        <v>4</v>
      </c>
      <c r="AK177" s="2">
        <v>5</v>
      </c>
      <c r="AL177" s="2">
        <v>85</v>
      </c>
      <c r="AM177" s="5"/>
      <c r="AN177">
        <v>65</v>
      </c>
      <c r="AO177">
        <v>2.2647663602823727</v>
      </c>
      <c r="AQ177">
        <v>172</v>
      </c>
      <c r="AR177">
        <v>9.7399520874933803</v>
      </c>
    </row>
    <row r="178" spans="1:44" ht="15" thickBot="1" x14ac:dyDescent="0.4">
      <c r="A178" s="26">
        <v>0</v>
      </c>
      <c r="B178" s="43" t="s">
        <v>114</v>
      </c>
      <c r="C178">
        <v>21</v>
      </c>
      <c r="D178" s="26">
        <v>1998</v>
      </c>
      <c r="E178" s="27" t="s">
        <v>72</v>
      </c>
      <c r="F178" s="28">
        <v>1</v>
      </c>
      <c r="G178" s="28">
        <v>3</v>
      </c>
      <c r="H178" s="28">
        <v>1</v>
      </c>
      <c r="I178" s="28">
        <v>2</v>
      </c>
      <c r="J178" s="28">
        <v>4</v>
      </c>
      <c r="K178" s="28">
        <v>3</v>
      </c>
      <c r="L178" s="28">
        <v>4</v>
      </c>
      <c r="M178" s="28">
        <v>4</v>
      </c>
      <c r="N178" s="28">
        <v>4</v>
      </c>
      <c r="O178" s="28">
        <v>4</v>
      </c>
      <c r="P178" s="28">
        <v>4</v>
      </c>
      <c r="Q178" s="28">
        <v>3</v>
      </c>
      <c r="R178" s="28">
        <v>3</v>
      </c>
      <c r="S178" s="28">
        <v>4</v>
      </c>
      <c r="T178" s="28">
        <v>4</v>
      </c>
      <c r="U178" s="28">
        <v>4</v>
      </c>
      <c r="V178" s="28">
        <v>19</v>
      </c>
      <c r="W178" s="28">
        <v>18</v>
      </c>
      <c r="X178" s="28">
        <v>19</v>
      </c>
      <c r="Y178" s="28">
        <v>8</v>
      </c>
      <c r="Z178" s="28">
        <v>10</v>
      </c>
      <c r="AA178" s="28">
        <v>12</v>
      </c>
      <c r="AB178" s="28">
        <v>14</v>
      </c>
      <c r="AC178" s="28">
        <v>1170</v>
      </c>
      <c r="AD178" s="28">
        <v>39</v>
      </c>
      <c r="AE178" s="28">
        <v>19</v>
      </c>
      <c r="AF178" s="28">
        <v>9</v>
      </c>
      <c r="AG178" s="28">
        <v>9</v>
      </c>
      <c r="AH178" s="28">
        <v>12</v>
      </c>
      <c r="AI178" s="28">
        <v>11</v>
      </c>
      <c r="AJ178" s="28">
        <v>13</v>
      </c>
      <c r="AK178" s="28">
        <v>15</v>
      </c>
      <c r="AL178" s="28">
        <v>-29</v>
      </c>
      <c r="AM178" s="29"/>
      <c r="AN178">
        <v>52</v>
      </c>
      <c r="AO178">
        <v>1.0645812948447542</v>
      </c>
      <c r="AP178" s="26"/>
      <c r="AQ178">
        <v>1397</v>
      </c>
      <c r="AR178">
        <v>288.81106136480759</v>
      </c>
    </row>
    <row r="179" spans="1:44" ht="15" thickBot="1" x14ac:dyDescent="0.4">
      <c r="A179">
        <v>0</v>
      </c>
      <c r="B179" s="43" t="s">
        <v>114</v>
      </c>
      <c r="C179">
        <v>22</v>
      </c>
      <c r="D179">
        <v>1997</v>
      </c>
      <c r="E179" s="1" t="s">
        <v>92</v>
      </c>
      <c r="F179" s="2">
        <v>1</v>
      </c>
      <c r="G179" s="2">
        <v>2</v>
      </c>
      <c r="H179" s="2">
        <v>6</v>
      </c>
      <c r="I179" s="2">
        <v>4</v>
      </c>
      <c r="J179" s="2">
        <v>5</v>
      </c>
      <c r="K179" s="2">
        <v>4</v>
      </c>
      <c r="L179" s="2">
        <v>3</v>
      </c>
      <c r="M179" s="2">
        <v>3</v>
      </c>
      <c r="N179" s="2">
        <v>4</v>
      </c>
      <c r="O179" s="2">
        <v>4</v>
      </c>
      <c r="P179" s="2">
        <v>5</v>
      </c>
      <c r="Q179" s="2">
        <v>4</v>
      </c>
      <c r="R179" s="2">
        <v>6</v>
      </c>
      <c r="S179" s="2">
        <v>5</v>
      </c>
      <c r="T179" s="2">
        <v>5</v>
      </c>
      <c r="U179" s="2">
        <v>5</v>
      </c>
      <c r="V179" s="2">
        <v>18</v>
      </c>
      <c r="W179" s="2">
        <v>11</v>
      </c>
      <c r="X179" s="2">
        <v>15</v>
      </c>
      <c r="Y179" s="2">
        <v>6</v>
      </c>
      <c r="Z179" s="2">
        <v>7</v>
      </c>
      <c r="AA179" s="2">
        <v>20</v>
      </c>
      <c r="AB179" s="2">
        <v>7</v>
      </c>
      <c r="AC179" s="2">
        <v>30</v>
      </c>
      <c r="AD179" s="2">
        <v>8</v>
      </c>
      <c r="AE179" s="2">
        <v>127</v>
      </c>
      <c r="AF179" s="2">
        <v>14</v>
      </c>
      <c r="AG179" s="2">
        <v>8</v>
      </c>
      <c r="AH179" s="2">
        <v>7</v>
      </c>
      <c r="AI179" s="2">
        <v>9</v>
      </c>
      <c r="AJ179" s="2">
        <v>7</v>
      </c>
      <c r="AK179" s="2">
        <v>8</v>
      </c>
      <c r="AL179" s="2">
        <v>7</v>
      </c>
      <c r="AM179" s="5"/>
      <c r="AN179">
        <v>66</v>
      </c>
      <c r="AO179">
        <v>1.3601470508735443</v>
      </c>
      <c r="AQ179">
        <v>302</v>
      </c>
      <c r="AR179">
        <v>29.551931690951552</v>
      </c>
    </row>
    <row r="180" spans="1:44" ht="15" thickBot="1" x14ac:dyDescent="0.4">
      <c r="A180">
        <v>0</v>
      </c>
      <c r="B180" s="43" t="s">
        <v>114</v>
      </c>
      <c r="C180">
        <v>24</v>
      </c>
      <c r="D180">
        <v>1995</v>
      </c>
      <c r="E180" s="1" t="s">
        <v>76</v>
      </c>
      <c r="F180" s="2">
        <v>1</v>
      </c>
      <c r="G180" s="2">
        <v>4</v>
      </c>
      <c r="H180" s="2">
        <v>3</v>
      </c>
      <c r="I180" s="2">
        <v>5</v>
      </c>
      <c r="J180" s="2">
        <v>2</v>
      </c>
      <c r="K180" s="2">
        <v>2</v>
      </c>
      <c r="L180" s="2">
        <v>5</v>
      </c>
      <c r="M180" s="2">
        <v>3</v>
      </c>
      <c r="N180" s="2">
        <v>3</v>
      </c>
      <c r="O180" s="2">
        <v>5</v>
      </c>
      <c r="P180" s="2">
        <v>2</v>
      </c>
      <c r="Q180" s="2">
        <v>3</v>
      </c>
      <c r="R180" s="2">
        <v>4</v>
      </c>
      <c r="S180" s="2">
        <v>4</v>
      </c>
      <c r="T180" s="2">
        <v>3</v>
      </c>
      <c r="U180" s="2">
        <v>4</v>
      </c>
      <c r="V180" s="2">
        <v>21</v>
      </c>
      <c r="W180" s="2">
        <v>16</v>
      </c>
      <c r="X180" s="2">
        <v>10</v>
      </c>
      <c r="Y180" s="2">
        <v>8</v>
      </c>
      <c r="Z180" s="2">
        <v>7</v>
      </c>
      <c r="AA180" s="2">
        <v>10</v>
      </c>
      <c r="AB180" s="2">
        <v>14</v>
      </c>
      <c r="AC180" s="2">
        <v>18</v>
      </c>
      <c r="AD180" s="2">
        <v>13</v>
      </c>
      <c r="AE180" s="2">
        <v>16</v>
      </c>
      <c r="AF180" s="2">
        <v>14</v>
      </c>
      <c r="AG180" s="2">
        <v>13</v>
      </c>
      <c r="AH180" s="2">
        <v>7</v>
      </c>
      <c r="AI180" s="2">
        <v>10</v>
      </c>
      <c r="AJ180" s="2">
        <v>8</v>
      </c>
      <c r="AK180" s="2">
        <v>12</v>
      </c>
      <c r="AL180" s="2">
        <v>-7</v>
      </c>
      <c r="AM180" s="5"/>
      <c r="AN180">
        <v>53</v>
      </c>
      <c r="AO180">
        <v>1.1954775893619531</v>
      </c>
      <c r="AQ180">
        <v>197</v>
      </c>
      <c r="AR180">
        <v>4.0942032191868538</v>
      </c>
    </row>
    <row r="181" spans="1:44" ht="15" thickBot="1" x14ac:dyDescent="0.4">
      <c r="A181">
        <v>0</v>
      </c>
      <c r="B181" s="43" t="s">
        <v>114</v>
      </c>
      <c r="C181">
        <v>21</v>
      </c>
      <c r="D181">
        <v>1998</v>
      </c>
      <c r="E181" s="1" t="s">
        <v>72</v>
      </c>
      <c r="F181" s="2">
        <v>1</v>
      </c>
      <c r="G181" s="2">
        <v>1</v>
      </c>
      <c r="H181" s="2">
        <v>4</v>
      </c>
      <c r="I181" s="2">
        <v>3</v>
      </c>
      <c r="J181" s="2">
        <v>2</v>
      </c>
      <c r="K181" s="2">
        <v>3</v>
      </c>
      <c r="L181" s="2">
        <v>5</v>
      </c>
      <c r="M181" s="2">
        <v>6</v>
      </c>
      <c r="N181" s="2">
        <v>4</v>
      </c>
      <c r="O181" s="2">
        <v>3</v>
      </c>
      <c r="P181" s="2">
        <v>4</v>
      </c>
      <c r="Q181" s="2">
        <v>3</v>
      </c>
      <c r="R181" s="2">
        <v>4</v>
      </c>
      <c r="S181" s="2">
        <v>2</v>
      </c>
      <c r="T181" s="2">
        <v>2</v>
      </c>
      <c r="U181" s="2">
        <v>4</v>
      </c>
      <c r="V181" s="2">
        <v>12</v>
      </c>
      <c r="W181" s="2">
        <v>17</v>
      </c>
      <c r="X181" s="2">
        <v>25</v>
      </c>
      <c r="Y181" s="2">
        <v>11</v>
      </c>
      <c r="Z181" s="2">
        <v>12</v>
      </c>
      <c r="AA181" s="2">
        <v>12</v>
      </c>
      <c r="AB181" s="2">
        <v>18</v>
      </c>
      <c r="AC181" s="2">
        <v>17</v>
      </c>
      <c r="AD181" s="2">
        <v>15</v>
      </c>
      <c r="AE181" s="2">
        <v>11</v>
      </c>
      <c r="AF181" s="2">
        <v>26</v>
      </c>
      <c r="AG181" s="2">
        <v>11</v>
      </c>
      <c r="AH181" s="2">
        <v>12</v>
      </c>
      <c r="AI181" s="2">
        <v>27</v>
      </c>
      <c r="AJ181" s="2">
        <v>13</v>
      </c>
      <c r="AK181" s="2">
        <v>12</v>
      </c>
      <c r="AL181" s="2">
        <v>-3</v>
      </c>
      <c r="AM181" s="5"/>
      <c r="AN181">
        <v>51</v>
      </c>
      <c r="AO181">
        <v>1.3768926368215255</v>
      </c>
      <c r="AQ181">
        <v>251</v>
      </c>
      <c r="AR181">
        <v>5.6061721938116271</v>
      </c>
    </row>
    <row r="182" spans="1:44" ht="15" thickBot="1" x14ac:dyDescent="0.4">
      <c r="A182">
        <v>0</v>
      </c>
      <c r="B182" s="43" t="s">
        <v>114</v>
      </c>
      <c r="C182">
        <v>23</v>
      </c>
      <c r="D182">
        <v>1996</v>
      </c>
      <c r="E182" s="1" t="s">
        <v>82</v>
      </c>
      <c r="F182" s="2">
        <v>1</v>
      </c>
      <c r="G182" s="2">
        <v>2</v>
      </c>
      <c r="H182" s="2">
        <v>3</v>
      </c>
      <c r="I182" s="2">
        <v>2</v>
      </c>
      <c r="J182" s="2">
        <v>3</v>
      </c>
      <c r="K182" s="2">
        <v>2</v>
      </c>
      <c r="L182" s="2">
        <v>5</v>
      </c>
      <c r="M182" s="2">
        <v>2</v>
      </c>
      <c r="N182" s="2">
        <v>4</v>
      </c>
      <c r="O182" s="2">
        <v>3</v>
      </c>
      <c r="P182" s="2">
        <v>2</v>
      </c>
      <c r="Q182" s="2">
        <v>3</v>
      </c>
      <c r="R182" s="2">
        <v>4</v>
      </c>
      <c r="S182" s="2">
        <v>1</v>
      </c>
      <c r="T182" s="2">
        <v>2</v>
      </c>
      <c r="U182" s="2">
        <v>3</v>
      </c>
      <c r="V182" s="2">
        <v>9</v>
      </c>
      <c r="W182" s="2">
        <v>5</v>
      </c>
      <c r="X182" s="2">
        <v>8</v>
      </c>
      <c r="Y182" s="2">
        <v>3</v>
      </c>
      <c r="Z182" s="2">
        <v>3</v>
      </c>
      <c r="AA182" s="2">
        <v>8</v>
      </c>
      <c r="AB182" s="2">
        <v>4</v>
      </c>
      <c r="AC182" s="2">
        <v>4</v>
      </c>
      <c r="AD182" s="2">
        <v>4</v>
      </c>
      <c r="AE182" s="2">
        <v>5</v>
      </c>
      <c r="AF182" s="2">
        <v>6</v>
      </c>
      <c r="AG182" s="2">
        <v>6</v>
      </c>
      <c r="AH182" s="2">
        <v>7</v>
      </c>
      <c r="AI182" s="2">
        <v>8</v>
      </c>
      <c r="AJ182" s="2">
        <v>6</v>
      </c>
      <c r="AK182" s="2">
        <v>7</v>
      </c>
      <c r="AL182" s="2">
        <v>-26</v>
      </c>
      <c r="AM182" s="5"/>
      <c r="AN182">
        <v>42</v>
      </c>
      <c r="AO182">
        <v>1.0878112581387147</v>
      </c>
      <c r="AQ182">
        <v>93</v>
      </c>
      <c r="AR182">
        <v>1.9050371824892729</v>
      </c>
    </row>
    <row r="183" spans="1:44" ht="15" thickBot="1" x14ac:dyDescent="0.4">
      <c r="A183">
        <v>0</v>
      </c>
      <c r="B183" s="43" t="s">
        <v>114</v>
      </c>
      <c r="C183">
        <v>24</v>
      </c>
      <c r="D183">
        <v>1995</v>
      </c>
      <c r="E183" s="1" t="s">
        <v>72</v>
      </c>
      <c r="F183" s="2">
        <v>1</v>
      </c>
      <c r="G183" s="2">
        <v>3</v>
      </c>
      <c r="H183" s="2">
        <v>2</v>
      </c>
      <c r="I183" s="2">
        <v>3</v>
      </c>
      <c r="J183" s="2">
        <v>4</v>
      </c>
      <c r="K183" s="2">
        <v>4</v>
      </c>
      <c r="L183" s="2">
        <v>5</v>
      </c>
      <c r="M183" s="2">
        <v>3</v>
      </c>
      <c r="N183" s="2">
        <v>1</v>
      </c>
      <c r="O183" s="2">
        <v>2</v>
      </c>
      <c r="P183" s="2">
        <v>1</v>
      </c>
      <c r="Q183" s="2">
        <v>2</v>
      </c>
      <c r="R183" s="2">
        <v>1</v>
      </c>
      <c r="S183" s="2">
        <v>2</v>
      </c>
      <c r="T183" s="2">
        <v>1</v>
      </c>
      <c r="U183" s="2">
        <v>2</v>
      </c>
      <c r="V183" s="2">
        <v>18</v>
      </c>
      <c r="W183" s="2">
        <v>11</v>
      </c>
      <c r="X183" s="2">
        <v>17</v>
      </c>
      <c r="Y183" s="2">
        <v>9</v>
      </c>
      <c r="Z183" s="2">
        <v>6</v>
      </c>
      <c r="AA183" s="2">
        <v>9</v>
      </c>
      <c r="AB183" s="2">
        <v>9</v>
      </c>
      <c r="AC183" s="2">
        <v>11</v>
      </c>
      <c r="AD183" s="2">
        <v>6</v>
      </c>
      <c r="AE183" s="2">
        <v>7</v>
      </c>
      <c r="AF183" s="2">
        <v>8</v>
      </c>
      <c r="AG183" s="2">
        <v>12</v>
      </c>
      <c r="AH183" s="2">
        <v>9</v>
      </c>
      <c r="AI183" s="2">
        <v>9</v>
      </c>
      <c r="AJ183" s="2">
        <v>4</v>
      </c>
      <c r="AK183" s="2">
        <v>13</v>
      </c>
      <c r="AL183" s="2">
        <v>-2</v>
      </c>
      <c r="AM183" s="5"/>
      <c r="AN183">
        <v>37</v>
      </c>
      <c r="AO183">
        <v>1.25</v>
      </c>
      <c r="AQ183">
        <v>158</v>
      </c>
      <c r="AR183">
        <v>3.7749172176353749</v>
      </c>
    </row>
    <row r="184" spans="1:44" ht="15" thickBot="1" x14ac:dyDescent="0.4">
      <c r="A184" s="26">
        <v>0</v>
      </c>
      <c r="B184" s="43">
        <v>3</v>
      </c>
      <c r="C184">
        <v>43</v>
      </c>
      <c r="D184" s="26">
        <v>1976</v>
      </c>
      <c r="E184" s="27" t="s">
        <v>72</v>
      </c>
      <c r="F184" s="28">
        <v>2</v>
      </c>
      <c r="G184" s="28">
        <v>2</v>
      </c>
      <c r="H184" s="28">
        <v>2</v>
      </c>
      <c r="I184" s="28">
        <v>4</v>
      </c>
      <c r="J184" s="28">
        <v>2</v>
      </c>
      <c r="K184" s="28">
        <v>3</v>
      </c>
      <c r="L184" s="28">
        <v>5</v>
      </c>
      <c r="M184" s="28">
        <v>2</v>
      </c>
      <c r="N184" s="28">
        <v>2</v>
      </c>
      <c r="O184" s="28">
        <v>4</v>
      </c>
      <c r="P184" s="28">
        <v>3</v>
      </c>
      <c r="Q184" s="28">
        <v>3</v>
      </c>
      <c r="R184" s="28">
        <v>2</v>
      </c>
      <c r="S184" s="28">
        <v>4</v>
      </c>
      <c r="T184" s="28">
        <v>4</v>
      </c>
      <c r="U184" s="28">
        <v>4</v>
      </c>
      <c r="V184" s="28">
        <v>23</v>
      </c>
      <c r="W184" s="28">
        <v>8</v>
      </c>
      <c r="X184" s="28">
        <v>8</v>
      </c>
      <c r="Y184" s="28">
        <v>16</v>
      </c>
      <c r="Z184" s="28">
        <v>2005</v>
      </c>
      <c r="AA184" s="28">
        <v>10</v>
      </c>
      <c r="AB184" s="28">
        <v>9</v>
      </c>
      <c r="AC184" s="28">
        <v>9</v>
      </c>
      <c r="AD184" s="28">
        <v>17</v>
      </c>
      <c r="AE184" s="28">
        <v>9</v>
      </c>
      <c r="AF184" s="28">
        <v>8</v>
      </c>
      <c r="AG184" s="28">
        <v>13</v>
      </c>
      <c r="AH184" s="28">
        <v>10</v>
      </c>
      <c r="AI184" s="28">
        <v>9</v>
      </c>
      <c r="AJ184" s="28">
        <v>7</v>
      </c>
      <c r="AK184" s="28">
        <v>11</v>
      </c>
      <c r="AL184" s="28">
        <v>-28</v>
      </c>
      <c r="AM184" s="29"/>
      <c r="AN184">
        <v>48</v>
      </c>
      <c r="AO184">
        <v>1.0327955589886444</v>
      </c>
      <c r="AP184" s="26"/>
      <c r="AQ184">
        <v>2172</v>
      </c>
      <c r="AR184">
        <v>498.48470387766162</v>
      </c>
    </row>
    <row r="185" spans="1:44" ht="15" thickBot="1" x14ac:dyDescent="0.4">
      <c r="A185">
        <v>0</v>
      </c>
      <c r="B185" s="43">
        <v>2</v>
      </c>
      <c r="C185">
        <v>26</v>
      </c>
      <c r="D185">
        <v>1993</v>
      </c>
      <c r="E185" s="1" t="s">
        <v>72</v>
      </c>
      <c r="F185" s="2">
        <v>3</v>
      </c>
      <c r="G185" s="2">
        <v>2</v>
      </c>
      <c r="H185" s="2">
        <v>3</v>
      </c>
      <c r="I185" s="2">
        <v>3</v>
      </c>
      <c r="J185" s="2">
        <v>4</v>
      </c>
      <c r="K185" s="2">
        <v>4</v>
      </c>
      <c r="L185" s="2">
        <v>5</v>
      </c>
      <c r="M185" s="2">
        <v>4</v>
      </c>
      <c r="N185" s="2">
        <v>6</v>
      </c>
      <c r="O185" s="2">
        <v>4</v>
      </c>
      <c r="P185" s="2">
        <v>4</v>
      </c>
      <c r="Q185" s="2">
        <v>4</v>
      </c>
      <c r="R185" s="2">
        <v>4</v>
      </c>
      <c r="S185" s="2">
        <v>4</v>
      </c>
      <c r="T185" s="2">
        <v>5</v>
      </c>
      <c r="U185" s="2">
        <v>4</v>
      </c>
      <c r="V185" s="2">
        <v>27</v>
      </c>
      <c r="W185" s="2">
        <v>24</v>
      </c>
      <c r="X185" s="2">
        <v>21</v>
      </c>
      <c r="Y185" s="2">
        <v>9</v>
      </c>
      <c r="Z185" s="2">
        <v>48</v>
      </c>
      <c r="AA185" s="2">
        <v>10</v>
      </c>
      <c r="AB185" s="2">
        <v>16</v>
      </c>
      <c r="AC185" s="2">
        <v>18</v>
      </c>
      <c r="AD185" s="2">
        <v>19</v>
      </c>
      <c r="AE185" s="2">
        <v>11</v>
      </c>
      <c r="AF185" s="2">
        <v>7</v>
      </c>
      <c r="AG185" s="2">
        <v>9</v>
      </c>
      <c r="AH185" s="2">
        <v>56</v>
      </c>
      <c r="AI185" s="2">
        <v>12</v>
      </c>
      <c r="AJ185" s="2">
        <v>7</v>
      </c>
      <c r="AK185" s="2">
        <v>8</v>
      </c>
      <c r="AL185" s="2">
        <v>-27</v>
      </c>
      <c r="AM185" s="5"/>
      <c r="AN185">
        <v>63</v>
      </c>
      <c r="AO185">
        <v>0.9287087810503355</v>
      </c>
      <c r="AQ185">
        <v>302</v>
      </c>
      <c r="AR185">
        <v>14.412378938491267</v>
      </c>
    </row>
    <row r="186" spans="1:44" ht="15" thickBot="1" x14ac:dyDescent="0.4">
      <c r="A186">
        <v>0</v>
      </c>
      <c r="B186" s="43" t="s">
        <v>114</v>
      </c>
      <c r="C186">
        <v>23</v>
      </c>
      <c r="D186">
        <v>1996</v>
      </c>
      <c r="E186" s="1" t="s">
        <v>71</v>
      </c>
      <c r="F186" s="2">
        <v>1</v>
      </c>
      <c r="G186" s="2">
        <v>1</v>
      </c>
      <c r="H186" s="2">
        <v>2</v>
      </c>
      <c r="I186" s="2">
        <v>3</v>
      </c>
      <c r="J186" s="2">
        <v>3</v>
      </c>
      <c r="K186" s="2">
        <v>4</v>
      </c>
      <c r="L186" s="2">
        <v>5</v>
      </c>
      <c r="M186" s="2">
        <v>2</v>
      </c>
      <c r="N186" s="2">
        <v>4</v>
      </c>
      <c r="O186" s="2">
        <v>3</v>
      </c>
      <c r="P186" s="2">
        <v>2</v>
      </c>
      <c r="Q186" s="2">
        <v>2</v>
      </c>
      <c r="R186" s="2">
        <v>4</v>
      </c>
      <c r="S186" s="2">
        <v>2</v>
      </c>
      <c r="T186" s="2">
        <v>1</v>
      </c>
      <c r="U186" s="2">
        <v>4</v>
      </c>
      <c r="V186" s="2">
        <v>16</v>
      </c>
      <c r="W186" s="2">
        <v>5</v>
      </c>
      <c r="X186" s="2">
        <v>5</v>
      </c>
      <c r="Y186" s="2">
        <v>4</v>
      </c>
      <c r="Z186" s="2">
        <v>5</v>
      </c>
      <c r="AA186" s="2">
        <v>7</v>
      </c>
      <c r="AB186" s="2">
        <v>7</v>
      </c>
      <c r="AC186" s="2">
        <v>6</v>
      </c>
      <c r="AD186" s="2">
        <v>7</v>
      </c>
      <c r="AE186" s="2">
        <v>8</v>
      </c>
      <c r="AF186" s="2">
        <v>6</v>
      </c>
      <c r="AG186" s="2">
        <v>5</v>
      </c>
      <c r="AH186" s="2">
        <v>4</v>
      </c>
      <c r="AI186" s="2">
        <v>6</v>
      </c>
      <c r="AJ186" s="2">
        <v>4</v>
      </c>
      <c r="AK186" s="2">
        <v>7</v>
      </c>
      <c r="AL186" s="2">
        <v>-17</v>
      </c>
      <c r="AM186" s="5"/>
      <c r="AN186">
        <v>43</v>
      </c>
      <c r="AO186">
        <v>1.25</v>
      </c>
      <c r="AQ186">
        <v>102</v>
      </c>
      <c r="AR186">
        <v>2.84897642437888</v>
      </c>
    </row>
    <row r="187" spans="1:44" ht="15" thickBot="1" x14ac:dyDescent="0.4">
      <c r="A187">
        <v>0</v>
      </c>
      <c r="B187" s="43" t="s">
        <v>114</v>
      </c>
      <c r="C187">
        <v>21</v>
      </c>
      <c r="D187">
        <v>1998</v>
      </c>
      <c r="E187" s="1" t="s">
        <v>80</v>
      </c>
      <c r="F187" s="2">
        <v>2</v>
      </c>
      <c r="G187" s="2">
        <v>1</v>
      </c>
      <c r="H187" s="2">
        <v>2</v>
      </c>
      <c r="I187" s="2">
        <v>3</v>
      </c>
      <c r="J187" s="2">
        <v>4</v>
      </c>
      <c r="K187" s="2">
        <v>3</v>
      </c>
      <c r="L187" s="2">
        <v>5</v>
      </c>
      <c r="M187" s="2">
        <v>2</v>
      </c>
      <c r="N187" s="2">
        <v>2</v>
      </c>
      <c r="O187" s="2">
        <v>3</v>
      </c>
      <c r="P187" s="2">
        <v>3</v>
      </c>
      <c r="Q187" s="2">
        <v>2</v>
      </c>
      <c r="R187" s="2">
        <v>3</v>
      </c>
      <c r="S187" s="2">
        <v>2</v>
      </c>
      <c r="T187" s="2">
        <v>3</v>
      </c>
      <c r="U187" s="2">
        <v>4</v>
      </c>
      <c r="V187" s="2">
        <v>13</v>
      </c>
      <c r="W187" s="2">
        <v>8</v>
      </c>
      <c r="X187" s="2">
        <v>8</v>
      </c>
      <c r="Y187" s="2">
        <v>7</v>
      </c>
      <c r="Z187" s="2">
        <v>23</v>
      </c>
      <c r="AA187" s="2">
        <v>7</v>
      </c>
      <c r="AB187" s="2">
        <v>9</v>
      </c>
      <c r="AC187" s="2">
        <v>10</v>
      </c>
      <c r="AD187" s="2">
        <v>9</v>
      </c>
      <c r="AE187" s="2">
        <v>8</v>
      </c>
      <c r="AF187" s="2">
        <v>12</v>
      </c>
      <c r="AG187" s="2">
        <v>9</v>
      </c>
      <c r="AH187" s="2">
        <v>8</v>
      </c>
      <c r="AI187" s="2">
        <v>13</v>
      </c>
      <c r="AJ187" s="2">
        <v>9</v>
      </c>
      <c r="AK187" s="2">
        <v>18</v>
      </c>
      <c r="AL187" s="2">
        <v>-29</v>
      </c>
      <c r="AM187" s="5"/>
      <c r="AN187">
        <v>44</v>
      </c>
      <c r="AO187">
        <v>1</v>
      </c>
      <c r="AQ187">
        <v>171</v>
      </c>
      <c r="AR187">
        <v>4.3622433066791064</v>
      </c>
    </row>
    <row r="188" spans="1:44" ht="15" thickBot="1" x14ac:dyDescent="0.4">
      <c r="A188" s="6">
        <v>0</v>
      </c>
      <c r="B188" s="43">
        <v>4</v>
      </c>
      <c r="C188">
        <v>48</v>
      </c>
      <c r="D188" s="6">
        <v>1971</v>
      </c>
      <c r="E188" s="31"/>
      <c r="F188" s="10">
        <v>1</v>
      </c>
      <c r="G188" s="10">
        <v>2</v>
      </c>
      <c r="H188" s="10">
        <v>2</v>
      </c>
      <c r="I188" s="10">
        <v>4</v>
      </c>
      <c r="J188" s="10">
        <v>5</v>
      </c>
      <c r="K188" s="10">
        <v>4</v>
      </c>
      <c r="L188" s="10">
        <v>4</v>
      </c>
      <c r="M188" s="10">
        <v>3</v>
      </c>
      <c r="N188" s="10">
        <v>2</v>
      </c>
      <c r="O188" s="10">
        <v>4</v>
      </c>
      <c r="P188" s="10">
        <v>2</v>
      </c>
      <c r="Q188" s="10">
        <v>4</v>
      </c>
      <c r="R188" s="10">
        <v>3</v>
      </c>
      <c r="S188" s="10">
        <v>4</v>
      </c>
      <c r="T188" s="10">
        <v>4</v>
      </c>
      <c r="U188" s="10">
        <v>5</v>
      </c>
      <c r="V188" s="10">
        <v>1536</v>
      </c>
      <c r="W188" s="10">
        <v>46</v>
      </c>
      <c r="X188" s="10">
        <v>19</v>
      </c>
      <c r="Y188" s="10">
        <v>31</v>
      </c>
      <c r="Z188" s="10">
        <v>18</v>
      </c>
      <c r="AA188" s="10">
        <v>19</v>
      </c>
      <c r="AB188" s="10">
        <v>23</v>
      </c>
      <c r="AC188" s="10">
        <v>17</v>
      </c>
      <c r="AD188" s="10">
        <v>30</v>
      </c>
      <c r="AE188" s="10">
        <v>14</v>
      </c>
      <c r="AF188" s="10">
        <v>19</v>
      </c>
      <c r="AG188" s="10">
        <v>25</v>
      </c>
      <c r="AH188" s="10">
        <v>24</v>
      </c>
      <c r="AI188" s="10">
        <v>48</v>
      </c>
      <c r="AJ188" s="10">
        <v>13</v>
      </c>
      <c r="AK188" s="10">
        <v>13</v>
      </c>
      <c r="AL188" s="10">
        <v>-12</v>
      </c>
      <c r="AM188" s="8"/>
      <c r="AN188">
        <v>53</v>
      </c>
      <c r="AO188">
        <v>1.1954775893619531</v>
      </c>
      <c r="AP188" s="6"/>
      <c r="AQ188">
        <v>1895</v>
      </c>
      <c r="AR188">
        <v>378.16204088547369</v>
      </c>
    </row>
    <row r="189" spans="1:44" ht="15" thickBot="1" x14ac:dyDescent="0.4">
      <c r="A189">
        <v>0</v>
      </c>
      <c r="B189" s="43">
        <v>2</v>
      </c>
      <c r="C189">
        <v>26</v>
      </c>
      <c r="D189">
        <v>1993</v>
      </c>
      <c r="E189" s="1" t="s">
        <v>72</v>
      </c>
      <c r="F189" s="2">
        <v>1</v>
      </c>
      <c r="G189" s="2">
        <v>3</v>
      </c>
      <c r="H189" s="2">
        <v>1</v>
      </c>
      <c r="I189" s="2">
        <v>2</v>
      </c>
      <c r="J189" s="2">
        <v>4</v>
      </c>
      <c r="K189" s="2">
        <v>3</v>
      </c>
      <c r="L189" s="2">
        <v>5</v>
      </c>
      <c r="M189" s="2">
        <v>4</v>
      </c>
      <c r="N189" s="2">
        <v>6</v>
      </c>
      <c r="O189" s="2">
        <v>2</v>
      </c>
      <c r="P189" s="2">
        <v>4</v>
      </c>
      <c r="Q189" s="2">
        <v>4</v>
      </c>
      <c r="R189" s="2">
        <v>4</v>
      </c>
      <c r="S189" s="2">
        <v>4</v>
      </c>
      <c r="T189" s="2">
        <v>3</v>
      </c>
      <c r="U189" s="2">
        <v>2</v>
      </c>
      <c r="V189" s="2">
        <v>7</v>
      </c>
      <c r="W189" s="2">
        <v>7</v>
      </c>
      <c r="X189" s="2">
        <v>5</v>
      </c>
      <c r="Y189" s="2">
        <v>4</v>
      </c>
      <c r="Z189" s="2">
        <v>7</v>
      </c>
      <c r="AA189" s="2">
        <v>8</v>
      </c>
      <c r="AB189" s="2">
        <v>5</v>
      </c>
      <c r="AC189" s="2">
        <v>10</v>
      </c>
      <c r="AD189" s="2">
        <v>7</v>
      </c>
      <c r="AE189" s="2">
        <v>5</v>
      </c>
      <c r="AF189" s="2">
        <v>10</v>
      </c>
      <c r="AG189" s="2">
        <v>6</v>
      </c>
      <c r="AH189" s="2">
        <v>10</v>
      </c>
      <c r="AI189" s="2">
        <v>6</v>
      </c>
      <c r="AJ189" s="2">
        <v>5</v>
      </c>
      <c r="AK189" s="2">
        <v>5</v>
      </c>
      <c r="AL189" s="2">
        <v>-16</v>
      </c>
      <c r="AM189" s="5"/>
      <c r="AN189">
        <v>52</v>
      </c>
      <c r="AO189">
        <v>1.390443574307614</v>
      </c>
      <c r="AQ189">
        <v>107</v>
      </c>
      <c r="AR189">
        <v>1.9568256607747831</v>
      </c>
    </row>
    <row r="190" spans="1:44" ht="15" thickBot="1" x14ac:dyDescent="0.4">
      <c r="A190">
        <v>0</v>
      </c>
      <c r="B190" s="43">
        <v>2</v>
      </c>
      <c r="C190">
        <v>27</v>
      </c>
      <c r="D190">
        <v>1992</v>
      </c>
      <c r="E190" s="1" t="s">
        <v>72</v>
      </c>
      <c r="F190" s="2">
        <v>1</v>
      </c>
      <c r="G190" s="2">
        <v>3</v>
      </c>
      <c r="H190" s="2">
        <v>4</v>
      </c>
      <c r="I190" s="2">
        <v>4</v>
      </c>
      <c r="J190" s="2">
        <v>4</v>
      </c>
      <c r="K190" s="2">
        <v>4</v>
      </c>
      <c r="L190" s="2">
        <v>5</v>
      </c>
      <c r="M190" s="2">
        <v>5</v>
      </c>
      <c r="N190" s="2">
        <v>4</v>
      </c>
      <c r="O190" s="2">
        <v>5</v>
      </c>
      <c r="P190" s="2">
        <v>4</v>
      </c>
      <c r="Q190" s="2">
        <v>5</v>
      </c>
      <c r="R190" s="2">
        <v>4</v>
      </c>
      <c r="S190" s="2">
        <v>5</v>
      </c>
      <c r="T190" s="2">
        <v>5</v>
      </c>
      <c r="U190" s="2">
        <v>3</v>
      </c>
      <c r="V190" s="2">
        <v>37</v>
      </c>
      <c r="W190" s="2">
        <v>7</v>
      </c>
      <c r="X190" s="2">
        <v>23</v>
      </c>
      <c r="Y190" s="2">
        <v>86</v>
      </c>
      <c r="Z190" s="2">
        <v>72</v>
      </c>
      <c r="AA190" s="2">
        <v>7</v>
      </c>
      <c r="AB190" s="2">
        <v>5</v>
      </c>
      <c r="AC190" s="2">
        <v>9</v>
      </c>
      <c r="AD190" s="2">
        <v>18</v>
      </c>
      <c r="AE190" s="2">
        <v>6</v>
      </c>
      <c r="AF190" s="2">
        <v>15</v>
      </c>
      <c r="AG190" s="2">
        <v>51</v>
      </c>
      <c r="AH190" s="2">
        <v>14</v>
      </c>
      <c r="AI190" s="2">
        <v>19</v>
      </c>
      <c r="AJ190" s="2">
        <v>5</v>
      </c>
      <c r="AK190" s="2">
        <v>5</v>
      </c>
      <c r="AL190" s="2">
        <v>-30</v>
      </c>
      <c r="AM190" s="5"/>
      <c r="AN190">
        <v>65</v>
      </c>
      <c r="AO190">
        <v>1.0626225419530053</v>
      </c>
      <c r="AQ190">
        <v>379</v>
      </c>
      <c r="AR190">
        <v>25.16272044116057</v>
      </c>
    </row>
    <row r="191" spans="1:44" ht="15" thickBot="1" x14ac:dyDescent="0.4">
      <c r="A191">
        <v>0</v>
      </c>
      <c r="B191" s="43">
        <v>2</v>
      </c>
      <c r="C191">
        <v>27</v>
      </c>
      <c r="D191">
        <v>1992</v>
      </c>
      <c r="E191" s="1" t="s">
        <v>88</v>
      </c>
      <c r="F191" s="2">
        <v>1</v>
      </c>
      <c r="G191" s="2">
        <v>2</v>
      </c>
      <c r="H191" s="2">
        <v>3</v>
      </c>
      <c r="I191" s="2">
        <v>1</v>
      </c>
      <c r="J191" s="2">
        <v>3</v>
      </c>
      <c r="K191" s="2">
        <v>1</v>
      </c>
      <c r="L191" s="2">
        <v>5</v>
      </c>
      <c r="M191" s="2">
        <v>1</v>
      </c>
      <c r="N191" s="2">
        <v>4</v>
      </c>
      <c r="O191" s="2">
        <v>3</v>
      </c>
      <c r="P191" s="2">
        <v>4</v>
      </c>
      <c r="Q191" s="2">
        <v>3</v>
      </c>
      <c r="R191" s="2">
        <v>1</v>
      </c>
      <c r="S191" s="2">
        <v>2</v>
      </c>
      <c r="T191" s="2">
        <v>3</v>
      </c>
      <c r="U191" s="2">
        <v>4</v>
      </c>
      <c r="V191" s="2">
        <v>11</v>
      </c>
      <c r="W191" s="2">
        <v>13</v>
      </c>
      <c r="X191" s="2">
        <v>21</v>
      </c>
      <c r="Y191" s="2">
        <v>6</v>
      </c>
      <c r="Z191" s="2">
        <v>8</v>
      </c>
      <c r="AA191" s="2">
        <v>8</v>
      </c>
      <c r="AB191" s="2">
        <v>9</v>
      </c>
      <c r="AC191" s="2">
        <v>14</v>
      </c>
      <c r="AD191" s="2">
        <v>13</v>
      </c>
      <c r="AE191" s="2">
        <v>12</v>
      </c>
      <c r="AF191" s="2">
        <v>11</v>
      </c>
      <c r="AG191" s="2">
        <v>11</v>
      </c>
      <c r="AH191" s="2">
        <v>11</v>
      </c>
      <c r="AI191" s="2">
        <v>11</v>
      </c>
      <c r="AJ191" s="2">
        <v>7</v>
      </c>
      <c r="AK191" s="2">
        <v>10</v>
      </c>
      <c r="AL191" s="2">
        <v>-3</v>
      </c>
      <c r="AM191" s="5"/>
      <c r="AN191">
        <v>41</v>
      </c>
      <c r="AO191">
        <v>1.3149778198382918</v>
      </c>
      <c r="AQ191">
        <v>176</v>
      </c>
      <c r="AR191">
        <v>3.4832934606968351</v>
      </c>
    </row>
    <row r="192" spans="1:44" ht="15" thickBot="1" x14ac:dyDescent="0.4">
      <c r="A192">
        <v>0</v>
      </c>
      <c r="B192" s="43">
        <v>3</v>
      </c>
      <c r="C192">
        <v>38</v>
      </c>
      <c r="D192">
        <v>1981</v>
      </c>
      <c r="E192" s="1" t="s">
        <v>76</v>
      </c>
      <c r="F192" s="2">
        <v>1</v>
      </c>
      <c r="G192" s="2">
        <v>4</v>
      </c>
      <c r="H192" s="2">
        <v>3</v>
      </c>
      <c r="I192" s="2">
        <v>4</v>
      </c>
      <c r="J192" s="2">
        <v>3</v>
      </c>
      <c r="K192" s="2">
        <v>4</v>
      </c>
      <c r="L192" s="2">
        <v>5</v>
      </c>
      <c r="M192" s="2">
        <v>5</v>
      </c>
      <c r="N192" s="2">
        <v>4</v>
      </c>
      <c r="O192" s="2">
        <v>3</v>
      </c>
      <c r="P192" s="2">
        <v>4</v>
      </c>
      <c r="Q192" s="2">
        <v>4</v>
      </c>
      <c r="R192" s="2">
        <v>4</v>
      </c>
      <c r="S192" s="2">
        <v>3</v>
      </c>
      <c r="T192" s="2">
        <v>5</v>
      </c>
      <c r="U192" s="2">
        <v>3</v>
      </c>
      <c r="V192" s="2">
        <v>38</v>
      </c>
      <c r="W192" s="2">
        <v>8</v>
      </c>
      <c r="X192" s="2">
        <v>12</v>
      </c>
      <c r="Y192" s="2">
        <v>8</v>
      </c>
      <c r="Z192" s="2">
        <v>5</v>
      </c>
      <c r="AA192" s="2">
        <v>7</v>
      </c>
      <c r="AB192" s="2">
        <v>9</v>
      </c>
      <c r="AC192" s="2">
        <v>8</v>
      </c>
      <c r="AD192" s="2">
        <v>6</v>
      </c>
      <c r="AE192" s="2">
        <v>11</v>
      </c>
      <c r="AF192" s="2">
        <v>8</v>
      </c>
      <c r="AG192" s="2">
        <v>7</v>
      </c>
      <c r="AH192" s="2">
        <v>8</v>
      </c>
      <c r="AI192" s="2">
        <v>9</v>
      </c>
      <c r="AJ192" s="2">
        <v>6</v>
      </c>
      <c r="AK192" s="2">
        <v>9</v>
      </c>
      <c r="AL192" s="2">
        <v>-27</v>
      </c>
      <c r="AM192" s="5"/>
      <c r="AN192">
        <v>59</v>
      </c>
      <c r="AO192">
        <v>1.0144785195688801</v>
      </c>
      <c r="AQ192">
        <v>159</v>
      </c>
      <c r="AR192">
        <v>7.6895491848785698</v>
      </c>
    </row>
    <row r="193" spans="1:44" ht="15" thickBot="1" x14ac:dyDescent="0.4">
      <c r="A193" s="6">
        <v>0</v>
      </c>
      <c r="B193" s="43">
        <v>2</v>
      </c>
      <c r="C193">
        <v>33</v>
      </c>
      <c r="D193" s="6">
        <v>1986</v>
      </c>
      <c r="E193" s="31"/>
      <c r="F193" s="10">
        <v>2</v>
      </c>
      <c r="G193" s="10">
        <v>5</v>
      </c>
      <c r="H193" s="10">
        <v>4</v>
      </c>
      <c r="I193" s="10">
        <v>2</v>
      </c>
      <c r="J193" s="10">
        <v>5</v>
      </c>
      <c r="K193" s="10">
        <v>2</v>
      </c>
      <c r="L193" s="10">
        <v>5</v>
      </c>
      <c r="M193" s="10">
        <v>6</v>
      </c>
      <c r="N193" s="10">
        <v>2</v>
      </c>
      <c r="O193" s="10">
        <v>5</v>
      </c>
      <c r="P193" s="10">
        <v>2</v>
      </c>
      <c r="Q193" s="10">
        <v>4</v>
      </c>
      <c r="R193" s="10">
        <v>6</v>
      </c>
      <c r="S193" s="10">
        <v>5</v>
      </c>
      <c r="T193" s="10">
        <v>6</v>
      </c>
      <c r="U193" s="10">
        <v>2</v>
      </c>
      <c r="V193" s="10">
        <v>14</v>
      </c>
      <c r="W193" s="10">
        <v>31</v>
      </c>
      <c r="X193" s="10">
        <v>50</v>
      </c>
      <c r="Y193" s="10">
        <v>14</v>
      </c>
      <c r="Z193" s="10">
        <v>55</v>
      </c>
      <c r="AA193" s="10">
        <v>17</v>
      </c>
      <c r="AB193" s="10">
        <v>49</v>
      </c>
      <c r="AC193" s="10">
        <v>28</v>
      </c>
      <c r="AD193" s="10">
        <v>25</v>
      </c>
      <c r="AE193" s="10">
        <v>31</v>
      </c>
      <c r="AF193" s="10">
        <v>23</v>
      </c>
      <c r="AG193" s="10">
        <v>35</v>
      </c>
      <c r="AH193" s="10">
        <v>18</v>
      </c>
      <c r="AI193" s="10">
        <v>21</v>
      </c>
      <c r="AJ193" s="10">
        <v>13</v>
      </c>
      <c r="AK193" s="10">
        <v>21</v>
      </c>
      <c r="AL193" s="10">
        <v>32</v>
      </c>
      <c r="AM193" s="8"/>
      <c r="AN193">
        <v>63</v>
      </c>
      <c r="AO193">
        <v>1.6520189667999174</v>
      </c>
      <c r="AP193" s="6"/>
      <c r="AQ193">
        <v>445</v>
      </c>
      <c r="AR193">
        <v>13.392628569478063</v>
      </c>
    </row>
    <row r="194" spans="1:44" ht="15" thickBot="1" x14ac:dyDescent="0.4">
      <c r="A194">
        <v>0</v>
      </c>
      <c r="B194" s="43">
        <v>2</v>
      </c>
      <c r="C194">
        <v>31</v>
      </c>
      <c r="D194">
        <v>1988</v>
      </c>
      <c r="E194" s="1" t="s">
        <v>71</v>
      </c>
      <c r="F194" s="2">
        <v>1</v>
      </c>
      <c r="G194" s="2">
        <v>2</v>
      </c>
      <c r="H194" s="2">
        <v>1</v>
      </c>
      <c r="I194" s="2">
        <v>3</v>
      </c>
      <c r="J194" s="2">
        <v>2</v>
      </c>
      <c r="K194" s="2">
        <v>3</v>
      </c>
      <c r="L194" s="2">
        <v>4</v>
      </c>
      <c r="M194" s="2">
        <v>2</v>
      </c>
      <c r="N194" s="2">
        <v>2</v>
      </c>
      <c r="O194" s="2">
        <v>3</v>
      </c>
      <c r="P194" s="2">
        <v>2</v>
      </c>
      <c r="Q194" s="2">
        <v>3</v>
      </c>
      <c r="R194" s="2">
        <v>1</v>
      </c>
      <c r="S194" s="2">
        <v>3</v>
      </c>
      <c r="T194" s="2">
        <v>1</v>
      </c>
      <c r="U194" s="2">
        <v>2</v>
      </c>
      <c r="V194" s="2">
        <v>5</v>
      </c>
      <c r="W194" s="2">
        <v>28</v>
      </c>
      <c r="X194" s="2">
        <v>10</v>
      </c>
      <c r="Y194" s="2">
        <v>10</v>
      </c>
      <c r="Z194" s="2">
        <v>20</v>
      </c>
      <c r="AA194" s="2">
        <v>14</v>
      </c>
      <c r="AB194" s="2">
        <v>14</v>
      </c>
      <c r="AC194" s="2">
        <v>27</v>
      </c>
      <c r="AD194" s="2">
        <v>24</v>
      </c>
      <c r="AE194" s="2">
        <v>9</v>
      </c>
      <c r="AF194" s="2">
        <v>12</v>
      </c>
      <c r="AG194" s="2">
        <v>14</v>
      </c>
      <c r="AH194" s="2">
        <v>125</v>
      </c>
      <c r="AI194" s="2">
        <v>32</v>
      </c>
      <c r="AJ194" s="2">
        <v>7</v>
      </c>
      <c r="AK194" s="2">
        <v>125</v>
      </c>
      <c r="AL194" s="2">
        <v>-24</v>
      </c>
      <c r="AM194" s="5"/>
      <c r="AN194">
        <v>35</v>
      </c>
      <c r="AO194">
        <v>0.91058589197651574</v>
      </c>
      <c r="AQ194">
        <v>476</v>
      </c>
      <c r="AR194">
        <v>38.025430087420887</v>
      </c>
    </row>
    <row r="195" spans="1:44" ht="15" thickBot="1" x14ac:dyDescent="0.4">
      <c r="A195">
        <v>0</v>
      </c>
      <c r="B195" s="43">
        <v>2</v>
      </c>
      <c r="C195">
        <v>35</v>
      </c>
      <c r="D195">
        <v>1984</v>
      </c>
      <c r="E195" s="1" t="s">
        <v>79</v>
      </c>
      <c r="F195" s="2">
        <v>1</v>
      </c>
      <c r="G195" s="2">
        <v>1</v>
      </c>
      <c r="H195" s="2">
        <v>1</v>
      </c>
      <c r="I195" s="2">
        <v>2</v>
      </c>
      <c r="J195" s="2">
        <v>3</v>
      </c>
      <c r="K195" s="2">
        <v>3</v>
      </c>
      <c r="L195" s="2">
        <v>5</v>
      </c>
      <c r="M195" s="2">
        <v>2</v>
      </c>
      <c r="N195" s="2">
        <v>1</v>
      </c>
      <c r="O195" s="2">
        <v>2</v>
      </c>
      <c r="P195" s="2">
        <v>4</v>
      </c>
      <c r="Q195" s="2">
        <v>4</v>
      </c>
      <c r="R195" s="2">
        <v>2</v>
      </c>
      <c r="S195" s="2">
        <v>2</v>
      </c>
      <c r="T195" s="2">
        <v>2</v>
      </c>
      <c r="U195" s="2">
        <v>4</v>
      </c>
      <c r="V195" s="2">
        <v>8</v>
      </c>
      <c r="W195" s="2">
        <v>6</v>
      </c>
      <c r="X195" s="2">
        <v>75</v>
      </c>
      <c r="Y195" s="2">
        <v>16</v>
      </c>
      <c r="Z195" s="2">
        <v>33</v>
      </c>
      <c r="AA195" s="2">
        <v>10</v>
      </c>
      <c r="AB195" s="2">
        <v>13</v>
      </c>
      <c r="AC195" s="2">
        <v>14</v>
      </c>
      <c r="AD195" s="2">
        <v>32</v>
      </c>
      <c r="AE195" s="2">
        <v>11</v>
      </c>
      <c r="AF195" s="2">
        <v>26</v>
      </c>
      <c r="AG195" s="2">
        <v>6</v>
      </c>
      <c r="AH195" s="2">
        <v>11</v>
      </c>
      <c r="AI195" s="2">
        <v>8</v>
      </c>
      <c r="AJ195" s="2">
        <v>10</v>
      </c>
      <c r="AK195" s="2">
        <v>15</v>
      </c>
      <c r="AL195" s="2">
        <v>-14</v>
      </c>
      <c r="AM195" s="5"/>
      <c r="AN195">
        <v>39</v>
      </c>
      <c r="AO195">
        <v>1.2632629707758134</v>
      </c>
      <c r="AQ195">
        <v>294</v>
      </c>
      <c r="AR195">
        <v>17.320026943781968</v>
      </c>
    </row>
    <row r="196" spans="1:44" ht="15" thickBot="1" x14ac:dyDescent="0.4">
      <c r="A196">
        <v>0</v>
      </c>
      <c r="B196" s="43">
        <v>3</v>
      </c>
      <c r="C196">
        <v>42</v>
      </c>
      <c r="D196">
        <v>1977</v>
      </c>
      <c r="E196" s="1" t="s">
        <v>72</v>
      </c>
      <c r="F196" s="2">
        <v>2</v>
      </c>
      <c r="G196" s="2">
        <v>4</v>
      </c>
      <c r="H196" s="2">
        <v>1</v>
      </c>
      <c r="I196" s="2">
        <v>3</v>
      </c>
      <c r="J196" s="2">
        <v>2</v>
      </c>
      <c r="K196" s="2">
        <v>3</v>
      </c>
      <c r="L196" s="2">
        <v>5</v>
      </c>
      <c r="M196" s="2">
        <v>3</v>
      </c>
      <c r="N196" s="2">
        <v>4</v>
      </c>
      <c r="O196" s="2">
        <v>3</v>
      </c>
      <c r="P196" s="2">
        <v>3</v>
      </c>
      <c r="Q196" s="2">
        <v>4</v>
      </c>
      <c r="R196" s="2">
        <v>4</v>
      </c>
      <c r="S196" s="2">
        <v>2</v>
      </c>
      <c r="T196" s="2">
        <v>4</v>
      </c>
      <c r="U196" s="2">
        <v>2</v>
      </c>
      <c r="V196" s="2">
        <v>7</v>
      </c>
      <c r="W196" s="2">
        <v>9</v>
      </c>
      <c r="X196" s="2">
        <v>7</v>
      </c>
      <c r="Y196" s="2">
        <v>13</v>
      </c>
      <c r="Z196" s="2">
        <v>4</v>
      </c>
      <c r="AA196" s="2">
        <v>6</v>
      </c>
      <c r="AB196" s="2">
        <v>6</v>
      </c>
      <c r="AC196" s="2">
        <v>14</v>
      </c>
      <c r="AD196" s="2">
        <v>10</v>
      </c>
      <c r="AE196" s="2">
        <v>7</v>
      </c>
      <c r="AF196" s="2">
        <v>5</v>
      </c>
      <c r="AG196" s="2">
        <v>4</v>
      </c>
      <c r="AH196" s="2">
        <v>9</v>
      </c>
      <c r="AI196" s="2">
        <v>4</v>
      </c>
      <c r="AJ196" s="2">
        <v>6</v>
      </c>
      <c r="AK196" s="2">
        <v>6</v>
      </c>
      <c r="AL196" s="2">
        <v>-23</v>
      </c>
      <c r="AM196" s="5"/>
      <c r="AN196">
        <v>49</v>
      </c>
      <c r="AO196">
        <v>1.0626225419530053</v>
      </c>
      <c r="AQ196">
        <v>117</v>
      </c>
      <c r="AR196">
        <v>3.0048571790796759</v>
      </c>
    </row>
    <row r="197" spans="1:44" ht="15" thickBot="1" x14ac:dyDescent="0.4">
      <c r="A197">
        <v>0</v>
      </c>
      <c r="B197" s="43">
        <v>3</v>
      </c>
      <c r="C197">
        <v>44</v>
      </c>
      <c r="D197">
        <v>1975</v>
      </c>
      <c r="E197" s="1" t="s">
        <v>72</v>
      </c>
      <c r="F197" s="2">
        <v>2</v>
      </c>
      <c r="G197" s="2">
        <v>1</v>
      </c>
      <c r="H197" s="2">
        <v>3</v>
      </c>
      <c r="I197" s="2">
        <v>5</v>
      </c>
      <c r="J197" s="2">
        <v>4</v>
      </c>
      <c r="K197" s="2">
        <v>3</v>
      </c>
      <c r="L197" s="2">
        <v>5</v>
      </c>
      <c r="M197" s="2">
        <v>2</v>
      </c>
      <c r="N197" s="2">
        <v>6</v>
      </c>
      <c r="O197" s="2">
        <v>4</v>
      </c>
      <c r="P197" s="2">
        <v>5</v>
      </c>
      <c r="Q197" s="2">
        <v>4</v>
      </c>
      <c r="R197" s="2">
        <v>3</v>
      </c>
      <c r="S197" s="2">
        <v>2</v>
      </c>
      <c r="T197" s="2">
        <v>5</v>
      </c>
      <c r="U197" s="2">
        <v>2</v>
      </c>
      <c r="V197" s="2">
        <v>29</v>
      </c>
      <c r="W197" s="2">
        <v>31</v>
      </c>
      <c r="X197" s="2">
        <v>13</v>
      </c>
      <c r="Y197" s="2">
        <v>25</v>
      </c>
      <c r="Z197" s="2">
        <v>35</v>
      </c>
      <c r="AA197" s="2">
        <v>13</v>
      </c>
      <c r="AB197" s="2">
        <v>9</v>
      </c>
      <c r="AC197" s="2">
        <v>15</v>
      </c>
      <c r="AD197" s="2">
        <v>78</v>
      </c>
      <c r="AE197" s="2">
        <v>20</v>
      </c>
      <c r="AF197" s="2">
        <v>17</v>
      </c>
      <c r="AG197" s="2">
        <v>13</v>
      </c>
      <c r="AH197" s="2">
        <v>11</v>
      </c>
      <c r="AI197" s="2">
        <v>16</v>
      </c>
      <c r="AJ197" s="2">
        <v>11</v>
      </c>
      <c r="AK197" s="2">
        <v>13</v>
      </c>
      <c r="AL197" s="2">
        <v>-1</v>
      </c>
      <c r="AM197" s="5"/>
      <c r="AN197">
        <v>56</v>
      </c>
      <c r="AO197">
        <v>1.4605934866804429</v>
      </c>
      <c r="AQ197">
        <v>349</v>
      </c>
      <c r="AR197">
        <v>16.916338256253923</v>
      </c>
    </row>
    <row r="198" spans="1:44" ht="15" thickBot="1" x14ac:dyDescent="0.4">
      <c r="A198">
        <v>0</v>
      </c>
      <c r="B198" s="43" t="s">
        <v>114</v>
      </c>
      <c r="C198">
        <v>20</v>
      </c>
      <c r="D198">
        <v>1999</v>
      </c>
      <c r="E198" s="1" t="s">
        <v>72</v>
      </c>
      <c r="F198" s="2">
        <v>1</v>
      </c>
      <c r="G198" s="2">
        <v>2</v>
      </c>
      <c r="H198" s="2">
        <v>3</v>
      </c>
      <c r="I198" s="2">
        <v>5</v>
      </c>
      <c r="J198" s="2">
        <v>2</v>
      </c>
      <c r="K198" s="2">
        <v>2</v>
      </c>
      <c r="L198" s="2">
        <v>5</v>
      </c>
      <c r="M198" s="2">
        <v>3</v>
      </c>
      <c r="N198" s="2">
        <v>2</v>
      </c>
      <c r="O198" s="2">
        <v>3</v>
      </c>
      <c r="P198" s="2">
        <v>4</v>
      </c>
      <c r="Q198" s="2">
        <v>3</v>
      </c>
      <c r="R198" s="2">
        <v>4</v>
      </c>
      <c r="S198" s="2">
        <v>3</v>
      </c>
      <c r="T198" s="2">
        <v>5</v>
      </c>
      <c r="U198" s="2">
        <v>2</v>
      </c>
      <c r="V198" s="2">
        <v>16</v>
      </c>
      <c r="W198" s="2">
        <v>16</v>
      </c>
      <c r="X198" s="2">
        <v>5</v>
      </c>
      <c r="Y198" s="2">
        <v>7</v>
      </c>
      <c r="Z198" s="2">
        <v>6</v>
      </c>
      <c r="AA198" s="2">
        <v>6</v>
      </c>
      <c r="AB198" s="2">
        <v>10</v>
      </c>
      <c r="AC198" s="2">
        <v>7</v>
      </c>
      <c r="AD198" s="2">
        <v>7</v>
      </c>
      <c r="AE198" s="2">
        <v>9</v>
      </c>
      <c r="AF198" s="2">
        <v>9</v>
      </c>
      <c r="AG198" s="2">
        <v>10</v>
      </c>
      <c r="AH198" s="2">
        <v>6</v>
      </c>
      <c r="AI198" s="2">
        <v>15</v>
      </c>
      <c r="AJ198" s="2">
        <v>7</v>
      </c>
      <c r="AK198" s="2">
        <v>7</v>
      </c>
      <c r="AL198" s="2">
        <v>-18</v>
      </c>
      <c r="AM198" s="5"/>
      <c r="AN198">
        <v>49</v>
      </c>
      <c r="AO198">
        <v>1.2365947867699696</v>
      </c>
      <c r="AQ198">
        <v>143</v>
      </c>
      <c r="AR198">
        <v>3.6417715469260288</v>
      </c>
    </row>
    <row r="199" spans="1:44" ht="15" thickBot="1" x14ac:dyDescent="0.4">
      <c r="A199" s="6">
        <v>0</v>
      </c>
      <c r="B199" s="43" t="s">
        <v>114</v>
      </c>
      <c r="C199">
        <v>21</v>
      </c>
      <c r="D199" s="6">
        <v>1998</v>
      </c>
      <c r="E199" s="31"/>
      <c r="F199" s="10">
        <v>1</v>
      </c>
      <c r="G199" s="10">
        <v>4</v>
      </c>
      <c r="H199" s="10">
        <v>4</v>
      </c>
      <c r="I199" s="10">
        <v>4</v>
      </c>
      <c r="J199" s="10">
        <v>4</v>
      </c>
      <c r="K199" s="10">
        <v>3</v>
      </c>
      <c r="L199" s="10">
        <v>5</v>
      </c>
      <c r="M199" s="10">
        <v>4</v>
      </c>
      <c r="N199" s="10">
        <v>6</v>
      </c>
      <c r="O199" s="10">
        <v>5</v>
      </c>
      <c r="P199" s="10">
        <v>5</v>
      </c>
      <c r="Q199" s="10">
        <v>3</v>
      </c>
      <c r="R199" s="10">
        <v>6</v>
      </c>
      <c r="S199" s="10">
        <v>3</v>
      </c>
      <c r="T199" s="10">
        <v>5</v>
      </c>
      <c r="U199" s="10">
        <v>6</v>
      </c>
      <c r="V199" s="10">
        <v>116</v>
      </c>
      <c r="W199" s="10">
        <v>15</v>
      </c>
      <c r="X199" s="10">
        <v>14</v>
      </c>
      <c r="Y199" s="10">
        <v>7</v>
      </c>
      <c r="Z199" s="10">
        <v>8</v>
      </c>
      <c r="AA199" s="10">
        <v>10</v>
      </c>
      <c r="AB199" s="10">
        <v>15</v>
      </c>
      <c r="AC199" s="10">
        <v>10</v>
      </c>
      <c r="AD199" s="10">
        <v>9</v>
      </c>
      <c r="AE199" s="10">
        <v>8</v>
      </c>
      <c r="AF199" s="10">
        <v>10</v>
      </c>
      <c r="AG199" s="10">
        <v>13</v>
      </c>
      <c r="AH199" s="10">
        <v>16</v>
      </c>
      <c r="AI199" s="10">
        <v>8</v>
      </c>
      <c r="AJ199" s="10">
        <v>10</v>
      </c>
      <c r="AK199" s="10">
        <v>12</v>
      </c>
      <c r="AL199" s="10">
        <v>-9</v>
      </c>
      <c r="AM199" s="8"/>
      <c r="AN199">
        <v>68</v>
      </c>
      <c r="AO199">
        <v>1.3416407864998738</v>
      </c>
      <c r="AP199" s="6"/>
      <c r="AQ199">
        <v>281</v>
      </c>
      <c r="AR199">
        <v>26.404466162627362</v>
      </c>
    </row>
    <row r="200" spans="1:44" ht="15" thickBot="1" x14ac:dyDescent="0.4">
      <c r="A200">
        <v>0</v>
      </c>
      <c r="B200" s="43" t="s">
        <v>114</v>
      </c>
      <c r="C200">
        <v>24</v>
      </c>
      <c r="D200">
        <v>1995</v>
      </c>
      <c r="E200" s="1" t="s">
        <v>71</v>
      </c>
      <c r="F200" s="2">
        <v>3</v>
      </c>
      <c r="G200" s="2">
        <v>4</v>
      </c>
      <c r="H200" s="2">
        <v>3</v>
      </c>
      <c r="I200" s="2">
        <v>2</v>
      </c>
      <c r="J200" s="2">
        <v>3</v>
      </c>
      <c r="K200" s="2">
        <v>4</v>
      </c>
      <c r="L200" s="2">
        <v>5</v>
      </c>
      <c r="M200" s="2">
        <v>5</v>
      </c>
      <c r="N200" s="2">
        <v>6</v>
      </c>
      <c r="O200" s="2">
        <v>4</v>
      </c>
      <c r="P200" s="2">
        <v>5</v>
      </c>
      <c r="Q200" s="2">
        <v>4</v>
      </c>
      <c r="R200" s="2">
        <v>3</v>
      </c>
      <c r="S200" s="2">
        <v>4</v>
      </c>
      <c r="T200" s="2">
        <v>4</v>
      </c>
      <c r="U200" s="2">
        <v>5</v>
      </c>
      <c r="V200" s="2">
        <v>10</v>
      </c>
      <c r="W200" s="2">
        <v>22</v>
      </c>
      <c r="X200" s="2">
        <v>15</v>
      </c>
      <c r="Y200" s="2">
        <v>9</v>
      </c>
      <c r="Z200" s="2">
        <v>10</v>
      </c>
      <c r="AA200" s="2">
        <v>9</v>
      </c>
      <c r="AB200" s="2">
        <v>12</v>
      </c>
      <c r="AC200" s="2">
        <v>8</v>
      </c>
      <c r="AD200" s="2">
        <v>8</v>
      </c>
      <c r="AE200" s="2">
        <v>9</v>
      </c>
      <c r="AF200" s="2">
        <v>8</v>
      </c>
      <c r="AG200" s="2">
        <v>10</v>
      </c>
      <c r="AH200" s="2">
        <v>7</v>
      </c>
      <c r="AI200" s="2">
        <v>7</v>
      </c>
      <c r="AJ200" s="2">
        <v>9</v>
      </c>
      <c r="AK200" s="2">
        <v>15</v>
      </c>
      <c r="AL200" s="2">
        <v>-11</v>
      </c>
      <c r="AM200" s="5"/>
      <c r="AN200">
        <v>64</v>
      </c>
      <c r="AO200">
        <v>1.0327955589886444</v>
      </c>
      <c r="AQ200">
        <v>168</v>
      </c>
      <c r="AR200">
        <v>3.8987177379235853</v>
      </c>
    </row>
    <row r="201" spans="1:44" ht="15" thickBot="1" x14ac:dyDescent="0.4">
      <c r="A201">
        <v>0</v>
      </c>
      <c r="B201" s="43">
        <v>4</v>
      </c>
      <c r="C201">
        <v>47</v>
      </c>
      <c r="D201">
        <v>1972</v>
      </c>
      <c r="E201" s="1" t="s">
        <v>71</v>
      </c>
      <c r="F201" s="2">
        <v>1</v>
      </c>
      <c r="G201" s="2">
        <v>1</v>
      </c>
      <c r="H201" s="2">
        <v>1</v>
      </c>
      <c r="I201" s="2">
        <v>1</v>
      </c>
      <c r="J201" s="2">
        <v>2</v>
      </c>
      <c r="K201" s="2">
        <v>2</v>
      </c>
      <c r="L201" s="2">
        <v>2</v>
      </c>
      <c r="M201" s="2">
        <v>2</v>
      </c>
      <c r="N201" s="2">
        <v>2</v>
      </c>
      <c r="O201" s="2">
        <v>2</v>
      </c>
      <c r="P201" s="2">
        <v>2</v>
      </c>
      <c r="Q201" s="2">
        <v>3</v>
      </c>
      <c r="R201" s="2">
        <v>2</v>
      </c>
      <c r="S201" s="2">
        <v>2</v>
      </c>
      <c r="T201" s="2">
        <v>2</v>
      </c>
      <c r="U201" s="2">
        <v>2</v>
      </c>
      <c r="V201" s="2">
        <v>11</v>
      </c>
      <c r="W201" s="2">
        <v>18</v>
      </c>
      <c r="X201" s="2">
        <v>8</v>
      </c>
      <c r="Y201" s="2">
        <v>9</v>
      </c>
      <c r="Z201" s="2">
        <v>6</v>
      </c>
      <c r="AA201" s="2">
        <v>9</v>
      </c>
      <c r="AB201" s="2">
        <v>6</v>
      </c>
      <c r="AC201" s="2">
        <v>13</v>
      </c>
      <c r="AD201" s="2">
        <v>6</v>
      </c>
      <c r="AE201" s="2">
        <v>5</v>
      </c>
      <c r="AF201" s="2">
        <v>8</v>
      </c>
      <c r="AG201" s="2">
        <v>7</v>
      </c>
      <c r="AH201" s="2">
        <v>5</v>
      </c>
      <c r="AI201" s="2">
        <v>6</v>
      </c>
      <c r="AJ201" s="2">
        <v>8</v>
      </c>
      <c r="AK201" s="2">
        <v>23</v>
      </c>
      <c r="AL201" s="2">
        <v>-27</v>
      </c>
      <c r="AM201" s="5"/>
      <c r="AN201">
        <v>29</v>
      </c>
      <c r="AO201">
        <v>0.54390562906935735</v>
      </c>
      <c r="AQ201">
        <v>148</v>
      </c>
      <c r="AR201">
        <v>4.9732618404155371</v>
      </c>
    </row>
    <row r="202" spans="1:44" ht="15" thickBot="1" x14ac:dyDescent="0.4">
      <c r="A202">
        <v>0</v>
      </c>
      <c r="B202" s="43">
        <v>2</v>
      </c>
      <c r="C202">
        <v>32</v>
      </c>
      <c r="D202">
        <v>1987</v>
      </c>
      <c r="E202" s="1" t="s">
        <v>71</v>
      </c>
      <c r="F202" s="2">
        <v>1</v>
      </c>
      <c r="G202" s="2">
        <v>1</v>
      </c>
      <c r="H202" s="2">
        <v>3</v>
      </c>
      <c r="I202" s="2">
        <v>2</v>
      </c>
      <c r="J202" s="2">
        <v>2</v>
      </c>
      <c r="K202" s="2">
        <v>3</v>
      </c>
      <c r="L202" s="2">
        <v>5</v>
      </c>
      <c r="M202" s="2">
        <v>4</v>
      </c>
      <c r="N202" s="2">
        <v>4</v>
      </c>
      <c r="O202" s="2">
        <v>5</v>
      </c>
      <c r="P202" s="2">
        <v>5</v>
      </c>
      <c r="Q202" s="2">
        <v>3</v>
      </c>
      <c r="R202" s="2">
        <v>4</v>
      </c>
      <c r="S202" s="2">
        <v>4</v>
      </c>
      <c r="T202" s="2">
        <v>5</v>
      </c>
      <c r="U202" s="2">
        <v>6</v>
      </c>
      <c r="V202" s="2">
        <v>17</v>
      </c>
      <c r="W202" s="2">
        <v>13</v>
      </c>
      <c r="X202" s="2">
        <v>9</v>
      </c>
      <c r="Y202" s="2">
        <v>5</v>
      </c>
      <c r="Z202" s="2">
        <v>10</v>
      </c>
      <c r="AA202" s="2">
        <v>8</v>
      </c>
      <c r="AB202" s="2">
        <v>7</v>
      </c>
      <c r="AC202" s="2">
        <v>11</v>
      </c>
      <c r="AD202" s="2">
        <v>8</v>
      </c>
      <c r="AE202" s="2">
        <v>13</v>
      </c>
      <c r="AF202" s="2">
        <v>10</v>
      </c>
      <c r="AG202" s="2">
        <v>7</v>
      </c>
      <c r="AH202" s="2">
        <v>7</v>
      </c>
      <c r="AI202" s="2">
        <v>11</v>
      </c>
      <c r="AJ202" s="2">
        <v>7</v>
      </c>
      <c r="AK202" s="2">
        <v>7</v>
      </c>
      <c r="AL202" s="2">
        <v>-12</v>
      </c>
      <c r="AM202" s="5"/>
      <c r="AN202">
        <v>57</v>
      </c>
      <c r="AO202">
        <v>1.5041608956491324</v>
      </c>
      <c r="AQ202">
        <v>150</v>
      </c>
      <c r="AR202">
        <v>3.0740852297878796</v>
      </c>
    </row>
    <row r="203" spans="1:44" ht="15" thickBot="1" x14ac:dyDescent="0.4">
      <c r="A203">
        <v>0</v>
      </c>
      <c r="B203" s="43" t="s">
        <v>114</v>
      </c>
      <c r="C203">
        <v>24</v>
      </c>
      <c r="D203">
        <v>1995</v>
      </c>
      <c r="E203" s="1" t="s">
        <v>72</v>
      </c>
      <c r="F203" s="2">
        <v>3</v>
      </c>
      <c r="G203" s="2">
        <v>4</v>
      </c>
      <c r="H203" s="2">
        <v>4</v>
      </c>
      <c r="I203" s="2">
        <v>2</v>
      </c>
      <c r="J203" s="2">
        <v>3</v>
      </c>
      <c r="K203" s="2">
        <v>4</v>
      </c>
      <c r="L203" s="2">
        <v>5</v>
      </c>
      <c r="M203" s="2">
        <v>5</v>
      </c>
      <c r="N203" s="2">
        <v>4</v>
      </c>
      <c r="O203" s="2">
        <v>5</v>
      </c>
      <c r="P203" s="2">
        <v>4</v>
      </c>
      <c r="Q203" s="2">
        <v>3</v>
      </c>
      <c r="R203" s="2">
        <v>4</v>
      </c>
      <c r="S203" s="2">
        <v>5</v>
      </c>
      <c r="T203" s="2">
        <v>3</v>
      </c>
      <c r="U203" s="2">
        <v>2</v>
      </c>
      <c r="V203" s="2">
        <v>21</v>
      </c>
      <c r="W203" s="2">
        <v>10</v>
      </c>
      <c r="X203" s="2">
        <v>10</v>
      </c>
      <c r="Y203" s="2">
        <v>7</v>
      </c>
      <c r="Z203" s="2">
        <v>18</v>
      </c>
      <c r="AA203" s="2">
        <v>13</v>
      </c>
      <c r="AB203" s="2">
        <v>7</v>
      </c>
      <c r="AC203" s="2">
        <v>12</v>
      </c>
      <c r="AD203" s="2">
        <v>7</v>
      </c>
      <c r="AE203" s="2">
        <v>12</v>
      </c>
      <c r="AF203" s="2">
        <v>10</v>
      </c>
      <c r="AG203" s="2">
        <v>11</v>
      </c>
      <c r="AH203" s="2">
        <v>50</v>
      </c>
      <c r="AI203" s="2">
        <v>14</v>
      </c>
      <c r="AJ203" s="2">
        <v>14</v>
      </c>
      <c r="AK203" s="2">
        <v>18</v>
      </c>
      <c r="AL203" s="2">
        <v>-5</v>
      </c>
      <c r="AM203" s="5"/>
      <c r="AN203">
        <v>60</v>
      </c>
      <c r="AO203">
        <v>1</v>
      </c>
      <c r="AQ203">
        <v>234</v>
      </c>
      <c r="AR203">
        <v>10.275375094532235</v>
      </c>
    </row>
    <row r="204" spans="1:44" ht="15" thickBot="1" x14ac:dyDescent="0.4">
      <c r="A204" s="6">
        <v>0</v>
      </c>
      <c r="B204" s="43">
        <v>5</v>
      </c>
      <c r="C204">
        <v>62</v>
      </c>
      <c r="D204" s="6">
        <v>1957</v>
      </c>
      <c r="E204" s="31"/>
      <c r="F204" s="10">
        <v>2</v>
      </c>
      <c r="G204" s="10">
        <v>3</v>
      </c>
      <c r="H204" s="10">
        <v>1</v>
      </c>
      <c r="I204" s="10">
        <v>3</v>
      </c>
      <c r="J204" s="10">
        <v>2</v>
      </c>
      <c r="K204" s="10">
        <v>4</v>
      </c>
      <c r="L204" s="10">
        <v>5</v>
      </c>
      <c r="M204" s="10">
        <v>3</v>
      </c>
      <c r="N204" s="10">
        <v>6</v>
      </c>
      <c r="O204" s="10">
        <v>4</v>
      </c>
      <c r="P204" s="10">
        <v>2</v>
      </c>
      <c r="Q204" s="10">
        <v>4</v>
      </c>
      <c r="R204" s="10">
        <v>3</v>
      </c>
      <c r="S204" s="10">
        <v>4</v>
      </c>
      <c r="T204" s="10">
        <v>2</v>
      </c>
      <c r="U204" s="10">
        <v>3</v>
      </c>
      <c r="V204" s="10">
        <v>18</v>
      </c>
      <c r="W204" s="10">
        <v>25</v>
      </c>
      <c r="X204" s="10">
        <v>10</v>
      </c>
      <c r="Y204" s="10">
        <v>10</v>
      </c>
      <c r="Z204" s="10">
        <v>8</v>
      </c>
      <c r="AA204" s="10">
        <v>11</v>
      </c>
      <c r="AB204" s="10">
        <v>29</v>
      </c>
      <c r="AC204" s="10">
        <v>20</v>
      </c>
      <c r="AD204" s="10">
        <v>14</v>
      </c>
      <c r="AE204" s="10">
        <v>9</v>
      </c>
      <c r="AF204" s="10">
        <v>9</v>
      </c>
      <c r="AG204" s="10">
        <v>7</v>
      </c>
      <c r="AH204" s="10">
        <v>16</v>
      </c>
      <c r="AI204" s="10">
        <v>19</v>
      </c>
      <c r="AJ204" s="10">
        <v>11</v>
      </c>
      <c r="AK204" s="10">
        <v>16</v>
      </c>
      <c r="AL204" s="10">
        <v>-6</v>
      </c>
      <c r="AM204" s="8"/>
      <c r="AN204">
        <v>51</v>
      </c>
      <c r="AO204">
        <v>1.2763881332363862</v>
      </c>
      <c r="AP204" s="6"/>
      <c r="AQ204">
        <v>232</v>
      </c>
      <c r="AR204">
        <v>6.3874877690685246</v>
      </c>
    </row>
    <row r="205" spans="1:44" ht="15" thickBot="1" x14ac:dyDescent="0.4">
      <c r="A205">
        <v>0</v>
      </c>
      <c r="B205" s="43" t="s">
        <v>114</v>
      </c>
      <c r="C205">
        <v>21</v>
      </c>
      <c r="D205">
        <v>1998</v>
      </c>
      <c r="E205" s="1" t="s">
        <v>71</v>
      </c>
      <c r="F205" s="2">
        <v>2</v>
      </c>
      <c r="G205" s="2">
        <v>4</v>
      </c>
      <c r="H205" s="2">
        <v>3</v>
      </c>
      <c r="I205" s="2">
        <v>4</v>
      </c>
      <c r="J205" s="2">
        <v>3</v>
      </c>
      <c r="K205" s="2">
        <v>3</v>
      </c>
      <c r="L205" s="2">
        <v>4</v>
      </c>
      <c r="M205" s="2">
        <v>3</v>
      </c>
      <c r="N205" s="2">
        <v>4</v>
      </c>
      <c r="O205" s="2">
        <v>4</v>
      </c>
      <c r="P205" s="2">
        <v>3</v>
      </c>
      <c r="Q205" s="2">
        <v>2</v>
      </c>
      <c r="R205" s="2">
        <v>2</v>
      </c>
      <c r="S205" s="2">
        <v>3</v>
      </c>
      <c r="T205" s="2">
        <v>4</v>
      </c>
      <c r="U205" s="2">
        <v>4</v>
      </c>
      <c r="V205" s="2">
        <v>18</v>
      </c>
      <c r="W205" s="2">
        <v>18</v>
      </c>
      <c r="X205" s="2">
        <v>7</v>
      </c>
      <c r="Y205" s="2">
        <v>6</v>
      </c>
      <c r="Z205" s="2">
        <v>7</v>
      </c>
      <c r="AA205" s="2">
        <v>11</v>
      </c>
      <c r="AB205" s="2">
        <v>14</v>
      </c>
      <c r="AC205" s="2">
        <v>10</v>
      </c>
      <c r="AD205" s="2">
        <v>7</v>
      </c>
      <c r="AE205" s="2">
        <v>8</v>
      </c>
      <c r="AF205" s="2">
        <v>10</v>
      </c>
      <c r="AG205" s="2">
        <v>11</v>
      </c>
      <c r="AH205" s="2">
        <v>8</v>
      </c>
      <c r="AI205" s="2">
        <v>11</v>
      </c>
      <c r="AJ205" s="2">
        <v>6</v>
      </c>
      <c r="AK205" s="2">
        <v>9</v>
      </c>
      <c r="AL205" s="2">
        <v>-27</v>
      </c>
      <c r="AM205" s="5"/>
      <c r="AN205">
        <v>52</v>
      </c>
      <c r="AO205">
        <v>0.7745966692414834</v>
      </c>
      <c r="AQ205">
        <v>161</v>
      </c>
      <c r="AR205">
        <v>3.785388575386504</v>
      </c>
    </row>
    <row r="206" spans="1:44" ht="15" thickBot="1" x14ac:dyDescent="0.4">
      <c r="A206">
        <v>0</v>
      </c>
      <c r="B206" s="43">
        <v>2</v>
      </c>
      <c r="C206">
        <v>26</v>
      </c>
      <c r="D206">
        <v>1993</v>
      </c>
      <c r="E206" s="1" t="s">
        <v>71</v>
      </c>
      <c r="F206" s="2">
        <v>1</v>
      </c>
      <c r="G206" s="2">
        <v>1</v>
      </c>
      <c r="H206" s="2">
        <v>1</v>
      </c>
      <c r="I206" s="2">
        <v>2</v>
      </c>
      <c r="J206" s="2">
        <v>2</v>
      </c>
      <c r="K206" s="2">
        <v>2</v>
      </c>
      <c r="L206" s="2">
        <v>4</v>
      </c>
      <c r="M206" s="2">
        <v>3</v>
      </c>
      <c r="N206" s="2">
        <v>4</v>
      </c>
      <c r="O206" s="2">
        <v>4</v>
      </c>
      <c r="P206" s="2">
        <v>3</v>
      </c>
      <c r="Q206" s="2">
        <v>2</v>
      </c>
      <c r="R206" s="2">
        <v>4</v>
      </c>
      <c r="S206" s="2">
        <v>2</v>
      </c>
      <c r="T206" s="2">
        <v>3</v>
      </c>
      <c r="U206" s="2">
        <v>2</v>
      </c>
      <c r="V206" s="2">
        <v>14</v>
      </c>
      <c r="W206" s="2">
        <v>12</v>
      </c>
      <c r="X206" s="2">
        <v>8</v>
      </c>
      <c r="Y206" s="2">
        <v>8</v>
      </c>
      <c r="Z206" s="2">
        <v>9</v>
      </c>
      <c r="AA206" s="2">
        <v>9</v>
      </c>
      <c r="AB206" s="2">
        <v>14</v>
      </c>
      <c r="AC206" s="2">
        <v>11</v>
      </c>
      <c r="AD206" s="2">
        <v>11</v>
      </c>
      <c r="AE206" s="2">
        <v>9</v>
      </c>
      <c r="AF206" s="2">
        <v>18</v>
      </c>
      <c r="AG206" s="2">
        <v>13</v>
      </c>
      <c r="AH206" s="2">
        <v>8</v>
      </c>
      <c r="AI206" s="2">
        <v>16</v>
      </c>
      <c r="AJ206" s="2">
        <v>7</v>
      </c>
      <c r="AK206" s="2">
        <v>11</v>
      </c>
      <c r="AL206" s="2">
        <v>-29</v>
      </c>
      <c r="AM206" s="5"/>
      <c r="AN206">
        <v>40</v>
      </c>
      <c r="AO206">
        <v>1.0954451150103321</v>
      </c>
      <c r="AQ206">
        <v>178</v>
      </c>
      <c r="AR206">
        <v>3.1806707887907337</v>
      </c>
    </row>
    <row r="207" spans="1:44" ht="15" thickBot="1" x14ac:dyDescent="0.4">
      <c r="A207">
        <v>0</v>
      </c>
      <c r="B207" s="43" t="s">
        <v>114</v>
      </c>
      <c r="C207">
        <v>21</v>
      </c>
      <c r="D207">
        <v>1998</v>
      </c>
      <c r="E207" s="1" t="s">
        <v>72</v>
      </c>
      <c r="F207" s="2">
        <v>1</v>
      </c>
      <c r="G207" s="2">
        <v>2</v>
      </c>
      <c r="H207" s="2">
        <v>4</v>
      </c>
      <c r="I207" s="2">
        <v>2</v>
      </c>
      <c r="J207" s="2">
        <v>3</v>
      </c>
      <c r="K207" s="2">
        <v>3</v>
      </c>
      <c r="L207" s="2">
        <v>5</v>
      </c>
      <c r="M207" s="2">
        <v>3</v>
      </c>
      <c r="N207" s="2">
        <v>3</v>
      </c>
      <c r="O207" s="2">
        <v>2</v>
      </c>
      <c r="P207" s="2">
        <v>4</v>
      </c>
      <c r="Q207" s="2">
        <v>3</v>
      </c>
      <c r="R207" s="2">
        <v>2</v>
      </c>
      <c r="S207" s="2">
        <v>3</v>
      </c>
      <c r="T207" s="2">
        <v>4</v>
      </c>
      <c r="U207" s="2">
        <v>4</v>
      </c>
      <c r="V207" s="2">
        <v>10</v>
      </c>
      <c r="W207" s="2">
        <v>21</v>
      </c>
      <c r="X207" s="2">
        <v>16</v>
      </c>
      <c r="Y207" s="2">
        <v>25</v>
      </c>
      <c r="Z207" s="2">
        <v>6</v>
      </c>
      <c r="AA207" s="2">
        <v>14</v>
      </c>
      <c r="AB207" s="2">
        <v>65</v>
      </c>
      <c r="AC207" s="2">
        <v>6</v>
      </c>
      <c r="AD207" s="2">
        <v>8</v>
      </c>
      <c r="AE207" s="2">
        <v>7</v>
      </c>
      <c r="AF207" s="2">
        <v>85</v>
      </c>
      <c r="AG207" s="2">
        <v>7</v>
      </c>
      <c r="AH207" s="2">
        <v>5</v>
      </c>
      <c r="AI207" s="2">
        <v>18</v>
      </c>
      <c r="AJ207" s="2">
        <v>8</v>
      </c>
      <c r="AK207" s="2">
        <v>6</v>
      </c>
      <c r="AL207" s="2">
        <v>-21</v>
      </c>
      <c r="AM207" s="5"/>
      <c r="AN207">
        <v>48</v>
      </c>
      <c r="AO207">
        <v>1.0327955589886444</v>
      </c>
      <c r="AQ207">
        <v>307</v>
      </c>
      <c r="AR207">
        <v>22.891683351528929</v>
      </c>
    </row>
    <row r="208" spans="1:44" ht="15" thickBot="1" x14ac:dyDescent="0.4">
      <c r="A208">
        <v>0</v>
      </c>
      <c r="B208" s="43" t="s">
        <v>114</v>
      </c>
      <c r="C208">
        <v>18</v>
      </c>
      <c r="D208">
        <v>2001</v>
      </c>
      <c r="E208" s="1" t="s">
        <v>76</v>
      </c>
      <c r="F208" s="2">
        <v>1</v>
      </c>
      <c r="G208" s="2">
        <v>4</v>
      </c>
      <c r="H208" s="2">
        <v>5</v>
      </c>
      <c r="I208" s="2">
        <v>2</v>
      </c>
      <c r="J208" s="2">
        <v>4</v>
      </c>
      <c r="K208" s="2">
        <v>3</v>
      </c>
      <c r="L208" s="2">
        <v>6</v>
      </c>
      <c r="M208" s="2">
        <v>3</v>
      </c>
      <c r="N208" s="2">
        <v>4</v>
      </c>
      <c r="O208" s="2">
        <v>6</v>
      </c>
      <c r="P208" s="2">
        <v>6</v>
      </c>
      <c r="Q208" s="2">
        <v>5</v>
      </c>
      <c r="R208" s="2">
        <v>6</v>
      </c>
      <c r="S208" s="2">
        <v>6</v>
      </c>
      <c r="T208" s="2">
        <v>6</v>
      </c>
      <c r="U208" s="2">
        <v>6</v>
      </c>
      <c r="V208" s="2">
        <v>16</v>
      </c>
      <c r="W208" s="2">
        <v>23</v>
      </c>
      <c r="X208" s="2">
        <v>11</v>
      </c>
      <c r="Y208" s="2">
        <v>19</v>
      </c>
      <c r="Z208" s="2">
        <v>9</v>
      </c>
      <c r="AA208" s="2">
        <v>13</v>
      </c>
      <c r="AB208" s="2">
        <v>17</v>
      </c>
      <c r="AC208" s="2">
        <v>14</v>
      </c>
      <c r="AD208" s="2">
        <v>8</v>
      </c>
      <c r="AE208" s="2">
        <v>7</v>
      </c>
      <c r="AF208" s="2">
        <v>31</v>
      </c>
      <c r="AG208" s="2">
        <v>9</v>
      </c>
      <c r="AH208" s="2">
        <v>9</v>
      </c>
      <c r="AI208" s="2">
        <v>9</v>
      </c>
      <c r="AJ208" s="2">
        <v>5</v>
      </c>
      <c r="AK208" s="2">
        <v>14</v>
      </c>
      <c r="AL208" s="2">
        <v>17</v>
      </c>
      <c r="AM208" s="5"/>
      <c r="AN208">
        <v>73</v>
      </c>
      <c r="AO208">
        <v>1.6317168872080721</v>
      </c>
      <c r="AQ208">
        <v>214</v>
      </c>
      <c r="AR208">
        <v>6.7218549027283627</v>
      </c>
    </row>
    <row r="209" spans="1:44" ht="15" thickBot="1" x14ac:dyDescent="0.4">
      <c r="A209">
        <v>0</v>
      </c>
      <c r="B209" s="43" t="s">
        <v>114</v>
      </c>
      <c r="C209">
        <v>22</v>
      </c>
      <c r="D209">
        <v>1997</v>
      </c>
      <c r="E209" s="1" t="s">
        <v>71</v>
      </c>
      <c r="F209" s="2">
        <v>2</v>
      </c>
      <c r="G209" s="2">
        <v>2</v>
      </c>
      <c r="H209" s="2">
        <v>2</v>
      </c>
      <c r="I209" s="2">
        <v>2</v>
      </c>
      <c r="J209" s="2">
        <v>2</v>
      </c>
      <c r="K209" s="2">
        <v>2</v>
      </c>
      <c r="L209" s="2">
        <v>2</v>
      </c>
      <c r="M209" s="2">
        <v>6</v>
      </c>
      <c r="N209" s="2">
        <v>2</v>
      </c>
      <c r="O209" s="2">
        <v>3</v>
      </c>
      <c r="P209" s="2">
        <v>3</v>
      </c>
      <c r="Q209" s="2">
        <v>2</v>
      </c>
      <c r="R209" s="2">
        <v>6</v>
      </c>
      <c r="S209" s="2">
        <v>2</v>
      </c>
      <c r="T209" s="2">
        <v>3</v>
      </c>
      <c r="U209" s="2">
        <v>1</v>
      </c>
      <c r="V209" s="2">
        <v>113</v>
      </c>
      <c r="W209" s="2">
        <v>9</v>
      </c>
      <c r="X209" s="2">
        <v>84</v>
      </c>
      <c r="Y209" s="2">
        <v>6</v>
      </c>
      <c r="Z209" s="2">
        <v>123</v>
      </c>
      <c r="AA209" s="2">
        <v>3</v>
      </c>
      <c r="AB209" s="2">
        <v>8</v>
      </c>
      <c r="AC209" s="2">
        <v>11</v>
      </c>
      <c r="AD209" s="2">
        <v>12</v>
      </c>
      <c r="AE209" s="2">
        <v>12</v>
      </c>
      <c r="AF209" s="2">
        <v>9</v>
      </c>
      <c r="AG209" s="2">
        <v>8</v>
      </c>
      <c r="AH209" s="2">
        <v>16</v>
      </c>
      <c r="AI209" s="2">
        <v>12</v>
      </c>
      <c r="AJ209" s="2">
        <v>9</v>
      </c>
      <c r="AK209" s="2">
        <v>14</v>
      </c>
      <c r="AL209" s="2">
        <v>19</v>
      </c>
      <c r="AM209" s="5"/>
      <c r="AN209">
        <v>42</v>
      </c>
      <c r="AO209">
        <v>1.4083086782851739</v>
      </c>
      <c r="AQ209">
        <v>449</v>
      </c>
      <c r="AR209">
        <v>39.812006145550285</v>
      </c>
    </row>
    <row r="210" spans="1:44" ht="15" thickBot="1" x14ac:dyDescent="0.4">
      <c r="A210">
        <v>0</v>
      </c>
      <c r="B210" s="43">
        <v>2</v>
      </c>
      <c r="C210">
        <v>34</v>
      </c>
      <c r="D210">
        <v>1985</v>
      </c>
      <c r="E210" s="1" t="s">
        <v>71</v>
      </c>
      <c r="F210" s="2">
        <v>1</v>
      </c>
      <c r="G210" s="2">
        <v>2</v>
      </c>
      <c r="H210" s="2">
        <v>3</v>
      </c>
      <c r="I210" s="2">
        <v>3</v>
      </c>
      <c r="J210" s="2">
        <v>4</v>
      </c>
      <c r="K210" s="2">
        <v>3</v>
      </c>
      <c r="L210" s="2">
        <v>5</v>
      </c>
      <c r="M210" s="2">
        <v>4</v>
      </c>
      <c r="N210" s="2">
        <v>2</v>
      </c>
      <c r="O210" s="2">
        <v>4</v>
      </c>
      <c r="P210" s="2">
        <v>5</v>
      </c>
      <c r="Q210" s="2">
        <v>4</v>
      </c>
      <c r="R210" s="2">
        <v>2</v>
      </c>
      <c r="S210" s="2">
        <v>2</v>
      </c>
      <c r="T210" s="2">
        <v>2</v>
      </c>
      <c r="U210" s="2">
        <v>1</v>
      </c>
      <c r="V210" s="2">
        <v>16</v>
      </c>
      <c r="W210" s="2">
        <v>16</v>
      </c>
      <c r="X210" s="2">
        <v>8</v>
      </c>
      <c r="Y210" s="2">
        <v>13</v>
      </c>
      <c r="Z210" s="2">
        <v>7</v>
      </c>
      <c r="AA210" s="2">
        <v>7</v>
      </c>
      <c r="AB210" s="2">
        <v>6</v>
      </c>
      <c r="AC210" s="2">
        <v>9</v>
      </c>
      <c r="AD210" s="2">
        <v>152</v>
      </c>
      <c r="AE210" s="2">
        <v>12</v>
      </c>
      <c r="AF210" s="2">
        <v>6</v>
      </c>
      <c r="AG210" s="2">
        <v>9</v>
      </c>
      <c r="AH210" s="2">
        <v>6</v>
      </c>
      <c r="AI210" s="2">
        <v>11</v>
      </c>
      <c r="AJ210" s="2">
        <v>4</v>
      </c>
      <c r="AK210" s="2">
        <v>7</v>
      </c>
      <c r="AL210" s="2">
        <v>-15</v>
      </c>
      <c r="AM210" s="5"/>
      <c r="AN210">
        <v>47</v>
      </c>
      <c r="AO210">
        <v>1.2893796958227628</v>
      </c>
      <c r="AQ210">
        <v>289</v>
      </c>
      <c r="AR210">
        <v>35.895159840847626</v>
      </c>
    </row>
    <row r="211" spans="1:44" ht="15" thickBot="1" x14ac:dyDescent="0.4">
      <c r="A211">
        <v>0</v>
      </c>
      <c r="B211" s="43">
        <v>2</v>
      </c>
      <c r="C211">
        <v>33</v>
      </c>
      <c r="D211">
        <v>1986</v>
      </c>
      <c r="E211" s="1" t="s">
        <v>76</v>
      </c>
      <c r="F211" s="2">
        <v>1</v>
      </c>
      <c r="G211" s="2">
        <v>4</v>
      </c>
      <c r="H211" s="2">
        <v>2</v>
      </c>
      <c r="I211" s="2">
        <v>5</v>
      </c>
      <c r="J211" s="2">
        <v>1</v>
      </c>
      <c r="K211" s="2">
        <v>6</v>
      </c>
      <c r="L211" s="2">
        <v>6</v>
      </c>
      <c r="M211" s="2">
        <v>6</v>
      </c>
      <c r="N211" s="2">
        <v>1</v>
      </c>
      <c r="O211" s="2">
        <v>5</v>
      </c>
      <c r="P211" s="2">
        <v>6</v>
      </c>
      <c r="Q211" s="2">
        <v>3</v>
      </c>
      <c r="R211" s="2">
        <v>4</v>
      </c>
      <c r="S211" s="2">
        <v>3</v>
      </c>
      <c r="T211" s="2">
        <v>4</v>
      </c>
      <c r="U211" s="2">
        <v>2</v>
      </c>
      <c r="V211" s="2">
        <v>37</v>
      </c>
      <c r="W211" s="2">
        <v>17</v>
      </c>
      <c r="X211" s="2">
        <v>34</v>
      </c>
      <c r="Y211" s="2">
        <v>14</v>
      </c>
      <c r="Z211" s="2">
        <v>19</v>
      </c>
      <c r="AA211" s="2">
        <v>12</v>
      </c>
      <c r="AB211" s="2">
        <v>13</v>
      </c>
      <c r="AC211" s="2">
        <v>9</v>
      </c>
      <c r="AD211" s="2">
        <v>14</v>
      </c>
      <c r="AE211" s="2">
        <v>12</v>
      </c>
      <c r="AF211" s="2">
        <v>15</v>
      </c>
      <c r="AG211" s="2">
        <v>9</v>
      </c>
      <c r="AH211" s="2">
        <v>6</v>
      </c>
      <c r="AI211" s="2">
        <v>9</v>
      </c>
      <c r="AJ211" s="2">
        <v>6</v>
      </c>
      <c r="AK211" s="2">
        <v>10</v>
      </c>
      <c r="AL211" s="2">
        <v>46</v>
      </c>
      <c r="AM211" s="5"/>
      <c r="AN211">
        <v>59</v>
      </c>
      <c r="AO211">
        <v>1.8874586088176875</v>
      </c>
      <c r="AQ211">
        <v>236</v>
      </c>
      <c r="AR211">
        <v>8.8806906638316523</v>
      </c>
    </row>
    <row r="212" spans="1:44" ht="15" thickBot="1" x14ac:dyDescent="0.4">
      <c r="A212">
        <v>0</v>
      </c>
      <c r="B212" s="43" t="s">
        <v>114</v>
      </c>
      <c r="C212">
        <v>21</v>
      </c>
      <c r="D212">
        <v>1998</v>
      </c>
      <c r="E212" s="1" t="s">
        <v>71</v>
      </c>
      <c r="F212" s="2">
        <v>1</v>
      </c>
      <c r="G212" s="2">
        <v>2</v>
      </c>
      <c r="H212" s="2">
        <v>2</v>
      </c>
      <c r="I212" s="2">
        <v>3</v>
      </c>
      <c r="J212" s="2">
        <v>3</v>
      </c>
      <c r="K212" s="2">
        <v>3</v>
      </c>
      <c r="L212" s="2">
        <v>3</v>
      </c>
      <c r="M212" s="2">
        <v>2</v>
      </c>
      <c r="N212" s="2">
        <v>2</v>
      </c>
      <c r="O212" s="2">
        <v>2</v>
      </c>
      <c r="P212" s="2">
        <v>3</v>
      </c>
      <c r="Q212" s="2">
        <v>3</v>
      </c>
      <c r="R212" s="2">
        <v>2</v>
      </c>
      <c r="S212" s="2">
        <v>2</v>
      </c>
      <c r="T212" s="2">
        <v>2</v>
      </c>
      <c r="U212" s="2">
        <v>3</v>
      </c>
      <c r="V212" s="2">
        <v>20</v>
      </c>
      <c r="W212" s="2">
        <v>11</v>
      </c>
      <c r="X212" s="2">
        <v>9</v>
      </c>
      <c r="Y212" s="2">
        <v>6</v>
      </c>
      <c r="Z212" s="2">
        <v>11</v>
      </c>
      <c r="AA212" s="2">
        <v>8</v>
      </c>
      <c r="AB212" s="2">
        <v>8</v>
      </c>
      <c r="AC212" s="2">
        <v>7</v>
      </c>
      <c r="AD212" s="2">
        <v>5</v>
      </c>
      <c r="AE212" s="2">
        <v>10</v>
      </c>
      <c r="AF212" s="2">
        <v>5</v>
      </c>
      <c r="AG212" s="2">
        <v>9</v>
      </c>
      <c r="AH212" s="2">
        <v>7</v>
      </c>
      <c r="AI212" s="2">
        <v>6</v>
      </c>
      <c r="AJ212" s="2">
        <v>9</v>
      </c>
      <c r="AK212" s="2">
        <v>7</v>
      </c>
      <c r="AL212" s="2">
        <v>-31</v>
      </c>
      <c r="AM212" s="5"/>
      <c r="AN212">
        <v>38</v>
      </c>
      <c r="AO212">
        <v>0.61913918736689033</v>
      </c>
      <c r="AQ212">
        <v>138</v>
      </c>
      <c r="AR212">
        <v>3.5753787678137448</v>
      </c>
    </row>
    <row r="213" spans="1:44" ht="15" thickBot="1" x14ac:dyDescent="0.4">
      <c r="A213" s="6">
        <v>0</v>
      </c>
      <c r="B213" s="43">
        <v>2</v>
      </c>
      <c r="C213">
        <v>26</v>
      </c>
      <c r="D213" s="6">
        <v>1993</v>
      </c>
      <c r="E213" s="31"/>
      <c r="F213" s="10">
        <v>3</v>
      </c>
      <c r="G213" s="10">
        <v>4</v>
      </c>
      <c r="H213" s="10">
        <v>2</v>
      </c>
      <c r="I213" s="10">
        <v>4</v>
      </c>
      <c r="J213" s="10">
        <v>5</v>
      </c>
      <c r="K213" s="10">
        <v>3</v>
      </c>
      <c r="L213" s="10">
        <v>5</v>
      </c>
      <c r="M213" s="10">
        <v>5</v>
      </c>
      <c r="N213" s="10">
        <v>4</v>
      </c>
      <c r="O213" s="10">
        <v>4</v>
      </c>
      <c r="P213" s="10">
        <v>4</v>
      </c>
      <c r="Q213" s="10">
        <v>2</v>
      </c>
      <c r="R213" s="10">
        <v>4</v>
      </c>
      <c r="S213" s="10">
        <v>5</v>
      </c>
      <c r="T213" s="10">
        <v>4</v>
      </c>
      <c r="U213" s="10">
        <v>6</v>
      </c>
      <c r="V213" s="10">
        <v>13</v>
      </c>
      <c r="W213" s="10">
        <v>8</v>
      </c>
      <c r="X213" s="10">
        <v>9</v>
      </c>
      <c r="Y213" s="10">
        <v>3</v>
      </c>
      <c r="Z213" s="10">
        <v>7</v>
      </c>
      <c r="AA213" s="10">
        <v>5</v>
      </c>
      <c r="AB213" s="10">
        <v>5</v>
      </c>
      <c r="AC213" s="10">
        <v>6</v>
      </c>
      <c r="AD213" s="10">
        <v>5</v>
      </c>
      <c r="AE213" s="10">
        <v>10</v>
      </c>
      <c r="AF213" s="10">
        <v>15</v>
      </c>
      <c r="AG213" s="10">
        <v>5</v>
      </c>
      <c r="AH213" s="10">
        <v>5</v>
      </c>
      <c r="AI213" s="10">
        <v>5</v>
      </c>
      <c r="AJ213" s="10">
        <v>3</v>
      </c>
      <c r="AK213" s="10">
        <v>6</v>
      </c>
      <c r="AL213" s="10">
        <v>-11</v>
      </c>
      <c r="AM213" s="8"/>
      <c r="AN213">
        <v>64</v>
      </c>
      <c r="AO213">
        <v>1.0954451150103321</v>
      </c>
      <c r="AP213" s="6"/>
      <c r="AQ213">
        <v>110</v>
      </c>
      <c r="AR213">
        <v>3.3837848631377261</v>
      </c>
    </row>
    <row r="214" spans="1:44" ht="15" thickBot="1" x14ac:dyDescent="0.4">
      <c r="A214">
        <v>0</v>
      </c>
      <c r="B214" s="43">
        <v>2</v>
      </c>
      <c r="C214">
        <v>27</v>
      </c>
      <c r="D214">
        <v>1992</v>
      </c>
      <c r="E214" s="1" t="s">
        <v>72</v>
      </c>
      <c r="F214" s="2">
        <v>2</v>
      </c>
      <c r="G214" s="2">
        <v>1</v>
      </c>
      <c r="H214" s="2">
        <v>5</v>
      </c>
      <c r="I214" s="2">
        <v>3</v>
      </c>
      <c r="J214" s="2">
        <v>2</v>
      </c>
      <c r="K214" s="2">
        <v>3</v>
      </c>
      <c r="L214" s="2">
        <v>5</v>
      </c>
      <c r="M214" s="2">
        <v>2</v>
      </c>
      <c r="N214" s="2">
        <v>3</v>
      </c>
      <c r="O214" s="2">
        <v>2</v>
      </c>
      <c r="P214" s="2">
        <v>3</v>
      </c>
      <c r="Q214" s="2">
        <v>3</v>
      </c>
      <c r="R214" s="2">
        <v>2</v>
      </c>
      <c r="S214" s="2">
        <v>2</v>
      </c>
      <c r="T214" s="2">
        <v>2</v>
      </c>
      <c r="U214" s="2">
        <v>3</v>
      </c>
      <c r="V214" s="2">
        <v>11</v>
      </c>
      <c r="W214" s="2">
        <v>10</v>
      </c>
      <c r="X214" s="2">
        <v>11</v>
      </c>
      <c r="Y214" s="2">
        <v>4</v>
      </c>
      <c r="Z214" s="2">
        <v>5</v>
      </c>
      <c r="AA214" s="2">
        <v>5</v>
      </c>
      <c r="AB214" s="2">
        <v>5</v>
      </c>
      <c r="AC214" s="2">
        <v>6</v>
      </c>
      <c r="AD214" s="2">
        <v>5</v>
      </c>
      <c r="AE214" s="2">
        <v>5</v>
      </c>
      <c r="AF214" s="2">
        <v>8</v>
      </c>
      <c r="AG214" s="2">
        <v>4</v>
      </c>
      <c r="AH214" s="2">
        <v>7</v>
      </c>
      <c r="AI214" s="2">
        <v>5</v>
      </c>
      <c r="AJ214" s="2">
        <v>4</v>
      </c>
      <c r="AK214" s="2">
        <v>8</v>
      </c>
      <c r="AL214" s="2">
        <v>-8</v>
      </c>
      <c r="AM214" s="5"/>
      <c r="AN214">
        <v>43</v>
      </c>
      <c r="AO214">
        <v>1.0781929326423914</v>
      </c>
      <c r="AQ214">
        <v>103</v>
      </c>
      <c r="AR214">
        <v>2.4486390778008369</v>
      </c>
    </row>
    <row r="215" spans="1:44" ht="15" thickBot="1" x14ac:dyDescent="0.4">
      <c r="A215">
        <v>0</v>
      </c>
      <c r="B215" s="43" t="s">
        <v>114</v>
      </c>
      <c r="C215">
        <v>22</v>
      </c>
      <c r="D215">
        <v>1997</v>
      </c>
      <c r="E215" s="1" t="s">
        <v>72</v>
      </c>
      <c r="F215" s="2">
        <v>4</v>
      </c>
      <c r="G215" s="2">
        <v>4</v>
      </c>
      <c r="H215" s="2">
        <v>4</v>
      </c>
      <c r="I215" s="2">
        <v>4</v>
      </c>
      <c r="J215" s="2">
        <v>4</v>
      </c>
      <c r="K215" s="2">
        <v>4</v>
      </c>
      <c r="L215" s="2">
        <v>5</v>
      </c>
      <c r="M215" s="2">
        <v>5</v>
      </c>
      <c r="N215" s="2">
        <v>4</v>
      </c>
      <c r="O215" s="2">
        <v>4</v>
      </c>
      <c r="P215" s="2">
        <v>4</v>
      </c>
      <c r="Q215" s="2">
        <v>5</v>
      </c>
      <c r="R215" s="2">
        <v>4</v>
      </c>
      <c r="S215" s="2">
        <v>5</v>
      </c>
      <c r="T215" s="2">
        <v>5</v>
      </c>
      <c r="U215" s="2">
        <v>4</v>
      </c>
      <c r="V215" s="2">
        <v>15</v>
      </c>
      <c r="W215" s="2">
        <v>8</v>
      </c>
      <c r="X215" s="2">
        <v>9</v>
      </c>
      <c r="Y215" s="2">
        <v>3</v>
      </c>
      <c r="Z215" s="2">
        <v>6</v>
      </c>
      <c r="AA215" s="2">
        <v>6</v>
      </c>
      <c r="AB215" s="2">
        <v>4</v>
      </c>
      <c r="AC215" s="2">
        <v>6</v>
      </c>
      <c r="AD215" s="2">
        <v>4</v>
      </c>
      <c r="AE215" s="2">
        <v>6</v>
      </c>
      <c r="AF215" s="2">
        <v>5</v>
      </c>
      <c r="AG215" s="2">
        <v>10</v>
      </c>
      <c r="AH215" s="2">
        <v>7</v>
      </c>
      <c r="AI215" s="2">
        <v>7</v>
      </c>
      <c r="AJ215" s="2">
        <v>4</v>
      </c>
      <c r="AK215" s="2">
        <v>5</v>
      </c>
      <c r="AL215" s="2">
        <v>-18</v>
      </c>
      <c r="AM215" s="5"/>
      <c r="AN215">
        <v>69</v>
      </c>
      <c r="AO215">
        <v>0.47871355387816905</v>
      </c>
      <c r="AQ215">
        <v>105</v>
      </c>
      <c r="AR215">
        <v>2.9432125305522874</v>
      </c>
    </row>
    <row r="216" spans="1:44" ht="15" thickBot="1" x14ac:dyDescent="0.4">
      <c r="A216">
        <v>0</v>
      </c>
      <c r="B216" s="43">
        <v>2</v>
      </c>
      <c r="C216">
        <v>27</v>
      </c>
      <c r="D216">
        <v>1992</v>
      </c>
      <c r="E216" s="1" t="s">
        <v>72</v>
      </c>
      <c r="F216" s="2">
        <v>1</v>
      </c>
      <c r="G216" s="2">
        <v>1</v>
      </c>
      <c r="H216" s="2">
        <v>1</v>
      </c>
      <c r="I216" s="2">
        <v>3</v>
      </c>
      <c r="J216" s="2">
        <v>3</v>
      </c>
      <c r="K216" s="2">
        <v>3</v>
      </c>
      <c r="L216" s="2">
        <v>5</v>
      </c>
      <c r="M216" s="2">
        <v>5</v>
      </c>
      <c r="N216" s="2">
        <v>3</v>
      </c>
      <c r="O216" s="2">
        <v>2</v>
      </c>
      <c r="P216" s="2">
        <v>2</v>
      </c>
      <c r="Q216" s="2">
        <v>3</v>
      </c>
      <c r="R216" s="2">
        <v>3</v>
      </c>
      <c r="S216" s="2">
        <v>2</v>
      </c>
      <c r="T216" s="2">
        <v>2</v>
      </c>
      <c r="U216" s="2">
        <v>2</v>
      </c>
      <c r="V216" s="2">
        <v>39</v>
      </c>
      <c r="W216" s="2">
        <v>6</v>
      </c>
      <c r="X216" s="2">
        <v>14</v>
      </c>
      <c r="Y216" s="2">
        <v>12</v>
      </c>
      <c r="Z216" s="2">
        <v>14</v>
      </c>
      <c r="AA216" s="2">
        <v>7</v>
      </c>
      <c r="AB216" s="2">
        <v>15</v>
      </c>
      <c r="AC216" s="2">
        <v>9</v>
      </c>
      <c r="AD216" s="2">
        <v>7</v>
      </c>
      <c r="AE216" s="2">
        <v>7</v>
      </c>
      <c r="AF216" s="2">
        <v>7</v>
      </c>
      <c r="AG216" s="2">
        <v>10</v>
      </c>
      <c r="AH216" s="2">
        <v>9</v>
      </c>
      <c r="AI216" s="2">
        <v>9</v>
      </c>
      <c r="AJ216" s="2">
        <v>5</v>
      </c>
      <c r="AK216" s="2">
        <v>9</v>
      </c>
      <c r="AL216" s="2">
        <v>-21</v>
      </c>
      <c r="AM216" s="5"/>
      <c r="AN216">
        <v>41</v>
      </c>
      <c r="AO216">
        <v>1.2093386622447824</v>
      </c>
      <c r="AQ216">
        <v>179</v>
      </c>
      <c r="AR216">
        <v>8.0018227090249052</v>
      </c>
    </row>
    <row r="217" spans="1:44" ht="15" thickBot="1" x14ac:dyDescent="0.4">
      <c r="A217">
        <v>0</v>
      </c>
      <c r="B217" s="43">
        <v>5</v>
      </c>
      <c r="C217">
        <v>62</v>
      </c>
      <c r="D217">
        <v>1957</v>
      </c>
      <c r="E217" s="1" t="s">
        <v>72</v>
      </c>
      <c r="F217" s="2">
        <v>1</v>
      </c>
      <c r="G217" s="2">
        <v>2</v>
      </c>
      <c r="H217" s="2">
        <v>1</v>
      </c>
      <c r="I217" s="2">
        <v>2</v>
      </c>
      <c r="J217" s="2">
        <v>2</v>
      </c>
      <c r="K217" s="2">
        <v>2</v>
      </c>
      <c r="L217" s="2">
        <v>3</v>
      </c>
      <c r="M217" s="2">
        <v>5</v>
      </c>
      <c r="N217" s="2">
        <v>2</v>
      </c>
      <c r="O217" s="2">
        <v>3</v>
      </c>
      <c r="P217" s="2">
        <v>1</v>
      </c>
      <c r="Q217" s="2">
        <v>6</v>
      </c>
      <c r="R217" s="2">
        <v>3</v>
      </c>
      <c r="S217" s="2">
        <v>3</v>
      </c>
      <c r="T217" s="2">
        <v>5</v>
      </c>
      <c r="U217" s="2">
        <v>1</v>
      </c>
      <c r="V217" s="2">
        <v>32</v>
      </c>
      <c r="W217" s="2">
        <v>48</v>
      </c>
      <c r="X217" s="2">
        <v>30</v>
      </c>
      <c r="Y217" s="2">
        <v>21</v>
      </c>
      <c r="Z217" s="2">
        <v>47</v>
      </c>
      <c r="AA217" s="2">
        <v>25</v>
      </c>
      <c r="AB217" s="2">
        <v>14</v>
      </c>
      <c r="AC217" s="2">
        <v>10</v>
      </c>
      <c r="AD217" s="2">
        <v>59</v>
      </c>
      <c r="AE217" s="2">
        <v>66</v>
      </c>
      <c r="AF217" s="2">
        <v>52</v>
      </c>
      <c r="AG217" s="2">
        <v>23</v>
      </c>
      <c r="AH217" s="2">
        <v>22</v>
      </c>
      <c r="AI217" s="2">
        <v>45</v>
      </c>
      <c r="AJ217" s="2">
        <v>15</v>
      </c>
      <c r="AK217" s="2">
        <v>24</v>
      </c>
      <c r="AL217" s="2">
        <v>23</v>
      </c>
      <c r="AM217" s="5"/>
      <c r="AN217">
        <v>42</v>
      </c>
      <c r="AO217">
        <v>1.5438048235879214</v>
      </c>
      <c r="AQ217">
        <v>533</v>
      </c>
      <c r="AR217">
        <v>17.172531360674039</v>
      </c>
    </row>
    <row r="218" spans="1:44" ht="15" thickBot="1" x14ac:dyDescent="0.4">
      <c r="A218">
        <v>0</v>
      </c>
      <c r="B218" s="43" t="s">
        <v>114</v>
      </c>
      <c r="C218">
        <v>25</v>
      </c>
      <c r="D218">
        <v>1994</v>
      </c>
      <c r="E218" s="1" t="s">
        <v>72</v>
      </c>
      <c r="F218" s="2">
        <v>1</v>
      </c>
      <c r="G218" s="2">
        <v>2</v>
      </c>
      <c r="H218" s="2">
        <v>1</v>
      </c>
      <c r="I218" s="2">
        <v>3</v>
      </c>
      <c r="J218" s="2">
        <v>3</v>
      </c>
      <c r="K218" s="2">
        <v>3</v>
      </c>
      <c r="L218" s="2">
        <v>5</v>
      </c>
      <c r="M218" s="2">
        <v>4</v>
      </c>
      <c r="N218" s="2">
        <v>1</v>
      </c>
      <c r="O218" s="2">
        <v>5</v>
      </c>
      <c r="P218" s="2">
        <v>4</v>
      </c>
      <c r="Q218" s="2">
        <v>3</v>
      </c>
      <c r="R218" s="2">
        <v>3</v>
      </c>
      <c r="S218" s="2">
        <v>4</v>
      </c>
      <c r="T218" s="2">
        <v>4</v>
      </c>
      <c r="U218" s="2">
        <v>4</v>
      </c>
      <c r="V218" s="2">
        <v>22</v>
      </c>
      <c r="W218" s="2">
        <v>8</v>
      </c>
      <c r="X218" s="2">
        <v>12</v>
      </c>
      <c r="Y218" s="2">
        <v>6</v>
      </c>
      <c r="Z218" s="2">
        <v>8</v>
      </c>
      <c r="AA218" s="2">
        <v>8</v>
      </c>
      <c r="AB218" s="2">
        <v>8</v>
      </c>
      <c r="AC218" s="2">
        <v>18</v>
      </c>
      <c r="AD218" s="2">
        <v>9</v>
      </c>
      <c r="AE218" s="2">
        <v>72</v>
      </c>
      <c r="AF218" s="2">
        <v>9</v>
      </c>
      <c r="AG218" s="2">
        <v>14</v>
      </c>
      <c r="AH218" s="2">
        <v>8</v>
      </c>
      <c r="AI218" s="2">
        <v>25</v>
      </c>
      <c r="AJ218" s="2">
        <v>7</v>
      </c>
      <c r="AK218" s="2">
        <v>8</v>
      </c>
      <c r="AL218" s="2">
        <v>-24</v>
      </c>
      <c r="AM218" s="5"/>
      <c r="AN218">
        <v>50</v>
      </c>
      <c r="AO218">
        <v>1.3102162671355697</v>
      </c>
      <c r="AQ218">
        <v>242</v>
      </c>
      <c r="AR218">
        <v>16.18177987738061</v>
      </c>
    </row>
    <row r="219" spans="1:44" ht="15" thickBot="1" x14ac:dyDescent="0.4">
      <c r="A219">
        <v>0</v>
      </c>
      <c r="B219" s="43" t="s">
        <v>114</v>
      </c>
      <c r="C219">
        <v>19</v>
      </c>
      <c r="D219">
        <v>2000</v>
      </c>
      <c r="E219" s="1" t="s">
        <v>76</v>
      </c>
      <c r="F219" s="2">
        <v>1</v>
      </c>
      <c r="G219" s="2">
        <v>2</v>
      </c>
      <c r="H219" s="2">
        <v>3</v>
      </c>
      <c r="I219" s="2">
        <v>5</v>
      </c>
      <c r="J219" s="2">
        <v>3</v>
      </c>
      <c r="K219" s="2">
        <v>3</v>
      </c>
      <c r="L219" s="2">
        <v>7</v>
      </c>
      <c r="M219" s="2">
        <v>2</v>
      </c>
      <c r="N219" s="2">
        <v>2</v>
      </c>
      <c r="O219" s="2">
        <v>4</v>
      </c>
      <c r="P219" s="2">
        <v>4</v>
      </c>
      <c r="Q219" s="2">
        <v>4</v>
      </c>
      <c r="R219" s="2">
        <v>3</v>
      </c>
      <c r="S219" s="2">
        <v>5</v>
      </c>
      <c r="T219" s="2">
        <v>4</v>
      </c>
      <c r="U219" s="2">
        <v>2</v>
      </c>
      <c r="V219" s="2">
        <v>18</v>
      </c>
      <c r="W219" s="2">
        <v>12</v>
      </c>
      <c r="X219" s="2">
        <v>7</v>
      </c>
      <c r="Y219" s="2">
        <v>9</v>
      </c>
      <c r="Z219" s="2">
        <v>9</v>
      </c>
      <c r="AA219" s="2">
        <v>10</v>
      </c>
      <c r="AB219" s="2">
        <v>17</v>
      </c>
      <c r="AC219" s="2">
        <v>12</v>
      </c>
      <c r="AD219" s="2">
        <v>8</v>
      </c>
      <c r="AE219" s="2">
        <v>9</v>
      </c>
      <c r="AF219" s="2">
        <v>13</v>
      </c>
      <c r="AG219" s="2">
        <v>10</v>
      </c>
      <c r="AH219" s="2">
        <v>8</v>
      </c>
      <c r="AI219" s="2">
        <v>8</v>
      </c>
      <c r="AJ219" s="2">
        <v>12</v>
      </c>
      <c r="AK219" s="2">
        <v>6</v>
      </c>
      <c r="AL219" s="2">
        <v>-7</v>
      </c>
      <c r="AM219" s="5"/>
      <c r="AN219">
        <v>54</v>
      </c>
      <c r="AO219">
        <v>1.5</v>
      </c>
      <c r="AQ219">
        <v>168</v>
      </c>
      <c r="AR219">
        <v>3.3665016461206929</v>
      </c>
    </row>
    <row r="220" spans="1:44" ht="15" thickBot="1" x14ac:dyDescent="0.4">
      <c r="A220">
        <v>0</v>
      </c>
      <c r="B220" s="43">
        <v>5</v>
      </c>
      <c r="C220">
        <v>57</v>
      </c>
      <c r="D220">
        <v>1962</v>
      </c>
      <c r="E220" s="1" t="s">
        <v>71</v>
      </c>
      <c r="F220" s="2">
        <v>1</v>
      </c>
      <c r="G220" s="2">
        <v>2</v>
      </c>
      <c r="H220" s="2">
        <v>4</v>
      </c>
      <c r="I220" s="2">
        <v>4</v>
      </c>
      <c r="J220" s="2">
        <v>4</v>
      </c>
      <c r="K220" s="2">
        <v>3</v>
      </c>
      <c r="L220" s="2">
        <v>3</v>
      </c>
      <c r="M220" s="2">
        <v>2</v>
      </c>
      <c r="N220" s="2">
        <v>6</v>
      </c>
      <c r="O220" s="2">
        <v>3</v>
      </c>
      <c r="P220" s="2">
        <v>2</v>
      </c>
      <c r="Q220" s="2">
        <v>4</v>
      </c>
      <c r="R220" s="2">
        <v>3</v>
      </c>
      <c r="S220" s="2">
        <v>2</v>
      </c>
      <c r="T220" s="2">
        <v>6</v>
      </c>
      <c r="U220" s="2">
        <v>3</v>
      </c>
      <c r="V220" s="2">
        <v>10</v>
      </c>
      <c r="W220" s="2">
        <v>17</v>
      </c>
      <c r="X220" s="2">
        <v>17</v>
      </c>
      <c r="Y220" s="2">
        <v>9</v>
      </c>
      <c r="Z220" s="2">
        <v>9</v>
      </c>
      <c r="AA220" s="2">
        <v>12</v>
      </c>
      <c r="AB220" s="2">
        <v>15</v>
      </c>
      <c r="AC220" s="2">
        <v>12</v>
      </c>
      <c r="AD220" s="2">
        <v>51</v>
      </c>
      <c r="AE220" s="2">
        <v>15</v>
      </c>
      <c r="AF220" s="2">
        <v>9</v>
      </c>
      <c r="AG220" s="2">
        <v>12</v>
      </c>
      <c r="AH220" s="2">
        <v>8</v>
      </c>
      <c r="AI220" s="2">
        <v>11</v>
      </c>
      <c r="AJ220" s="2">
        <v>9</v>
      </c>
      <c r="AK220" s="2">
        <v>18</v>
      </c>
      <c r="AL220" s="2">
        <v>4</v>
      </c>
      <c r="AM220" s="5"/>
      <c r="AN220">
        <v>52</v>
      </c>
      <c r="AO220">
        <v>1.390443574307614</v>
      </c>
      <c r="AQ220">
        <v>234</v>
      </c>
      <c r="AR220">
        <v>10.236373055596076</v>
      </c>
    </row>
    <row r="221" spans="1:44" ht="15" thickBot="1" x14ac:dyDescent="0.4">
      <c r="A221">
        <v>0</v>
      </c>
      <c r="B221" s="43">
        <v>2</v>
      </c>
      <c r="C221">
        <v>27</v>
      </c>
      <c r="D221">
        <v>1992</v>
      </c>
      <c r="E221" s="1" t="s">
        <v>77</v>
      </c>
      <c r="F221" s="2">
        <v>2</v>
      </c>
      <c r="G221" s="2">
        <v>2</v>
      </c>
      <c r="H221" s="2">
        <v>2</v>
      </c>
      <c r="I221" s="2">
        <v>2</v>
      </c>
      <c r="J221" s="2">
        <v>2</v>
      </c>
      <c r="K221" s="2">
        <v>2</v>
      </c>
      <c r="L221" s="2">
        <v>3</v>
      </c>
      <c r="M221" s="2">
        <v>3</v>
      </c>
      <c r="N221" s="2">
        <v>2</v>
      </c>
      <c r="O221" s="2">
        <v>2</v>
      </c>
      <c r="P221" s="2">
        <v>4</v>
      </c>
      <c r="Q221" s="2">
        <v>2</v>
      </c>
      <c r="R221" s="2">
        <v>3</v>
      </c>
      <c r="S221" s="2">
        <v>1</v>
      </c>
      <c r="T221" s="2">
        <v>2</v>
      </c>
      <c r="U221" s="2">
        <v>4</v>
      </c>
      <c r="V221" s="2">
        <v>35</v>
      </c>
      <c r="W221" s="2">
        <v>9</v>
      </c>
      <c r="X221" s="2">
        <v>20</v>
      </c>
      <c r="Y221" s="2">
        <v>4</v>
      </c>
      <c r="Z221" s="2">
        <v>5</v>
      </c>
      <c r="AA221" s="2">
        <v>10</v>
      </c>
      <c r="AB221" s="2">
        <v>20</v>
      </c>
      <c r="AC221" s="2">
        <v>8</v>
      </c>
      <c r="AD221" s="2">
        <v>18</v>
      </c>
      <c r="AE221" s="2">
        <v>7</v>
      </c>
      <c r="AF221" s="2">
        <v>14</v>
      </c>
      <c r="AG221" s="2">
        <v>9</v>
      </c>
      <c r="AH221" s="2">
        <v>15</v>
      </c>
      <c r="AI221" s="2">
        <v>10</v>
      </c>
      <c r="AJ221" s="2">
        <v>5</v>
      </c>
      <c r="AK221" s="2">
        <v>12</v>
      </c>
      <c r="AL221" s="2">
        <v>-16</v>
      </c>
      <c r="AM221" s="5"/>
      <c r="AN221">
        <v>38</v>
      </c>
      <c r="AO221">
        <v>0.80622577482985502</v>
      </c>
      <c r="AQ221">
        <v>201</v>
      </c>
      <c r="AR221">
        <v>7.8737432859684553</v>
      </c>
    </row>
    <row r="222" spans="1:44" ht="15" thickBot="1" x14ac:dyDescent="0.4">
      <c r="A222">
        <v>0</v>
      </c>
      <c r="B222" s="43">
        <v>5</v>
      </c>
      <c r="C222">
        <v>63</v>
      </c>
      <c r="D222">
        <v>1956</v>
      </c>
      <c r="E222" s="1" t="s">
        <v>71</v>
      </c>
      <c r="F222" s="2">
        <v>1</v>
      </c>
      <c r="G222" s="2">
        <v>2</v>
      </c>
      <c r="H222" s="2">
        <v>1</v>
      </c>
      <c r="I222" s="2">
        <v>2</v>
      </c>
      <c r="J222" s="2">
        <v>1</v>
      </c>
      <c r="K222" s="2">
        <v>1</v>
      </c>
      <c r="L222" s="2">
        <v>2</v>
      </c>
      <c r="M222" s="2">
        <v>2</v>
      </c>
      <c r="N222" s="2">
        <v>4</v>
      </c>
      <c r="O222" s="2">
        <v>2</v>
      </c>
      <c r="P222" s="2">
        <v>2</v>
      </c>
      <c r="Q222" s="2">
        <v>2</v>
      </c>
      <c r="R222" s="2">
        <v>2</v>
      </c>
      <c r="S222" s="2">
        <v>2</v>
      </c>
      <c r="T222" s="2">
        <v>2</v>
      </c>
      <c r="U222" s="2">
        <v>4</v>
      </c>
      <c r="V222" s="2">
        <v>8</v>
      </c>
      <c r="W222" s="2">
        <v>6</v>
      </c>
      <c r="X222" s="2">
        <v>7</v>
      </c>
      <c r="Y222" s="2">
        <v>6</v>
      </c>
      <c r="Z222" s="2">
        <v>7</v>
      </c>
      <c r="AA222" s="2">
        <v>8</v>
      </c>
      <c r="AB222" s="2">
        <v>11</v>
      </c>
      <c r="AC222" s="2">
        <v>8</v>
      </c>
      <c r="AD222" s="2">
        <v>15</v>
      </c>
      <c r="AE222" s="2">
        <v>12</v>
      </c>
      <c r="AF222" s="2">
        <v>9</v>
      </c>
      <c r="AG222" s="2">
        <v>9</v>
      </c>
      <c r="AH222" s="2">
        <v>11</v>
      </c>
      <c r="AI222" s="2">
        <v>9</v>
      </c>
      <c r="AJ222" s="2">
        <v>9</v>
      </c>
      <c r="AK222" s="2">
        <v>9</v>
      </c>
      <c r="AL222" s="2">
        <v>-13</v>
      </c>
      <c r="AM222" s="5"/>
      <c r="AN222">
        <v>32</v>
      </c>
      <c r="AO222">
        <v>0.89442719099991586</v>
      </c>
      <c r="AQ222">
        <v>144</v>
      </c>
      <c r="AR222">
        <v>2.3380903889000244</v>
      </c>
    </row>
    <row r="223" spans="1:44" ht="15" thickBot="1" x14ac:dyDescent="0.4">
      <c r="A223">
        <v>0</v>
      </c>
      <c r="B223" s="43" t="s">
        <v>114</v>
      </c>
      <c r="C223">
        <v>20</v>
      </c>
      <c r="D223">
        <v>1999</v>
      </c>
      <c r="E223" s="1" t="s">
        <v>72</v>
      </c>
      <c r="F223" s="2">
        <v>1</v>
      </c>
      <c r="G223" s="2">
        <v>3</v>
      </c>
      <c r="H223" s="2">
        <v>4</v>
      </c>
      <c r="I223" s="2">
        <v>3</v>
      </c>
      <c r="J223" s="2">
        <v>4</v>
      </c>
      <c r="K223" s="2">
        <v>3</v>
      </c>
      <c r="L223" s="2">
        <v>5</v>
      </c>
      <c r="M223" s="2">
        <v>3</v>
      </c>
      <c r="N223" s="2">
        <v>4</v>
      </c>
      <c r="O223" s="2">
        <v>3</v>
      </c>
      <c r="P223" s="2">
        <v>4</v>
      </c>
      <c r="Q223" s="2">
        <v>3</v>
      </c>
      <c r="R223" s="2">
        <v>2</v>
      </c>
      <c r="S223" s="2">
        <v>3</v>
      </c>
      <c r="T223" s="2">
        <v>4</v>
      </c>
      <c r="U223" s="2">
        <v>5</v>
      </c>
      <c r="V223" s="2">
        <v>40</v>
      </c>
      <c r="W223" s="2">
        <v>17</v>
      </c>
      <c r="X223" s="2">
        <v>7</v>
      </c>
      <c r="Y223" s="2">
        <v>4</v>
      </c>
      <c r="Z223" s="2">
        <v>15</v>
      </c>
      <c r="AA223" s="2">
        <v>10</v>
      </c>
      <c r="AB223" s="2">
        <v>10</v>
      </c>
      <c r="AC223" s="2">
        <v>9</v>
      </c>
      <c r="AD223" s="2">
        <v>20</v>
      </c>
      <c r="AE223" s="2">
        <v>10</v>
      </c>
      <c r="AF223" s="2">
        <v>9</v>
      </c>
      <c r="AG223" s="2">
        <v>9</v>
      </c>
      <c r="AH223" s="2">
        <v>9</v>
      </c>
      <c r="AI223" s="2">
        <v>11</v>
      </c>
      <c r="AJ223" s="2">
        <v>6</v>
      </c>
      <c r="AK223" s="2">
        <v>17</v>
      </c>
      <c r="AL223" s="2">
        <v>-24</v>
      </c>
      <c r="AM223" s="5"/>
      <c r="AN223">
        <v>54</v>
      </c>
      <c r="AO223">
        <v>1.0246950765959599</v>
      </c>
      <c r="AQ223">
        <v>203</v>
      </c>
      <c r="AR223">
        <v>8.4594621578443157</v>
      </c>
    </row>
    <row r="224" spans="1:44" ht="15" thickBot="1" x14ac:dyDescent="0.4">
      <c r="A224">
        <v>0</v>
      </c>
      <c r="B224" s="43">
        <v>2</v>
      </c>
      <c r="C224">
        <v>32</v>
      </c>
      <c r="D224">
        <v>1987</v>
      </c>
      <c r="E224" s="1" t="s">
        <v>72</v>
      </c>
      <c r="F224" s="2">
        <v>1</v>
      </c>
      <c r="G224" s="2">
        <v>1</v>
      </c>
      <c r="H224" s="2">
        <v>1</v>
      </c>
      <c r="I224" s="2">
        <v>2</v>
      </c>
      <c r="J224" s="2">
        <v>5</v>
      </c>
      <c r="K224" s="2">
        <v>3</v>
      </c>
      <c r="L224" s="2">
        <v>6</v>
      </c>
      <c r="M224" s="2">
        <v>3</v>
      </c>
      <c r="N224" s="2">
        <v>5</v>
      </c>
      <c r="O224" s="2">
        <v>4</v>
      </c>
      <c r="P224" s="2">
        <v>3</v>
      </c>
      <c r="Q224" s="2">
        <v>4</v>
      </c>
      <c r="R224" s="2">
        <v>4</v>
      </c>
      <c r="S224" s="2">
        <v>3</v>
      </c>
      <c r="T224" s="2">
        <v>3</v>
      </c>
      <c r="U224" s="2">
        <v>4</v>
      </c>
      <c r="V224" s="2">
        <v>8</v>
      </c>
      <c r="W224" s="2">
        <v>9</v>
      </c>
      <c r="X224" s="2">
        <v>12</v>
      </c>
      <c r="Y224" s="2">
        <v>10</v>
      </c>
      <c r="Z224" s="2">
        <v>10</v>
      </c>
      <c r="AA224" s="2">
        <v>8</v>
      </c>
      <c r="AB224" s="2">
        <v>6</v>
      </c>
      <c r="AC224" s="2">
        <v>12</v>
      </c>
      <c r="AD224" s="2">
        <v>6</v>
      </c>
      <c r="AE224" s="2">
        <v>9</v>
      </c>
      <c r="AF224" s="2">
        <v>11</v>
      </c>
      <c r="AG224" s="2">
        <v>7</v>
      </c>
      <c r="AH224" s="2">
        <v>9</v>
      </c>
      <c r="AI224" s="2">
        <v>8</v>
      </c>
      <c r="AJ224" s="2">
        <v>5</v>
      </c>
      <c r="AK224" s="2">
        <v>11</v>
      </c>
      <c r="AL224" s="2">
        <v>-17</v>
      </c>
      <c r="AM224" s="5"/>
      <c r="AN224">
        <v>52</v>
      </c>
      <c r="AO224">
        <v>1.4832396974191326</v>
      </c>
      <c r="AQ224">
        <v>141</v>
      </c>
      <c r="AR224">
        <v>2.1360009363293826</v>
      </c>
    </row>
    <row r="225" spans="1:44" ht="15" thickBot="1" x14ac:dyDescent="0.4">
      <c r="A225">
        <v>0</v>
      </c>
      <c r="B225" s="43">
        <v>4</v>
      </c>
      <c r="C225">
        <v>46</v>
      </c>
      <c r="D225">
        <v>1973</v>
      </c>
      <c r="E225" s="1" t="s">
        <v>76</v>
      </c>
      <c r="F225" s="2">
        <v>2</v>
      </c>
      <c r="G225" s="2">
        <v>4</v>
      </c>
      <c r="H225" s="2">
        <v>4</v>
      </c>
      <c r="I225" s="2">
        <v>4</v>
      </c>
      <c r="J225" s="2">
        <v>3</v>
      </c>
      <c r="K225" s="2">
        <v>4</v>
      </c>
      <c r="L225" s="2">
        <v>5</v>
      </c>
      <c r="M225" s="2">
        <v>5</v>
      </c>
      <c r="N225" s="2">
        <v>5</v>
      </c>
      <c r="O225" s="2">
        <v>6</v>
      </c>
      <c r="P225" s="2">
        <v>4</v>
      </c>
      <c r="Q225" s="2">
        <v>4</v>
      </c>
      <c r="R225" s="2">
        <v>5</v>
      </c>
      <c r="S225" s="2">
        <v>4</v>
      </c>
      <c r="T225" s="2">
        <v>5</v>
      </c>
      <c r="U225" s="2">
        <v>4</v>
      </c>
      <c r="V225" s="2">
        <v>18</v>
      </c>
      <c r="W225" s="2">
        <v>17</v>
      </c>
      <c r="X225" s="2">
        <v>9</v>
      </c>
      <c r="Y225" s="2">
        <v>7</v>
      </c>
      <c r="Z225" s="2">
        <v>9</v>
      </c>
      <c r="AA225" s="2">
        <v>6</v>
      </c>
      <c r="AB225" s="2">
        <v>8</v>
      </c>
      <c r="AC225" s="2">
        <v>6</v>
      </c>
      <c r="AD225" s="2">
        <v>10</v>
      </c>
      <c r="AE225" s="2">
        <v>12</v>
      </c>
      <c r="AF225" s="2">
        <v>7</v>
      </c>
      <c r="AG225" s="2">
        <v>7</v>
      </c>
      <c r="AH225" s="2">
        <v>11</v>
      </c>
      <c r="AI225" s="2">
        <v>8</v>
      </c>
      <c r="AJ225" s="2">
        <v>5</v>
      </c>
      <c r="AK225" s="2">
        <v>7</v>
      </c>
      <c r="AL225" s="2">
        <v>-30</v>
      </c>
      <c r="AM225" s="5"/>
      <c r="AN225">
        <v>68</v>
      </c>
      <c r="AO225">
        <v>0.93094933625126275</v>
      </c>
      <c r="AQ225">
        <v>147</v>
      </c>
      <c r="AR225">
        <v>3.7455529186845919</v>
      </c>
    </row>
    <row r="226" spans="1:44" ht="15" thickBot="1" x14ac:dyDescent="0.4">
      <c r="A226">
        <v>0</v>
      </c>
      <c r="B226" s="43" t="s">
        <v>114</v>
      </c>
      <c r="C226">
        <v>20</v>
      </c>
      <c r="D226">
        <v>1999</v>
      </c>
      <c r="E226" s="1" t="s">
        <v>72</v>
      </c>
      <c r="F226" s="2">
        <v>1</v>
      </c>
      <c r="G226" s="2">
        <v>4</v>
      </c>
      <c r="H226" s="2">
        <v>4</v>
      </c>
      <c r="I226" s="2">
        <v>2</v>
      </c>
      <c r="J226" s="2">
        <v>3</v>
      </c>
      <c r="K226" s="2">
        <v>3</v>
      </c>
      <c r="L226" s="2">
        <v>4</v>
      </c>
      <c r="M226" s="2">
        <v>4</v>
      </c>
      <c r="N226" s="2">
        <v>4</v>
      </c>
      <c r="O226" s="2">
        <v>4</v>
      </c>
      <c r="P226" s="2">
        <v>3</v>
      </c>
      <c r="Q226" s="2">
        <v>4</v>
      </c>
      <c r="R226" s="2">
        <v>3</v>
      </c>
      <c r="S226" s="2">
        <v>4</v>
      </c>
      <c r="T226" s="2">
        <v>4</v>
      </c>
      <c r="U226" s="2">
        <v>3</v>
      </c>
      <c r="V226" s="2">
        <v>14</v>
      </c>
      <c r="W226" s="2">
        <v>12</v>
      </c>
      <c r="X226" s="2">
        <v>10</v>
      </c>
      <c r="Y226" s="2">
        <v>7</v>
      </c>
      <c r="Z226" s="2">
        <v>7</v>
      </c>
      <c r="AA226" s="2">
        <v>7</v>
      </c>
      <c r="AB226" s="2">
        <v>5</v>
      </c>
      <c r="AC226" s="2">
        <v>13</v>
      </c>
      <c r="AD226" s="2">
        <v>9</v>
      </c>
      <c r="AE226" s="2">
        <v>8</v>
      </c>
      <c r="AF226" s="2">
        <v>6</v>
      </c>
      <c r="AG226" s="2">
        <v>6</v>
      </c>
      <c r="AH226" s="2">
        <v>6</v>
      </c>
      <c r="AI226" s="2">
        <v>9</v>
      </c>
      <c r="AJ226" s="2">
        <v>4</v>
      </c>
      <c r="AK226" s="2">
        <v>5</v>
      </c>
      <c r="AL226" s="2">
        <v>-25</v>
      </c>
      <c r="AM226" s="5"/>
      <c r="AN226">
        <v>54</v>
      </c>
      <c r="AO226">
        <v>0.8850612031567836</v>
      </c>
      <c r="AQ226">
        <v>128</v>
      </c>
      <c r="AR226">
        <v>2.9664793948382653</v>
      </c>
    </row>
    <row r="227" spans="1:44" ht="15" thickBot="1" x14ac:dyDescent="0.4">
      <c r="A227">
        <v>0</v>
      </c>
      <c r="B227" s="43" t="s">
        <v>114</v>
      </c>
      <c r="C227">
        <v>20</v>
      </c>
      <c r="D227">
        <v>1999</v>
      </c>
      <c r="E227" s="1" t="s">
        <v>71</v>
      </c>
      <c r="F227" s="2">
        <v>1</v>
      </c>
      <c r="G227" s="2">
        <v>2</v>
      </c>
      <c r="H227" s="2">
        <v>2</v>
      </c>
      <c r="I227" s="2">
        <v>2</v>
      </c>
      <c r="J227" s="2">
        <v>3</v>
      </c>
      <c r="K227" s="2">
        <v>3</v>
      </c>
      <c r="L227" s="2">
        <v>4</v>
      </c>
      <c r="M227" s="2">
        <v>2</v>
      </c>
      <c r="N227" s="2">
        <v>4</v>
      </c>
      <c r="O227" s="2">
        <v>3</v>
      </c>
      <c r="P227" s="2">
        <v>3</v>
      </c>
      <c r="Q227" s="2">
        <v>2</v>
      </c>
      <c r="R227" s="2">
        <v>2</v>
      </c>
      <c r="S227" s="2">
        <v>3</v>
      </c>
      <c r="T227" s="2">
        <v>1</v>
      </c>
      <c r="U227" s="2">
        <v>2</v>
      </c>
      <c r="V227" s="2">
        <v>31</v>
      </c>
      <c r="W227" s="2">
        <v>18</v>
      </c>
      <c r="X227" s="2">
        <v>17</v>
      </c>
      <c r="Y227" s="2">
        <v>8</v>
      </c>
      <c r="Z227" s="2">
        <v>7</v>
      </c>
      <c r="AA227" s="2">
        <v>8</v>
      </c>
      <c r="AB227" s="2">
        <v>9</v>
      </c>
      <c r="AC227" s="2">
        <v>8</v>
      </c>
      <c r="AD227" s="2">
        <v>7</v>
      </c>
      <c r="AE227" s="2">
        <v>7</v>
      </c>
      <c r="AF227" s="2">
        <v>23</v>
      </c>
      <c r="AG227" s="2">
        <v>10</v>
      </c>
      <c r="AH227" s="2">
        <v>10</v>
      </c>
      <c r="AI227" s="2">
        <v>6</v>
      </c>
      <c r="AJ227" s="2">
        <v>8</v>
      </c>
      <c r="AK227" s="2">
        <v>12</v>
      </c>
      <c r="AL227" s="2">
        <v>-28</v>
      </c>
      <c r="AM227" s="5"/>
      <c r="AN227">
        <v>39</v>
      </c>
      <c r="AO227">
        <v>0.89209491273817565</v>
      </c>
      <c r="AQ227">
        <v>189</v>
      </c>
      <c r="AR227">
        <v>6.9973209158934537</v>
      </c>
    </row>
    <row r="228" spans="1:44" ht="15" thickBot="1" x14ac:dyDescent="0.4">
      <c r="A228">
        <v>0</v>
      </c>
      <c r="B228" s="43" t="s">
        <v>114</v>
      </c>
      <c r="C228">
        <v>18</v>
      </c>
      <c r="D228">
        <v>2001</v>
      </c>
      <c r="E228" s="1" t="s">
        <v>73</v>
      </c>
      <c r="F228" s="2">
        <v>2</v>
      </c>
      <c r="G228" s="2">
        <v>4</v>
      </c>
      <c r="H228" s="2">
        <v>3</v>
      </c>
      <c r="I228" s="2">
        <v>2</v>
      </c>
      <c r="J228" s="2">
        <v>4</v>
      </c>
      <c r="K228" s="2">
        <v>3</v>
      </c>
      <c r="L228" s="2">
        <v>5</v>
      </c>
      <c r="M228" s="2">
        <v>4</v>
      </c>
      <c r="N228" s="2">
        <v>4</v>
      </c>
      <c r="O228" s="2">
        <v>3</v>
      </c>
      <c r="P228" s="2">
        <v>4</v>
      </c>
      <c r="Q228" s="2">
        <v>3</v>
      </c>
      <c r="R228" s="2">
        <v>3</v>
      </c>
      <c r="S228" s="2">
        <v>3</v>
      </c>
      <c r="T228" s="2">
        <v>4</v>
      </c>
      <c r="U228" s="2">
        <v>4</v>
      </c>
      <c r="V228" s="2">
        <v>15</v>
      </c>
      <c r="W228" s="2">
        <v>8</v>
      </c>
      <c r="X228" s="2">
        <v>8</v>
      </c>
      <c r="Y228" s="2">
        <v>4</v>
      </c>
      <c r="Z228" s="2">
        <v>8</v>
      </c>
      <c r="AA228" s="2">
        <v>7</v>
      </c>
      <c r="AB228" s="2">
        <v>6</v>
      </c>
      <c r="AC228" s="2">
        <v>8</v>
      </c>
      <c r="AD228" s="2">
        <v>11</v>
      </c>
      <c r="AE228" s="2">
        <v>7</v>
      </c>
      <c r="AF228" s="2">
        <v>10</v>
      </c>
      <c r="AG228" s="2">
        <v>6</v>
      </c>
      <c r="AH228" s="2">
        <v>7</v>
      </c>
      <c r="AI228" s="2">
        <v>10</v>
      </c>
      <c r="AJ228" s="2">
        <v>8</v>
      </c>
      <c r="AK228" s="2">
        <v>12</v>
      </c>
      <c r="AL228" s="2">
        <v>-30</v>
      </c>
      <c r="AM228" s="5"/>
      <c r="AN228">
        <v>55</v>
      </c>
      <c r="AO228">
        <v>0.81394102980498528</v>
      </c>
      <c r="AQ228">
        <v>135</v>
      </c>
      <c r="AR228">
        <v>2.6575364531836625</v>
      </c>
    </row>
    <row r="229" spans="1:44" ht="15" thickBot="1" x14ac:dyDescent="0.4">
      <c r="A229">
        <v>0</v>
      </c>
      <c r="B229" s="43" t="s">
        <v>114</v>
      </c>
      <c r="C229">
        <v>20</v>
      </c>
      <c r="D229">
        <v>1999</v>
      </c>
      <c r="E229" s="1" t="s">
        <v>71</v>
      </c>
      <c r="F229" s="2">
        <v>1</v>
      </c>
      <c r="G229" s="2">
        <v>4</v>
      </c>
      <c r="H229" s="2">
        <v>3</v>
      </c>
      <c r="I229" s="2">
        <v>5</v>
      </c>
      <c r="J229" s="2">
        <v>6</v>
      </c>
      <c r="K229" s="2">
        <v>2</v>
      </c>
      <c r="L229" s="2">
        <v>5</v>
      </c>
      <c r="M229" s="2">
        <v>2</v>
      </c>
      <c r="N229" s="2">
        <v>6</v>
      </c>
      <c r="O229" s="2">
        <v>3</v>
      </c>
      <c r="P229" s="2">
        <v>4</v>
      </c>
      <c r="Q229" s="2">
        <v>5</v>
      </c>
      <c r="R229" s="2">
        <v>2</v>
      </c>
      <c r="S229" s="2">
        <v>3</v>
      </c>
      <c r="T229" s="2">
        <v>4</v>
      </c>
      <c r="U229" s="2">
        <v>1</v>
      </c>
      <c r="V229" s="2">
        <v>31</v>
      </c>
      <c r="W229" s="2">
        <v>11</v>
      </c>
      <c r="X229" s="2">
        <v>23</v>
      </c>
      <c r="Y229" s="2">
        <v>27</v>
      </c>
      <c r="Z229" s="2">
        <v>12</v>
      </c>
      <c r="AA229" s="2">
        <v>10</v>
      </c>
      <c r="AB229" s="2">
        <v>11</v>
      </c>
      <c r="AC229" s="2">
        <v>26</v>
      </c>
      <c r="AD229" s="2">
        <v>7</v>
      </c>
      <c r="AE229" s="2">
        <v>16</v>
      </c>
      <c r="AF229" s="2">
        <v>11</v>
      </c>
      <c r="AG229" s="2">
        <v>25</v>
      </c>
      <c r="AH229" s="2">
        <v>7</v>
      </c>
      <c r="AI229" s="2">
        <v>21</v>
      </c>
      <c r="AJ229" s="2">
        <v>10</v>
      </c>
      <c r="AK229" s="2">
        <v>28</v>
      </c>
      <c r="AL229" s="2">
        <v>14</v>
      </c>
      <c r="AM229" s="5"/>
      <c r="AN229">
        <v>56</v>
      </c>
      <c r="AO229">
        <v>1.6329931618554521</v>
      </c>
      <c r="AQ229">
        <v>276</v>
      </c>
      <c r="AR229">
        <v>8.3466560170326094</v>
      </c>
    </row>
    <row r="230" spans="1:44" ht="15" thickBot="1" x14ac:dyDescent="0.4">
      <c r="A230">
        <v>0</v>
      </c>
      <c r="B230" s="43">
        <v>4</v>
      </c>
      <c r="C230">
        <v>55</v>
      </c>
      <c r="D230">
        <v>1964</v>
      </c>
      <c r="E230" s="1" t="s">
        <v>72</v>
      </c>
      <c r="F230" s="2">
        <v>2</v>
      </c>
      <c r="G230" s="2">
        <v>4</v>
      </c>
      <c r="H230" s="2">
        <v>5</v>
      </c>
      <c r="I230" s="2">
        <v>2</v>
      </c>
      <c r="J230" s="2">
        <v>4</v>
      </c>
      <c r="K230" s="2">
        <v>4</v>
      </c>
      <c r="L230" s="2">
        <v>5</v>
      </c>
      <c r="M230" s="2">
        <v>6</v>
      </c>
      <c r="N230" s="2">
        <v>6</v>
      </c>
      <c r="O230" s="2">
        <v>3</v>
      </c>
      <c r="P230" s="2">
        <v>2</v>
      </c>
      <c r="Q230" s="2">
        <v>3</v>
      </c>
      <c r="R230" s="2">
        <v>4</v>
      </c>
      <c r="S230" s="2">
        <v>6</v>
      </c>
      <c r="T230" s="2">
        <v>3</v>
      </c>
      <c r="U230" s="2">
        <v>4</v>
      </c>
      <c r="V230" s="2">
        <v>11</v>
      </c>
      <c r="W230" s="2">
        <v>9</v>
      </c>
      <c r="X230" s="2">
        <v>7</v>
      </c>
      <c r="Y230" s="2">
        <v>4</v>
      </c>
      <c r="Z230" s="2">
        <v>5</v>
      </c>
      <c r="AA230" s="2">
        <v>7</v>
      </c>
      <c r="AB230" s="2">
        <v>5</v>
      </c>
      <c r="AC230" s="2">
        <v>5</v>
      </c>
      <c r="AD230" s="2">
        <v>9</v>
      </c>
      <c r="AE230" s="2">
        <v>4</v>
      </c>
      <c r="AF230" s="2">
        <v>8</v>
      </c>
      <c r="AG230" s="2">
        <v>5</v>
      </c>
      <c r="AH230" s="2">
        <v>5</v>
      </c>
      <c r="AI230" s="2">
        <v>7</v>
      </c>
      <c r="AJ230" s="2">
        <v>16</v>
      </c>
      <c r="AK230" s="2">
        <v>13</v>
      </c>
      <c r="AL230" s="2">
        <v>10</v>
      </c>
      <c r="AM230" s="5"/>
      <c r="AN230">
        <v>63</v>
      </c>
      <c r="AO230">
        <v>1.3889444433333777</v>
      </c>
      <c r="AQ230">
        <v>120</v>
      </c>
      <c r="AR230">
        <v>3.4253953543107007</v>
      </c>
    </row>
    <row r="231" spans="1:44" ht="15" thickBot="1" x14ac:dyDescent="0.4">
      <c r="A231">
        <v>0</v>
      </c>
      <c r="B231" s="43" t="s">
        <v>114</v>
      </c>
      <c r="C231">
        <v>23</v>
      </c>
      <c r="D231">
        <v>1996</v>
      </c>
      <c r="E231" s="1" t="s">
        <v>73</v>
      </c>
      <c r="F231" s="2">
        <v>1</v>
      </c>
      <c r="G231" s="2">
        <v>1</v>
      </c>
      <c r="H231" s="2">
        <v>1</v>
      </c>
      <c r="I231" s="2">
        <v>6</v>
      </c>
      <c r="J231" s="2">
        <v>2</v>
      </c>
      <c r="K231" s="2">
        <v>3</v>
      </c>
      <c r="L231" s="2">
        <v>7</v>
      </c>
      <c r="M231" s="2">
        <v>2</v>
      </c>
      <c r="N231" s="2">
        <v>1</v>
      </c>
      <c r="O231" s="2">
        <v>5</v>
      </c>
      <c r="P231" s="2">
        <v>3</v>
      </c>
      <c r="Q231" s="2">
        <v>4</v>
      </c>
      <c r="R231" s="2">
        <v>4</v>
      </c>
      <c r="S231" s="2">
        <v>1</v>
      </c>
      <c r="T231" s="2">
        <v>3</v>
      </c>
      <c r="U231" s="2">
        <v>6</v>
      </c>
      <c r="V231" s="2">
        <v>10</v>
      </c>
      <c r="W231" s="2">
        <v>2</v>
      </c>
      <c r="X231" s="2">
        <v>6</v>
      </c>
      <c r="Y231" s="2">
        <v>5</v>
      </c>
      <c r="Z231" s="2">
        <v>5</v>
      </c>
      <c r="AA231" s="2">
        <v>8</v>
      </c>
      <c r="AB231" s="2">
        <v>7</v>
      </c>
      <c r="AC231" s="2">
        <v>7</v>
      </c>
      <c r="AD231" s="2">
        <v>9</v>
      </c>
      <c r="AE231" s="2">
        <v>7</v>
      </c>
      <c r="AF231" s="2">
        <v>9</v>
      </c>
      <c r="AG231" s="2">
        <v>14</v>
      </c>
      <c r="AH231" s="2">
        <v>9</v>
      </c>
      <c r="AI231" s="2">
        <v>11</v>
      </c>
      <c r="AJ231" s="2">
        <v>9</v>
      </c>
      <c r="AK231" s="2">
        <v>9</v>
      </c>
      <c r="AL231" s="2">
        <v>37</v>
      </c>
      <c r="AM231" s="5"/>
      <c r="AN231">
        <v>50</v>
      </c>
      <c r="AO231">
        <v>2.0289570391377603</v>
      </c>
      <c r="AQ231">
        <v>127</v>
      </c>
      <c r="AR231">
        <v>2.7681221071332818</v>
      </c>
    </row>
    <row r="232" spans="1:44" ht="15" thickBot="1" x14ac:dyDescent="0.4">
      <c r="A232">
        <v>0</v>
      </c>
      <c r="B232" s="43" t="s">
        <v>114</v>
      </c>
      <c r="C232">
        <v>20</v>
      </c>
      <c r="D232">
        <v>1999</v>
      </c>
      <c r="E232" s="1" t="s">
        <v>73</v>
      </c>
      <c r="F232" s="2">
        <v>1</v>
      </c>
      <c r="G232" s="2">
        <v>2</v>
      </c>
      <c r="H232" s="2">
        <v>2</v>
      </c>
      <c r="I232" s="2">
        <v>1</v>
      </c>
      <c r="J232" s="2">
        <v>3</v>
      </c>
      <c r="K232" s="2">
        <v>3</v>
      </c>
      <c r="L232" s="2">
        <v>4</v>
      </c>
      <c r="M232" s="2">
        <v>3</v>
      </c>
      <c r="N232" s="2">
        <v>3</v>
      </c>
      <c r="O232" s="2">
        <v>3</v>
      </c>
      <c r="P232" s="2">
        <v>2</v>
      </c>
      <c r="Q232" s="2">
        <v>3</v>
      </c>
      <c r="R232" s="2">
        <v>1</v>
      </c>
      <c r="S232" s="2">
        <v>2</v>
      </c>
      <c r="T232" s="2">
        <v>2</v>
      </c>
      <c r="U232" s="2">
        <v>3</v>
      </c>
      <c r="V232" s="2">
        <v>12</v>
      </c>
      <c r="W232" s="2">
        <v>12</v>
      </c>
      <c r="X232" s="2">
        <v>12</v>
      </c>
      <c r="Y232" s="2">
        <v>5</v>
      </c>
      <c r="Z232" s="2">
        <v>7</v>
      </c>
      <c r="AA232" s="2">
        <v>13</v>
      </c>
      <c r="AB232" s="2">
        <v>7</v>
      </c>
      <c r="AC232" s="2">
        <v>9</v>
      </c>
      <c r="AD232" s="2">
        <v>6</v>
      </c>
      <c r="AE232" s="2">
        <v>9</v>
      </c>
      <c r="AF232" s="2">
        <v>15</v>
      </c>
      <c r="AG232" s="2">
        <v>9</v>
      </c>
      <c r="AH232" s="2">
        <v>5</v>
      </c>
      <c r="AI232" s="2">
        <v>6</v>
      </c>
      <c r="AJ232" s="2">
        <v>4</v>
      </c>
      <c r="AK232" s="2">
        <v>10</v>
      </c>
      <c r="AL232" s="2">
        <v>-25</v>
      </c>
      <c r="AM232" s="5"/>
      <c r="AN232">
        <v>38</v>
      </c>
      <c r="AO232">
        <v>0.8850612031567836</v>
      </c>
      <c r="AQ232">
        <v>141</v>
      </c>
      <c r="AR232">
        <v>3.2907699200440415</v>
      </c>
    </row>
    <row r="233" spans="1:44" ht="15" thickBot="1" x14ac:dyDescent="0.4">
      <c r="A233" s="6">
        <v>0</v>
      </c>
      <c r="B233" s="43">
        <v>2</v>
      </c>
      <c r="C233">
        <v>29</v>
      </c>
      <c r="D233" s="6">
        <v>1990</v>
      </c>
      <c r="E233" s="31"/>
      <c r="F233" s="10">
        <v>2</v>
      </c>
      <c r="G233" s="10">
        <v>2</v>
      </c>
      <c r="H233" s="10">
        <v>3</v>
      </c>
      <c r="I233" s="10">
        <v>3</v>
      </c>
      <c r="J233" s="10">
        <v>3</v>
      </c>
      <c r="K233" s="10">
        <v>2</v>
      </c>
      <c r="L233" s="10">
        <v>5</v>
      </c>
      <c r="M233" s="10">
        <v>5</v>
      </c>
      <c r="N233" s="10">
        <v>4</v>
      </c>
      <c r="O233" s="10">
        <v>5</v>
      </c>
      <c r="P233" s="10">
        <v>5</v>
      </c>
      <c r="Q233" s="10">
        <v>4</v>
      </c>
      <c r="R233" s="10">
        <v>4</v>
      </c>
      <c r="S233" s="10">
        <v>2</v>
      </c>
      <c r="T233" s="10">
        <v>3</v>
      </c>
      <c r="U233" s="10">
        <v>4</v>
      </c>
      <c r="V233" s="10">
        <v>12</v>
      </c>
      <c r="W233" s="10">
        <v>7</v>
      </c>
      <c r="X233" s="10">
        <v>10</v>
      </c>
      <c r="Y233" s="10">
        <v>5</v>
      </c>
      <c r="Z233" s="10">
        <v>8</v>
      </c>
      <c r="AA233" s="10">
        <v>6</v>
      </c>
      <c r="AB233" s="10">
        <v>8</v>
      </c>
      <c r="AC233" s="10">
        <v>10</v>
      </c>
      <c r="AD233" s="10">
        <v>6</v>
      </c>
      <c r="AE233" s="10">
        <v>5</v>
      </c>
      <c r="AF233" s="10">
        <v>7</v>
      </c>
      <c r="AG233" s="10">
        <v>6</v>
      </c>
      <c r="AH233" s="10">
        <v>12</v>
      </c>
      <c r="AI233" s="10">
        <v>7</v>
      </c>
      <c r="AJ233" s="10">
        <v>5</v>
      </c>
      <c r="AK233" s="10">
        <v>5</v>
      </c>
      <c r="AL233" s="10">
        <v>-16</v>
      </c>
      <c r="AM233" s="8"/>
      <c r="AN233">
        <v>56</v>
      </c>
      <c r="AO233">
        <v>1.1547005383792515</v>
      </c>
      <c r="AP233" s="6"/>
      <c r="AQ233">
        <v>119</v>
      </c>
      <c r="AR233">
        <v>2.3935677693908453</v>
      </c>
    </row>
    <row r="234" spans="1:44" ht="15" thickBot="1" x14ac:dyDescent="0.4">
      <c r="A234">
        <v>0</v>
      </c>
      <c r="B234" s="43" t="s">
        <v>114</v>
      </c>
      <c r="C234">
        <v>21</v>
      </c>
      <c r="D234">
        <v>1998</v>
      </c>
      <c r="E234" s="1" t="s">
        <v>71</v>
      </c>
      <c r="F234" s="2">
        <v>1</v>
      </c>
      <c r="G234" s="2">
        <v>2</v>
      </c>
      <c r="H234" s="2">
        <v>2</v>
      </c>
      <c r="I234" s="2">
        <v>4</v>
      </c>
      <c r="J234" s="2">
        <v>4</v>
      </c>
      <c r="K234" s="2">
        <v>3</v>
      </c>
      <c r="L234" s="2">
        <v>5</v>
      </c>
      <c r="M234" s="2">
        <v>2</v>
      </c>
      <c r="N234" s="2">
        <v>1</v>
      </c>
      <c r="O234" s="2">
        <v>2</v>
      </c>
      <c r="P234" s="2">
        <v>3</v>
      </c>
      <c r="Q234" s="2">
        <v>2</v>
      </c>
      <c r="R234" s="2">
        <v>2</v>
      </c>
      <c r="S234" s="2">
        <v>2</v>
      </c>
      <c r="T234" s="2">
        <v>1</v>
      </c>
      <c r="U234" s="2">
        <v>2</v>
      </c>
      <c r="V234" s="2">
        <v>12</v>
      </c>
      <c r="W234" s="2">
        <v>39</v>
      </c>
      <c r="X234" s="2">
        <v>17</v>
      </c>
      <c r="Y234" s="2">
        <v>10</v>
      </c>
      <c r="Z234" s="2">
        <v>11</v>
      </c>
      <c r="AA234" s="2">
        <v>6</v>
      </c>
      <c r="AB234" s="2">
        <v>11</v>
      </c>
      <c r="AC234" s="2">
        <v>11</v>
      </c>
      <c r="AD234" s="2">
        <v>6</v>
      </c>
      <c r="AE234" s="2">
        <v>7</v>
      </c>
      <c r="AF234" s="2">
        <v>19</v>
      </c>
      <c r="AG234" s="2">
        <v>17</v>
      </c>
      <c r="AH234" s="2">
        <v>8</v>
      </c>
      <c r="AI234" s="2">
        <v>8</v>
      </c>
      <c r="AJ234" s="2">
        <v>6</v>
      </c>
      <c r="AK234" s="2">
        <v>9</v>
      </c>
      <c r="AL234" s="2">
        <v>-17</v>
      </c>
      <c r="AM234" s="5"/>
      <c r="AN234">
        <v>38</v>
      </c>
      <c r="AO234">
        <v>1.1474609652039003</v>
      </c>
      <c r="AQ234">
        <v>197</v>
      </c>
      <c r="AR234">
        <v>8.195273027788641</v>
      </c>
    </row>
    <row r="235" spans="1:44" ht="15" thickBot="1" x14ac:dyDescent="0.4">
      <c r="A235" s="6">
        <v>0</v>
      </c>
      <c r="B235" s="43">
        <v>3</v>
      </c>
      <c r="C235">
        <v>43</v>
      </c>
      <c r="D235" s="6">
        <v>1976</v>
      </c>
      <c r="E235" s="33"/>
      <c r="F235" s="7">
        <v>1</v>
      </c>
      <c r="G235" s="7">
        <v>4</v>
      </c>
      <c r="H235" s="7">
        <v>2</v>
      </c>
      <c r="I235" s="7">
        <v>3</v>
      </c>
      <c r="J235" s="7">
        <v>2</v>
      </c>
      <c r="K235" s="7">
        <v>4</v>
      </c>
      <c r="L235" s="7">
        <v>5</v>
      </c>
      <c r="M235" s="7">
        <v>4</v>
      </c>
      <c r="N235" s="7">
        <v>4</v>
      </c>
      <c r="O235" s="7">
        <v>5</v>
      </c>
      <c r="P235" s="7">
        <v>4</v>
      </c>
      <c r="Q235" s="7">
        <v>4</v>
      </c>
      <c r="R235" s="7">
        <v>4</v>
      </c>
      <c r="S235" s="7">
        <v>4</v>
      </c>
      <c r="T235" s="7">
        <v>5</v>
      </c>
      <c r="U235" s="7">
        <v>2</v>
      </c>
      <c r="V235" s="7">
        <v>7</v>
      </c>
      <c r="W235" s="7">
        <v>16</v>
      </c>
      <c r="X235" s="7">
        <v>8</v>
      </c>
      <c r="Y235" s="7">
        <v>8</v>
      </c>
      <c r="Z235" s="7">
        <v>7</v>
      </c>
      <c r="AA235" s="7">
        <v>6</v>
      </c>
      <c r="AB235" s="7">
        <v>9</v>
      </c>
      <c r="AC235" s="7">
        <v>9</v>
      </c>
      <c r="AD235" s="7">
        <v>8</v>
      </c>
      <c r="AE235" s="7">
        <v>6</v>
      </c>
      <c r="AF235" s="7">
        <v>9</v>
      </c>
      <c r="AG235" s="7">
        <v>7</v>
      </c>
      <c r="AH235" s="7">
        <v>11</v>
      </c>
      <c r="AI235" s="7">
        <v>8</v>
      </c>
      <c r="AJ235" s="7">
        <v>5</v>
      </c>
      <c r="AK235" s="7">
        <v>9</v>
      </c>
      <c r="AL235" s="7">
        <v>-22</v>
      </c>
      <c r="AM235" s="8"/>
      <c r="AN235">
        <v>57</v>
      </c>
      <c r="AO235">
        <v>1.2093386622447824</v>
      </c>
      <c r="AP235" s="6"/>
      <c r="AQ235">
        <v>133</v>
      </c>
      <c r="AR235">
        <v>2.5223996511258875</v>
      </c>
    </row>
    <row r="236" spans="1:44" ht="15" thickBot="1" x14ac:dyDescent="0.4">
      <c r="A236">
        <v>0</v>
      </c>
      <c r="B236" s="43">
        <v>2</v>
      </c>
      <c r="C236">
        <v>28</v>
      </c>
      <c r="D236">
        <v>1991</v>
      </c>
      <c r="E236" s="1" t="s">
        <v>76</v>
      </c>
      <c r="F236" s="2">
        <v>4</v>
      </c>
      <c r="G236" s="2">
        <v>6</v>
      </c>
      <c r="H236" s="2">
        <v>4</v>
      </c>
      <c r="I236" s="2">
        <v>5</v>
      </c>
      <c r="J236" s="2">
        <v>4</v>
      </c>
      <c r="K236" s="2">
        <v>3</v>
      </c>
      <c r="L236" s="2">
        <v>5</v>
      </c>
      <c r="M236" s="2">
        <v>6</v>
      </c>
      <c r="N236" s="2">
        <v>2</v>
      </c>
      <c r="O236" s="2">
        <v>5</v>
      </c>
      <c r="P236" s="2">
        <v>3</v>
      </c>
      <c r="Q236" s="2">
        <v>3</v>
      </c>
      <c r="R236" s="2">
        <v>4</v>
      </c>
      <c r="S236" s="2">
        <v>5</v>
      </c>
      <c r="T236" s="2">
        <v>5</v>
      </c>
      <c r="U236" s="2">
        <v>2</v>
      </c>
      <c r="V236" s="2">
        <v>7</v>
      </c>
      <c r="W236" s="2">
        <v>10</v>
      </c>
      <c r="X236" s="2">
        <v>9</v>
      </c>
      <c r="Y236" s="2">
        <v>6</v>
      </c>
      <c r="Z236" s="2">
        <v>15</v>
      </c>
      <c r="AA236" s="2">
        <v>6</v>
      </c>
      <c r="AB236" s="2">
        <v>7</v>
      </c>
      <c r="AC236" s="2">
        <v>13</v>
      </c>
      <c r="AD236" s="2">
        <v>8</v>
      </c>
      <c r="AE236" s="2">
        <v>4</v>
      </c>
      <c r="AF236" s="2">
        <v>7</v>
      </c>
      <c r="AG236" s="2">
        <v>7</v>
      </c>
      <c r="AH236" s="2">
        <v>8</v>
      </c>
      <c r="AI236" s="2">
        <v>10</v>
      </c>
      <c r="AJ236" s="2">
        <v>4</v>
      </c>
      <c r="AK236" s="2">
        <v>5</v>
      </c>
      <c r="AL236" s="2">
        <v>14</v>
      </c>
      <c r="AM236" s="5"/>
      <c r="AN236">
        <v>66</v>
      </c>
      <c r="AO236">
        <v>1.2583057392117916</v>
      </c>
      <c r="AQ236">
        <v>126</v>
      </c>
      <c r="AR236">
        <v>3.0083217912982647</v>
      </c>
    </row>
    <row r="237" spans="1:44" ht="15" thickBot="1" x14ac:dyDescent="0.4">
      <c r="A237">
        <v>0</v>
      </c>
      <c r="B237" s="43">
        <v>3</v>
      </c>
      <c r="C237">
        <v>45</v>
      </c>
      <c r="D237">
        <v>1974</v>
      </c>
      <c r="E237" s="1" t="s">
        <v>71</v>
      </c>
      <c r="F237" s="2">
        <v>2</v>
      </c>
      <c r="G237" s="2">
        <v>1</v>
      </c>
      <c r="H237" s="2">
        <v>4</v>
      </c>
      <c r="I237" s="2">
        <v>2</v>
      </c>
      <c r="J237" s="2">
        <v>2</v>
      </c>
      <c r="K237" s="2">
        <v>4</v>
      </c>
      <c r="L237" s="2">
        <v>6</v>
      </c>
      <c r="M237" s="2">
        <v>2</v>
      </c>
      <c r="N237" s="2">
        <v>2</v>
      </c>
      <c r="O237" s="2">
        <v>6</v>
      </c>
      <c r="P237" s="2">
        <v>2</v>
      </c>
      <c r="Q237" s="2">
        <v>1</v>
      </c>
      <c r="R237" s="2">
        <v>6</v>
      </c>
      <c r="S237" s="2">
        <v>1</v>
      </c>
      <c r="T237" s="2">
        <v>4</v>
      </c>
      <c r="U237" s="2">
        <v>2</v>
      </c>
      <c r="V237" s="2">
        <v>15</v>
      </c>
      <c r="W237" s="2">
        <v>10</v>
      </c>
      <c r="X237" s="2">
        <v>20</v>
      </c>
      <c r="Y237" s="2">
        <v>15</v>
      </c>
      <c r="Z237" s="2">
        <v>16</v>
      </c>
      <c r="AA237" s="2">
        <v>10</v>
      </c>
      <c r="AB237" s="2">
        <v>11</v>
      </c>
      <c r="AC237" s="2">
        <v>14</v>
      </c>
      <c r="AD237" s="2">
        <v>13</v>
      </c>
      <c r="AE237" s="2">
        <v>13</v>
      </c>
      <c r="AF237" s="2">
        <v>10</v>
      </c>
      <c r="AG237" s="2">
        <v>18</v>
      </c>
      <c r="AH237" s="2">
        <v>17</v>
      </c>
      <c r="AI237" s="2">
        <v>10</v>
      </c>
      <c r="AJ237" s="2">
        <v>9</v>
      </c>
      <c r="AK237" s="2">
        <v>12</v>
      </c>
      <c r="AL237" s="2">
        <v>39</v>
      </c>
      <c r="AM237" s="5"/>
      <c r="AN237">
        <v>47</v>
      </c>
      <c r="AO237">
        <v>1.8062391868188443</v>
      </c>
      <c r="AQ237">
        <v>213</v>
      </c>
      <c r="AR237">
        <v>3.3008837200563934</v>
      </c>
    </row>
    <row r="238" spans="1:44" ht="15" thickBot="1" x14ac:dyDescent="0.4">
      <c r="A238">
        <v>0</v>
      </c>
      <c r="B238" s="43" t="s">
        <v>114</v>
      </c>
      <c r="C238">
        <v>19</v>
      </c>
      <c r="D238">
        <v>2000</v>
      </c>
      <c r="E238" s="1" t="s">
        <v>76</v>
      </c>
      <c r="F238" s="2">
        <v>1</v>
      </c>
      <c r="G238" s="2">
        <v>4</v>
      </c>
      <c r="H238" s="2">
        <v>2</v>
      </c>
      <c r="I238" s="2">
        <v>4</v>
      </c>
      <c r="J238" s="2">
        <v>3</v>
      </c>
      <c r="K238" s="2">
        <v>3</v>
      </c>
      <c r="L238" s="2">
        <v>5</v>
      </c>
      <c r="M238" s="2">
        <v>2</v>
      </c>
      <c r="N238" s="2">
        <v>2</v>
      </c>
      <c r="O238" s="2">
        <v>5</v>
      </c>
      <c r="P238" s="2">
        <v>3</v>
      </c>
      <c r="Q238" s="2">
        <v>3</v>
      </c>
      <c r="R238" s="2">
        <v>3</v>
      </c>
      <c r="S238" s="2">
        <v>3</v>
      </c>
      <c r="T238" s="2">
        <v>5</v>
      </c>
      <c r="U238" s="2">
        <v>2</v>
      </c>
      <c r="V238" s="2">
        <v>6</v>
      </c>
      <c r="W238" s="2">
        <v>19</v>
      </c>
      <c r="X238" s="2">
        <v>12</v>
      </c>
      <c r="Y238" s="2">
        <v>7</v>
      </c>
      <c r="Z238" s="2">
        <v>8</v>
      </c>
      <c r="AA238" s="2">
        <v>8</v>
      </c>
      <c r="AB238" s="2">
        <v>7</v>
      </c>
      <c r="AC238" s="2">
        <v>6</v>
      </c>
      <c r="AD238" s="2">
        <v>9</v>
      </c>
      <c r="AE238" s="2">
        <v>6</v>
      </c>
      <c r="AF238" s="2">
        <v>8</v>
      </c>
      <c r="AG238" s="2">
        <v>6</v>
      </c>
      <c r="AH238" s="2">
        <v>53</v>
      </c>
      <c r="AI238" s="2">
        <v>6</v>
      </c>
      <c r="AJ238" s="2">
        <v>6</v>
      </c>
      <c r="AK238" s="2">
        <v>7</v>
      </c>
      <c r="AL238" s="2">
        <v>-22</v>
      </c>
      <c r="AM238" s="5"/>
      <c r="AN238">
        <v>50</v>
      </c>
      <c r="AO238">
        <v>1.2041594578792296</v>
      </c>
      <c r="AQ238">
        <v>174</v>
      </c>
      <c r="AR238">
        <v>11.712528904268853</v>
      </c>
    </row>
    <row r="239" spans="1:44" ht="15" thickBot="1" x14ac:dyDescent="0.4">
      <c r="A239">
        <v>0</v>
      </c>
      <c r="B239" s="43">
        <v>3</v>
      </c>
      <c r="C239">
        <v>45</v>
      </c>
      <c r="D239">
        <v>1974</v>
      </c>
      <c r="E239" s="1" t="s">
        <v>76</v>
      </c>
      <c r="F239" s="2">
        <v>1</v>
      </c>
      <c r="G239" s="2">
        <v>4</v>
      </c>
      <c r="H239" s="2">
        <v>1</v>
      </c>
      <c r="I239" s="2">
        <v>5</v>
      </c>
      <c r="J239" s="2">
        <v>4</v>
      </c>
      <c r="K239" s="2">
        <v>2</v>
      </c>
      <c r="L239" s="2">
        <v>5</v>
      </c>
      <c r="M239" s="2">
        <v>4</v>
      </c>
      <c r="N239" s="2">
        <v>3</v>
      </c>
      <c r="O239" s="2">
        <v>4</v>
      </c>
      <c r="P239" s="2">
        <v>2</v>
      </c>
      <c r="Q239" s="2">
        <v>4</v>
      </c>
      <c r="R239" s="2">
        <v>4</v>
      </c>
      <c r="S239" s="2">
        <v>4</v>
      </c>
      <c r="T239" s="2">
        <v>5</v>
      </c>
      <c r="U239" s="2">
        <v>2</v>
      </c>
      <c r="V239" s="2">
        <v>13</v>
      </c>
      <c r="W239" s="2">
        <v>15</v>
      </c>
      <c r="X239" s="2">
        <v>9</v>
      </c>
      <c r="Y239" s="2">
        <v>14</v>
      </c>
      <c r="Z239" s="2">
        <v>14</v>
      </c>
      <c r="AA239" s="2">
        <v>10</v>
      </c>
      <c r="AB239" s="2">
        <v>8</v>
      </c>
      <c r="AC239" s="2">
        <v>24</v>
      </c>
      <c r="AD239" s="2">
        <v>84</v>
      </c>
      <c r="AE239" s="2">
        <v>12</v>
      </c>
      <c r="AF239" s="2">
        <v>16</v>
      </c>
      <c r="AG239" s="2">
        <v>31</v>
      </c>
      <c r="AH239" s="2">
        <v>8</v>
      </c>
      <c r="AI239" s="2">
        <v>15</v>
      </c>
      <c r="AJ239" s="2">
        <v>17</v>
      </c>
      <c r="AK239" s="2">
        <v>9</v>
      </c>
      <c r="AL239" s="2">
        <v>-9</v>
      </c>
      <c r="AM239" s="5"/>
      <c r="AN239">
        <v>54</v>
      </c>
      <c r="AO239">
        <v>1.3601470508735443</v>
      </c>
      <c r="AQ239">
        <v>299</v>
      </c>
      <c r="AR239">
        <v>18.430839192324729</v>
      </c>
    </row>
    <row r="240" spans="1:44" ht="15" thickBot="1" x14ac:dyDescent="0.4">
      <c r="A240">
        <v>0</v>
      </c>
      <c r="B240" s="43">
        <v>4</v>
      </c>
      <c r="C240">
        <v>49</v>
      </c>
      <c r="D240">
        <v>1970</v>
      </c>
      <c r="E240" s="1" t="s">
        <v>76</v>
      </c>
      <c r="F240" s="2">
        <v>2</v>
      </c>
      <c r="G240" s="2">
        <v>4</v>
      </c>
      <c r="H240" s="2">
        <v>3</v>
      </c>
      <c r="I240" s="2">
        <v>5</v>
      </c>
      <c r="J240" s="2">
        <v>3</v>
      </c>
      <c r="K240" s="2">
        <v>4</v>
      </c>
      <c r="L240" s="2">
        <v>5</v>
      </c>
      <c r="M240" s="2">
        <v>5</v>
      </c>
      <c r="N240" s="2">
        <v>6</v>
      </c>
      <c r="O240" s="2">
        <v>5</v>
      </c>
      <c r="P240" s="2">
        <v>2</v>
      </c>
      <c r="Q240" s="2">
        <v>5</v>
      </c>
      <c r="R240" s="2">
        <v>4</v>
      </c>
      <c r="S240" s="2">
        <v>6</v>
      </c>
      <c r="T240" s="2">
        <v>5</v>
      </c>
      <c r="U240" s="2">
        <v>6</v>
      </c>
      <c r="V240" s="2">
        <v>21</v>
      </c>
      <c r="W240" s="2">
        <v>27</v>
      </c>
      <c r="X240" s="2">
        <v>9</v>
      </c>
      <c r="Y240" s="2">
        <v>6</v>
      </c>
      <c r="Z240" s="2">
        <v>10</v>
      </c>
      <c r="AA240" s="2">
        <v>8</v>
      </c>
      <c r="AB240" s="2">
        <v>7</v>
      </c>
      <c r="AC240" s="2">
        <v>10</v>
      </c>
      <c r="AD240" s="2">
        <v>5</v>
      </c>
      <c r="AE240" s="2">
        <v>8</v>
      </c>
      <c r="AF240" s="2">
        <v>8</v>
      </c>
      <c r="AG240" s="2">
        <v>6</v>
      </c>
      <c r="AH240" s="2">
        <v>5</v>
      </c>
      <c r="AI240" s="2">
        <v>9</v>
      </c>
      <c r="AJ240" s="2">
        <v>5</v>
      </c>
      <c r="AK240" s="2">
        <v>9</v>
      </c>
      <c r="AL240" s="2">
        <v>-3</v>
      </c>
      <c r="AM240" s="5"/>
      <c r="AN240">
        <v>70</v>
      </c>
      <c r="AO240">
        <v>1.3102162671355697</v>
      </c>
      <c r="AQ240">
        <v>153</v>
      </c>
      <c r="AR240">
        <v>5.988530704605262</v>
      </c>
    </row>
    <row r="241" spans="1:44" ht="15" thickBot="1" x14ac:dyDescent="0.4">
      <c r="A241">
        <v>0</v>
      </c>
      <c r="B241" s="43">
        <v>3</v>
      </c>
      <c r="C241">
        <v>40</v>
      </c>
      <c r="D241">
        <v>1979</v>
      </c>
      <c r="E241" s="1" t="s">
        <v>72</v>
      </c>
      <c r="F241" s="2">
        <v>1</v>
      </c>
      <c r="G241" s="2">
        <v>1</v>
      </c>
      <c r="H241" s="2">
        <v>1</v>
      </c>
      <c r="I241" s="2">
        <v>3</v>
      </c>
      <c r="J241" s="2">
        <v>3</v>
      </c>
      <c r="K241" s="2">
        <v>2</v>
      </c>
      <c r="L241" s="2">
        <v>5</v>
      </c>
      <c r="M241" s="2">
        <v>2</v>
      </c>
      <c r="N241" s="2">
        <v>4</v>
      </c>
      <c r="O241" s="2">
        <v>2</v>
      </c>
      <c r="P241" s="2">
        <v>3</v>
      </c>
      <c r="Q241" s="2">
        <v>3</v>
      </c>
      <c r="R241" s="2">
        <v>4</v>
      </c>
      <c r="S241" s="2">
        <v>2</v>
      </c>
      <c r="T241" s="2">
        <v>3</v>
      </c>
      <c r="U241" s="2">
        <v>3</v>
      </c>
      <c r="V241" s="2">
        <v>15</v>
      </c>
      <c r="W241" s="2">
        <v>13</v>
      </c>
      <c r="X241" s="2">
        <v>26</v>
      </c>
      <c r="Y241" s="2">
        <v>10</v>
      </c>
      <c r="Z241" s="2">
        <v>6</v>
      </c>
      <c r="AA241" s="2">
        <v>9</v>
      </c>
      <c r="AB241" s="2">
        <v>17</v>
      </c>
      <c r="AC241" s="2">
        <v>9</v>
      </c>
      <c r="AD241" s="2">
        <v>18</v>
      </c>
      <c r="AE241" s="2">
        <v>5</v>
      </c>
      <c r="AF241" s="2">
        <v>11</v>
      </c>
      <c r="AG241" s="2">
        <v>8</v>
      </c>
      <c r="AH241" s="2">
        <v>26</v>
      </c>
      <c r="AI241" s="2">
        <v>10</v>
      </c>
      <c r="AJ241" s="2">
        <v>6</v>
      </c>
      <c r="AK241" s="2">
        <v>7</v>
      </c>
      <c r="AL241" s="2">
        <v>-29</v>
      </c>
      <c r="AM241" s="5"/>
      <c r="AN241">
        <v>42</v>
      </c>
      <c r="AO241">
        <v>1.1474609652039003</v>
      </c>
      <c r="AQ241">
        <v>196</v>
      </c>
      <c r="AR241">
        <v>6.5878676368002411</v>
      </c>
    </row>
    <row r="242" spans="1:44" ht="15" thickBot="1" x14ac:dyDescent="0.4">
      <c r="A242">
        <v>0</v>
      </c>
      <c r="B242" s="43" t="s">
        <v>114</v>
      </c>
      <c r="C242">
        <v>21</v>
      </c>
      <c r="D242">
        <v>1998</v>
      </c>
      <c r="E242" s="1" t="s">
        <v>72</v>
      </c>
      <c r="F242" s="2">
        <v>2</v>
      </c>
      <c r="G242" s="2">
        <v>1</v>
      </c>
      <c r="H242" s="2">
        <v>4</v>
      </c>
      <c r="I242" s="2">
        <v>3</v>
      </c>
      <c r="J242" s="2">
        <v>6</v>
      </c>
      <c r="K242" s="2">
        <v>4</v>
      </c>
      <c r="L242" s="2">
        <v>5</v>
      </c>
      <c r="M242" s="2">
        <v>2</v>
      </c>
      <c r="N242" s="2">
        <v>6</v>
      </c>
      <c r="O242" s="2">
        <v>5</v>
      </c>
      <c r="P242" s="2">
        <v>6</v>
      </c>
      <c r="Q242" s="2">
        <v>4</v>
      </c>
      <c r="R242" s="2">
        <v>6</v>
      </c>
      <c r="S242" s="2">
        <v>6</v>
      </c>
      <c r="T242" s="2">
        <v>3</v>
      </c>
      <c r="U242" s="2">
        <v>6</v>
      </c>
      <c r="V242" s="2">
        <v>23</v>
      </c>
      <c r="W242" s="2">
        <v>7</v>
      </c>
      <c r="X242" s="2">
        <v>18</v>
      </c>
      <c r="Y242" s="2">
        <v>13</v>
      </c>
      <c r="Z242" s="2">
        <v>10</v>
      </c>
      <c r="AA242" s="2">
        <v>14</v>
      </c>
      <c r="AB242" s="2">
        <v>6</v>
      </c>
      <c r="AC242" s="2">
        <v>15</v>
      </c>
      <c r="AD242" s="2">
        <v>5</v>
      </c>
      <c r="AE242" s="2">
        <v>12</v>
      </c>
      <c r="AF242" s="2">
        <v>14</v>
      </c>
      <c r="AG242" s="2">
        <v>11</v>
      </c>
      <c r="AH242" s="2">
        <v>7</v>
      </c>
      <c r="AI242" s="2">
        <v>7</v>
      </c>
      <c r="AJ242" s="2">
        <v>7</v>
      </c>
      <c r="AK242" s="2">
        <v>5</v>
      </c>
      <c r="AL242" s="2">
        <v>18</v>
      </c>
      <c r="AM242" s="5"/>
      <c r="AN242">
        <v>69</v>
      </c>
      <c r="AO242">
        <v>1.7017148213885114</v>
      </c>
      <c r="AQ242">
        <v>174</v>
      </c>
      <c r="AR242">
        <v>5.123475382979799</v>
      </c>
    </row>
    <row r="243" spans="1:44" ht="15" thickBot="1" x14ac:dyDescent="0.4">
      <c r="A243">
        <v>0</v>
      </c>
      <c r="B243" s="43">
        <v>3</v>
      </c>
      <c r="C243">
        <v>43</v>
      </c>
      <c r="D243">
        <v>1976</v>
      </c>
      <c r="E243" s="1" t="s">
        <v>72</v>
      </c>
      <c r="F243" s="2">
        <v>2</v>
      </c>
      <c r="G243" s="2">
        <v>3</v>
      </c>
      <c r="H243" s="2">
        <v>3</v>
      </c>
      <c r="I243" s="2">
        <v>5</v>
      </c>
      <c r="J243" s="2">
        <v>4</v>
      </c>
      <c r="K243" s="2">
        <v>5</v>
      </c>
      <c r="L243" s="2">
        <v>5</v>
      </c>
      <c r="M243" s="2">
        <v>2</v>
      </c>
      <c r="N243" s="2">
        <v>2</v>
      </c>
      <c r="O243" s="2">
        <v>5</v>
      </c>
      <c r="P243" s="2">
        <v>4</v>
      </c>
      <c r="Q243" s="2">
        <v>6</v>
      </c>
      <c r="R243" s="2">
        <v>4</v>
      </c>
      <c r="S243" s="2">
        <v>4</v>
      </c>
      <c r="T243" s="2">
        <v>5</v>
      </c>
      <c r="U243" s="2">
        <v>2</v>
      </c>
      <c r="V243" s="2">
        <v>19</v>
      </c>
      <c r="W243" s="2">
        <v>14</v>
      </c>
      <c r="X243" s="2">
        <v>7</v>
      </c>
      <c r="Y243" s="2">
        <v>7</v>
      </c>
      <c r="Z243" s="2">
        <v>12</v>
      </c>
      <c r="AA243" s="2">
        <v>21</v>
      </c>
      <c r="AB243" s="2">
        <v>7</v>
      </c>
      <c r="AC243" s="2">
        <v>9</v>
      </c>
      <c r="AD243" s="2">
        <v>89</v>
      </c>
      <c r="AE243" s="2">
        <v>11</v>
      </c>
      <c r="AF243" s="2">
        <v>11</v>
      </c>
      <c r="AG243" s="2">
        <v>9</v>
      </c>
      <c r="AH243" s="2">
        <v>19</v>
      </c>
      <c r="AI243" s="2">
        <v>27</v>
      </c>
      <c r="AJ243" s="2">
        <v>9</v>
      </c>
      <c r="AK243" s="2">
        <v>9</v>
      </c>
      <c r="AL243" s="2">
        <v>-7</v>
      </c>
      <c r="AM243" s="5"/>
      <c r="AN243">
        <v>61</v>
      </c>
      <c r="AO243">
        <v>1.3275918047351754</v>
      </c>
      <c r="AQ243">
        <v>280</v>
      </c>
      <c r="AR243">
        <v>19.94325282729308</v>
      </c>
    </row>
    <row r="244" spans="1:44" ht="15" thickBot="1" x14ac:dyDescent="0.4">
      <c r="A244">
        <v>0</v>
      </c>
      <c r="B244" s="43">
        <v>3</v>
      </c>
      <c r="C244">
        <v>45</v>
      </c>
      <c r="D244">
        <v>1974</v>
      </c>
      <c r="E244" s="1" t="s">
        <v>73</v>
      </c>
      <c r="F244" s="2">
        <v>1</v>
      </c>
      <c r="G244" s="2">
        <v>1</v>
      </c>
      <c r="H244" s="2">
        <v>5</v>
      </c>
      <c r="I244" s="2">
        <v>5</v>
      </c>
      <c r="J244" s="2">
        <v>4</v>
      </c>
      <c r="K244" s="2">
        <v>4</v>
      </c>
      <c r="L244" s="2">
        <v>5</v>
      </c>
      <c r="M244" s="2">
        <v>2</v>
      </c>
      <c r="N244" s="2">
        <v>2</v>
      </c>
      <c r="O244" s="2">
        <v>4</v>
      </c>
      <c r="P244" s="2">
        <v>2</v>
      </c>
      <c r="Q244" s="2">
        <v>4</v>
      </c>
      <c r="R244" s="2">
        <v>2</v>
      </c>
      <c r="S244" s="2">
        <v>2</v>
      </c>
      <c r="T244" s="2">
        <v>4</v>
      </c>
      <c r="U244" s="2">
        <v>3</v>
      </c>
      <c r="V244" s="2">
        <v>21</v>
      </c>
      <c r="W244" s="2">
        <v>13</v>
      </c>
      <c r="X244" s="2">
        <v>11</v>
      </c>
      <c r="Y244" s="2">
        <v>16</v>
      </c>
      <c r="Z244" s="2">
        <v>12</v>
      </c>
      <c r="AA244" s="2">
        <v>8</v>
      </c>
      <c r="AB244" s="2">
        <v>7</v>
      </c>
      <c r="AC244" s="2">
        <v>10</v>
      </c>
      <c r="AD244" s="2">
        <v>16</v>
      </c>
      <c r="AE244" s="2">
        <v>13</v>
      </c>
      <c r="AF244" s="2">
        <v>17</v>
      </c>
      <c r="AG244" s="2">
        <v>8</v>
      </c>
      <c r="AH244" s="2">
        <v>8</v>
      </c>
      <c r="AI244" s="2">
        <v>9</v>
      </c>
      <c r="AJ244" s="2">
        <v>8</v>
      </c>
      <c r="AK244" s="2">
        <v>12</v>
      </c>
      <c r="AL244" s="2">
        <v>0</v>
      </c>
      <c r="AM244" s="5"/>
      <c r="AN244">
        <v>50</v>
      </c>
      <c r="AO244">
        <v>1.4083086782851739</v>
      </c>
      <c r="AQ244">
        <v>189</v>
      </c>
      <c r="AR244">
        <v>4.0202611855450385</v>
      </c>
    </row>
    <row r="245" spans="1:44" ht="15" thickBot="1" x14ac:dyDescent="0.4">
      <c r="A245">
        <v>0</v>
      </c>
      <c r="B245" s="43">
        <v>5</v>
      </c>
      <c r="C245">
        <v>58</v>
      </c>
      <c r="D245">
        <v>1961</v>
      </c>
      <c r="E245" s="1" t="s">
        <v>72</v>
      </c>
      <c r="F245" s="2">
        <v>1</v>
      </c>
      <c r="G245" s="2">
        <v>1</v>
      </c>
      <c r="H245" s="2">
        <v>2</v>
      </c>
      <c r="I245" s="2">
        <v>1</v>
      </c>
      <c r="J245" s="2">
        <v>6</v>
      </c>
      <c r="K245" s="2">
        <v>2</v>
      </c>
      <c r="L245" s="2">
        <v>7</v>
      </c>
      <c r="M245" s="2">
        <v>6</v>
      </c>
      <c r="N245" s="2">
        <v>6</v>
      </c>
      <c r="O245" s="2">
        <v>1</v>
      </c>
      <c r="P245" s="2">
        <v>4</v>
      </c>
      <c r="Q245" s="2">
        <v>2</v>
      </c>
      <c r="R245" s="2">
        <v>6</v>
      </c>
      <c r="S245" s="2">
        <v>3</v>
      </c>
      <c r="T245" s="2">
        <v>1</v>
      </c>
      <c r="U245" s="2">
        <v>6</v>
      </c>
      <c r="V245" s="2">
        <v>8</v>
      </c>
      <c r="W245" s="2">
        <v>4</v>
      </c>
      <c r="X245" s="2">
        <v>6</v>
      </c>
      <c r="Y245" s="2">
        <v>6</v>
      </c>
      <c r="Z245" s="2">
        <v>9</v>
      </c>
      <c r="AA245" s="2">
        <v>5</v>
      </c>
      <c r="AB245" s="2">
        <v>7</v>
      </c>
      <c r="AC245" s="2">
        <v>11</v>
      </c>
      <c r="AD245" s="2">
        <v>7</v>
      </c>
      <c r="AE245" s="2">
        <v>5</v>
      </c>
      <c r="AF245" s="2">
        <v>10</v>
      </c>
      <c r="AG245" s="2">
        <v>7</v>
      </c>
      <c r="AH245" s="2">
        <v>6</v>
      </c>
      <c r="AI245" s="2">
        <v>8</v>
      </c>
      <c r="AJ245" s="2">
        <v>3</v>
      </c>
      <c r="AK245" s="2">
        <v>5</v>
      </c>
      <c r="AL245" s="2">
        <v>48</v>
      </c>
      <c r="AM245" s="5"/>
      <c r="AN245">
        <v>55</v>
      </c>
      <c r="AO245">
        <v>2.3371991785040489</v>
      </c>
      <c r="AQ245">
        <v>107</v>
      </c>
      <c r="AR245">
        <v>2.1515498289992419</v>
      </c>
    </row>
    <row r="246" spans="1:44" ht="15" thickBot="1" x14ac:dyDescent="0.4">
      <c r="A246">
        <v>0</v>
      </c>
      <c r="B246" s="43">
        <v>4</v>
      </c>
      <c r="C246">
        <v>47</v>
      </c>
      <c r="D246">
        <v>1972</v>
      </c>
      <c r="E246" s="1" t="s">
        <v>72</v>
      </c>
      <c r="F246" s="2">
        <v>1</v>
      </c>
      <c r="G246" s="2">
        <v>4</v>
      </c>
      <c r="H246" s="2">
        <v>2</v>
      </c>
      <c r="I246" s="2">
        <v>5</v>
      </c>
      <c r="J246" s="2">
        <v>4</v>
      </c>
      <c r="K246" s="2">
        <v>2</v>
      </c>
      <c r="L246" s="2">
        <v>5</v>
      </c>
      <c r="M246" s="2">
        <v>4</v>
      </c>
      <c r="N246" s="2">
        <v>3</v>
      </c>
      <c r="O246" s="2">
        <v>4</v>
      </c>
      <c r="P246" s="2">
        <v>4</v>
      </c>
      <c r="Q246" s="2">
        <v>3</v>
      </c>
      <c r="R246" s="2">
        <v>6</v>
      </c>
      <c r="S246" s="2">
        <v>3</v>
      </c>
      <c r="T246" s="2">
        <v>5</v>
      </c>
      <c r="U246" s="2">
        <v>4</v>
      </c>
      <c r="V246" s="2">
        <v>13</v>
      </c>
      <c r="W246" s="2">
        <v>15</v>
      </c>
      <c r="X246" s="2">
        <v>13</v>
      </c>
      <c r="Y246" s="2">
        <v>8</v>
      </c>
      <c r="Z246" s="2">
        <v>8</v>
      </c>
      <c r="AA246" s="2">
        <v>7</v>
      </c>
      <c r="AB246" s="2">
        <v>10</v>
      </c>
      <c r="AC246" s="2">
        <v>16</v>
      </c>
      <c r="AD246" s="2">
        <v>92</v>
      </c>
      <c r="AE246" s="2">
        <v>7</v>
      </c>
      <c r="AF246" s="2">
        <v>10</v>
      </c>
      <c r="AG246" s="2">
        <v>6</v>
      </c>
      <c r="AH246" s="2">
        <v>9</v>
      </c>
      <c r="AI246" s="2">
        <v>42</v>
      </c>
      <c r="AJ246" s="2">
        <v>6</v>
      </c>
      <c r="AK246" s="2">
        <v>10</v>
      </c>
      <c r="AL246" s="2">
        <v>-10</v>
      </c>
      <c r="AM246" s="5"/>
      <c r="AN246">
        <v>59</v>
      </c>
      <c r="AO246">
        <v>1.3022416570411703</v>
      </c>
      <c r="AQ246">
        <v>272</v>
      </c>
      <c r="AR246">
        <v>21.75928920407711</v>
      </c>
    </row>
    <row r="247" spans="1:44" ht="15" thickBot="1" x14ac:dyDescent="0.4">
      <c r="A247" s="6">
        <v>0</v>
      </c>
      <c r="B247" s="43" t="s">
        <v>114</v>
      </c>
      <c r="C247">
        <v>22</v>
      </c>
      <c r="D247" s="6">
        <v>1997</v>
      </c>
      <c r="E247" s="31"/>
      <c r="F247" s="10">
        <v>2</v>
      </c>
      <c r="G247" s="10">
        <v>4</v>
      </c>
      <c r="H247" s="10">
        <v>6</v>
      </c>
      <c r="I247" s="10">
        <v>3</v>
      </c>
      <c r="J247" s="10">
        <v>4</v>
      </c>
      <c r="K247" s="10">
        <v>3</v>
      </c>
      <c r="L247" s="10">
        <v>5</v>
      </c>
      <c r="M247" s="10">
        <v>3</v>
      </c>
      <c r="N247" s="10">
        <v>6</v>
      </c>
      <c r="O247" s="10">
        <v>3</v>
      </c>
      <c r="P247" s="10">
        <v>6</v>
      </c>
      <c r="Q247" s="10">
        <v>6</v>
      </c>
      <c r="R247" s="10">
        <v>6</v>
      </c>
      <c r="S247" s="10">
        <v>4</v>
      </c>
      <c r="T247" s="10">
        <v>6</v>
      </c>
      <c r="U247" s="10">
        <v>6</v>
      </c>
      <c r="V247" s="10">
        <v>17</v>
      </c>
      <c r="W247" s="10">
        <v>9</v>
      </c>
      <c r="X247" s="10">
        <v>6</v>
      </c>
      <c r="Y247" s="10">
        <v>6</v>
      </c>
      <c r="Z247" s="10">
        <v>8</v>
      </c>
      <c r="AA247" s="10">
        <v>9</v>
      </c>
      <c r="AB247" s="10">
        <v>7</v>
      </c>
      <c r="AC247" s="10">
        <v>7</v>
      </c>
      <c r="AD247" s="10">
        <v>9</v>
      </c>
      <c r="AE247" s="10">
        <v>8</v>
      </c>
      <c r="AF247" s="10">
        <v>10</v>
      </c>
      <c r="AG247" s="10">
        <v>5</v>
      </c>
      <c r="AH247" s="10">
        <v>10</v>
      </c>
      <c r="AI247" s="10">
        <v>10</v>
      </c>
      <c r="AJ247" s="10">
        <v>4</v>
      </c>
      <c r="AK247" s="10">
        <v>9</v>
      </c>
      <c r="AL247" s="10">
        <v>21</v>
      </c>
      <c r="AM247" s="8"/>
      <c r="AN247">
        <v>73</v>
      </c>
      <c r="AO247">
        <v>1.459166428707386</v>
      </c>
      <c r="AP247" s="6"/>
      <c r="AQ247">
        <v>134</v>
      </c>
      <c r="AR247">
        <v>2.9410882339705484</v>
      </c>
    </row>
    <row r="248" spans="1:44" ht="15" thickBot="1" x14ac:dyDescent="0.4">
      <c r="A248">
        <v>0</v>
      </c>
      <c r="B248" s="43" t="s">
        <v>114</v>
      </c>
      <c r="C248">
        <v>20</v>
      </c>
      <c r="D248">
        <v>1999</v>
      </c>
      <c r="E248" s="1" t="s">
        <v>72</v>
      </c>
      <c r="F248" s="2">
        <v>1</v>
      </c>
      <c r="G248" s="2">
        <v>2</v>
      </c>
      <c r="H248" s="2">
        <v>3</v>
      </c>
      <c r="I248" s="2">
        <v>2</v>
      </c>
      <c r="J248" s="2">
        <v>4</v>
      </c>
      <c r="K248" s="2">
        <v>4</v>
      </c>
      <c r="L248" s="2">
        <v>5</v>
      </c>
      <c r="M248" s="2">
        <v>1</v>
      </c>
      <c r="N248" s="2">
        <v>4</v>
      </c>
      <c r="O248" s="2">
        <v>3</v>
      </c>
      <c r="P248" s="2">
        <v>3</v>
      </c>
      <c r="Q248" s="2">
        <v>3</v>
      </c>
      <c r="R248" s="2">
        <v>4</v>
      </c>
      <c r="S248" s="2">
        <v>4</v>
      </c>
      <c r="T248" s="2">
        <v>1</v>
      </c>
      <c r="U248" s="2">
        <v>2</v>
      </c>
      <c r="V248" s="2">
        <v>19</v>
      </c>
      <c r="W248" s="2">
        <v>8</v>
      </c>
      <c r="X248" s="2">
        <v>10</v>
      </c>
      <c r="Y248" s="2">
        <v>8</v>
      </c>
      <c r="Z248" s="2">
        <v>6</v>
      </c>
      <c r="AA248" s="2">
        <v>8</v>
      </c>
      <c r="AB248" s="2">
        <v>8</v>
      </c>
      <c r="AC248" s="2">
        <v>7</v>
      </c>
      <c r="AD248" s="2">
        <v>7</v>
      </c>
      <c r="AE248" s="2">
        <v>11</v>
      </c>
      <c r="AF248" s="2">
        <v>11</v>
      </c>
      <c r="AG248" s="2">
        <v>10</v>
      </c>
      <c r="AH248" s="2">
        <v>9</v>
      </c>
      <c r="AI248" s="2">
        <v>9</v>
      </c>
      <c r="AJ248" s="2">
        <v>6</v>
      </c>
      <c r="AK248" s="2">
        <v>6</v>
      </c>
      <c r="AL248" s="2">
        <v>-9</v>
      </c>
      <c r="AM248" s="5"/>
      <c r="AN248">
        <v>46</v>
      </c>
      <c r="AO248">
        <v>1.2583057392117916</v>
      </c>
      <c r="AQ248">
        <v>143</v>
      </c>
      <c r="AR248">
        <v>3.1510580233735253</v>
      </c>
    </row>
    <row r="249" spans="1:44" ht="15" thickBot="1" x14ac:dyDescent="0.4">
      <c r="A249">
        <v>0</v>
      </c>
      <c r="B249" s="43" t="s">
        <v>114</v>
      </c>
      <c r="C249">
        <v>21</v>
      </c>
      <c r="D249">
        <v>1998</v>
      </c>
      <c r="E249" s="1" t="s">
        <v>72</v>
      </c>
      <c r="F249" s="2">
        <v>1</v>
      </c>
      <c r="G249" s="2">
        <v>2</v>
      </c>
      <c r="H249" s="2">
        <v>1</v>
      </c>
      <c r="I249" s="2">
        <v>2</v>
      </c>
      <c r="J249" s="2">
        <v>3</v>
      </c>
      <c r="K249" s="2">
        <v>2</v>
      </c>
      <c r="L249" s="2">
        <v>3</v>
      </c>
      <c r="M249" s="2">
        <v>2</v>
      </c>
      <c r="N249" s="2">
        <v>2</v>
      </c>
      <c r="O249" s="2">
        <v>3</v>
      </c>
      <c r="P249" s="2">
        <v>2</v>
      </c>
      <c r="Q249" s="2">
        <v>2</v>
      </c>
      <c r="R249" s="2">
        <v>2</v>
      </c>
      <c r="S249" s="2">
        <v>2</v>
      </c>
      <c r="T249" s="2">
        <v>3</v>
      </c>
      <c r="U249" s="2">
        <v>2</v>
      </c>
      <c r="V249" s="2">
        <v>32</v>
      </c>
      <c r="W249" s="2">
        <v>15</v>
      </c>
      <c r="X249" s="2">
        <v>13</v>
      </c>
      <c r="Y249" s="2">
        <v>8</v>
      </c>
      <c r="Z249" s="2">
        <v>7</v>
      </c>
      <c r="AA249" s="2">
        <v>13</v>
      </c>
      <c r="AB249" s="2">
        <v>13</v>
      </c>
      <c r="AC249" s="2">
        <v>14</v>
      </c>
      <c r="AD249" s="2">
        <v>10</v>
      </c>
      <c r="AE249" s="2">
        <v>12</v>
      </c>
      <c r="AF249" s="2">
        <v>16</v>
      </c>
      <c r="AG249" s="2">
        <v>13</v>
      </c>
      <c r="AH249" s="2">
        <v>13</v>
      </c>
      <c r="AI249" s="2">
        <v>11</v>
      </c>
      <c r="AJ249" s="2">
        <v>7</v>
      </c>
      <c r="AK249" s="2">
        <v>8</v>
      </c>
      <c r="AL249" s="2">
        <v>-33</v>
      </c>
      <c r="AM249" s="5"/>
      <c r="AN249">
        <v>34</v>
      </c>
      <c r="AO249">
        <v>0.61913918736689033</v>
      </c>
      <c r="AQ249">
        <v>205</v>
      </c>
      <c r="AR249">
        <v>5.8334523797376345</v>
      </c>
    </row>
    <row r="250" spans="1:44" ht="15" thickBot="1" x14ac:dyDescent="0.4">
      <c r="A250">
        <v>0</v>
      </c>
      <c r="B250" s="43">
        <v>4</v>
      </c>
      <c r="C250">
        <v>47</v>
      </c>
      <c r="D250">
        <v>1972</v>
      </c>
      <c r="E250" s="1" t="s">
        <v>76</v>
      </c>
      <c r="F250" s="2">
        <v>1</v>
      </c>
      <c r="G250" s="2">
        <v>2</v>
      </c>
      <c r="H250" s="2">
        <v>3</v>
      </c>
      <c r="I250" s="2">
        <v>4</v>
      </c>
      <c r="J250" s="2">
        <v>4</v>
      </c>
      <c r="K250" s="2">
        <v>2</v>
      </c>
      <c r="L250" s="2">
        <v>5</v>
      </c>
      <c r="M250" s="2">
        <v>6</v>
      </c>
      <c r="N250" s="2">
        <v>6</v>
      </c>
      <c r="O250" s="2">
        <v>5</v>
      </c>
      <c r="P250" s="2">
        <v>6</v>
      </c>
      <c r="Q250" s="2">
        <v>6</v>
      </c>
      <c r="R250" s="2">
        <v>3</v>
      </c>
      <c r="S250" s="2">
        <v>4</v>
      </c>
      <c r="T250" s="2">
        <v>5</v>
      </c>
      <c r="U250" s="2">
        <v>1</v>
      </c>
      <c r="V250" s="2">
        <v>12</v>
      </c>
      <c r="W250" s="2">
        <v>10</v>
      </c>
      <c r="X250" s="2">
        <v>14</v>
      </c>
      <c r="Y250" s="2">
        <v>14</v>
      </c>
      <c r="Z250" s="2">
        <v>17</v>
      </c>
      <c r="AA250" s="2">
        <v>10</v>
      </c>
      <c r="AB250" s="2">
        <v>7</v>
      </c>
      <c r="AC250" s="2">
        <v>7</v>
      </c>
      <c r="AD250" s="2">
        <v>6</v>
      </c>
      <c r="AE250" s="2">
        <v>6</v>
      </c>
      <c r="AF250" s="2">
        <v>7</v>
      </c>
      <c r="AG250" s="2">
        <v>9</v>
      </c>
      <c r="AH250" s="2">
        <v>8</v>
      </c>
      <c r="AI250" s="2">
        <v>73</v>
      </c>
      <c r="AJ250" s="2">
        <v>8</v>
      </c>
      <c r="AK250" s="2">
        <v>10</v>
      </c>
      <c r="AL250" s="2">
        <v>11</v>
      </c>
      <c r="AM250" s="5"/>
      <c r="AN250">
        <v>63</v>
      </c>
      <c r="AO250">
        <v>1.7689450716929191</v>
      </c>
      <c r="AQ250">
        <v>218</v>
      </c>
      <c r="AR250">
        <v>16.148787364174851</v>
      </c>
    </row>
    <row r="251" spans="1:44" ht="15" thickBot="1" x14ac:dyDescent="0.4">
      <c r="A251">
        <v>0</v>
      </c>
      <c r="B251" s="43">
        <v>2</v>
      </c>
      <c r="C251">
        <v>35</v>
      </c>
      <c r="D251">
        <v>1984</v>
      </c>
      <c r="E251" s="1" t="s">
        <v>72</v>
      </c>
      <c r="F251" s="2">
        <v>3</v>
      </c>
      <c r="G251" s="2">
        <v>1</v>
      </c>
      <c r="H251" s="2">
        <v>2</v>
      </c>
      <c r="I251" s="2">
        <v>2</v>
      </c>
      <c r="J251" s="2">
        <v>3</v>
      </c>
      <c r="K251" s="2">
        <v>2</v>
      </c>
      <c r="L251" s="2">
        <v>5</v>
      </c>
      <c r="M251" s="2">
        <v>3</v>
      </c>
      <c r="N251" s="2">
        <v>4</v>
      </c>
      <c r="O251" s="2">
        <v>2</v>
      </c>
      <c r="P251" s="2">
        <v>3</v>
      </c>
      <c r="Q251" s="2">
        <v>3</v>
      </c>
      <c r="R251" s="2">
        <v>4</v>
      </c>
      <c r="S251" s="2">
        <v>3</v>
      </c>
      <c r="T251" s="2">
        <v>3</v>
      </c>
      <c r="U251" s="2">
        <v>4</v>
      </c>
      <c r="V251" s="2">
        <v>20</v>
      </c>
      <c r="W251" s="2">
        <v>12</v>
      </c>
      <c r="X251" s="2">
        <v>9</v>
      </c>
      <c r="Y251" s="2">
        <v>9</v>
      </c>
      <c r="Z251" s="2">
        <v>8</v>
      </c>
      <c r="AA251" s="2">
        <v>6</v>
      </c>
      <c r="AB251" s="2">
        <v>9</v>
      </c>
      <c r="AC251" s="2">
        <v>7</v>
      </c>
      <c r="AD251" s="2">
        <v>4</v>
      </c>
      <c r="AE251" s="2">
        <v>7</v>
      </c>
      <c r="AF251" s="2">
        <v>9</v>
      </c>
      <c r="AG251" s="2">
        <v>7</v>
      </c>
      <c r="AH251" s="2">
        <v>6</v>
      </c>
      <c r="AI251" s="2">
        <v>8</v>
      </c>
      <c r="AJ251" s="2">
        <v>5</v>
      </c>
      <c r="AK251" s="2">
        <v>10</v>
      </c>
      <c r="AL251" s="2">
        <v>-17</v>
      </c>
      <c r="AM251" s="5"/>
      <c r="AN251">
        <v>47</v>
      </c>
      <c r="AO251">
        <v>0.99791449199484694</v>
      </c>
      <c r="AQ251">
        <v>136</v>
      </c>
      <c r="AR251">
        <v>3.6514837167011076</v>
      </c>
    </row>
    <row r="252" spans="1:44" ht="15" thickBot="1" x14ac:dyDescent="0.4">
      <c r="A252" s="6">
        <v>0</v>
      </c>
      <c r="B252" s="43">
        <v>2</v>
      </c>
      <c r="C252">
        <v>27</v>
      </c>
      <c r="D252" s="6">
        <v>1992</v>
      </c>
      <c r="E252" s="32"/>
      <c r="F252" s="10">
        <v>2</v>
      </c>
      <c r="G252" s="10">
        <v>4</v>
      </c>
      <c r="H252" s="10">
        <v>3</v>
      </c>
      <c r="I252" s="10">
        <v>2</v>
      </c>
      <c r="J252" s="10">
        <v>1</v>
      </c>
      <c r="K252" s="10">
        <v>3</v>
      </c>
      <c r="L252" s="10">
        <v>4</v>
      </c>
      <c r="M252" s="10">
        <v>5</v>
      </c>
      <c r="N252" s="10">
        <v>4</v>
      </c>
      <c r="O252" s="10">
        <v>4</v>
      </c>
      <c r="P252" s="10">
        <v>4</v>
      </c>
      <c r="Q252" s="10">
        <v>2</v>
      </c>
      <c r="R252" s="10">
        <v>2</v>
      </c>
      <c r="S252" s="10">
        <v>2</v>
      </c>
      <c r="T252" s="10">
        <v>2</v>
      </c>
      <c r="U252" s="10">
        <v>1</v>
      </c>
      <c r="V252" s="10">
        <v>22</v>
      </c>
      <c r="W252" s="10">
        <v>17</v>
      </c>
      <c r="X252" s="10">
        <v>12</v>
      </c>
      <c r="Y252" s="10">
        <v>5</v>
      </c>
      <c r="Z252" s="10">
        <v>9</v>
      </c>
      <c r="AA252" s="10">
        <v>9</v>
      </c>
      <c r="AB252" s="10">
        <v>10</v>
      </c>
      <c r="AC252" s="10">
        <v>14</v>
      </c>
      <c r="AD252" s="10">
        <v>14</v>
      </c>
      <c r="AE252" s="10">
        <v>7</v>
      </c>
      <c r="AF252" s="10">
        <v>17</v>
      </c>
      <c r="AG252" s="10">
        <v>12</v>
      </c>
      <c r="AH252" s="10">
        <v>7</v>
      </c>
      <c r="AI252" s="10">
        <v>10</v>
      </c>
      <c r="AJ252" s="10">
        <v>5</v>
      </c>
      <c r="AK252" s="10">
        <v>9</v>
      </c>
      <c r="AL252" s="10">
        <v>5</v>
      </c>
      <c r="AM252" s="8"/>
      <c r="AN252">
        <v>45</v>
      </c>
      <c r="AO252">
        <v>1.2230426539304888</v>
      </c>
      <c r="AP252" s="6"/>
      <c r="AQ252">
        <v>179</v>
      </c>
      <c r="AR252">
        <v>4.6935239071157042</v>
      </c>
    </row>
    <row r="253" spans="1:44" ht="15" thickBot="1" x14ac:dyDescent="0.4">
      <c r="A253">
        <v>0</v>
      </c>
      <c r="B253" s="43" t="s">
        <v>114</v>
      </c>
      <c r="C253">
        <v>20</v>
      </c>
      <c r="D253">
        <v>1999</v>
      </c>
      <c r="E253" s="1" t="s">
        <v>72</v>
      </c>
      <c r="F253" s="2">
        <v>2</v>
      </c>
      <c r="G253" s="2">
        <v>4</v>
      </c>
      <c r="H253" s="2">
        <v>3</v>
      </c>
      <c r="I253" s="2">
        <v>3</v>
      </c>
      <c r="J253" s="2">
        <v>4</v>
      </c>
      <c r="K253" s="2">
        <v>3</v>
      </c>
      <c r="L253" s="2">
        <v>5</v>
      </c>
      <c r="M253" s="2">
        <v>3</v>
      </c>
      <c r="N253" s="2">
        <v>4</v>
      </c>
      <c r="O253" s="2">
        <v>4</v>
      </c>
      <c r="P253" s="2">
        <v>5</v>
      </c>
      <c r="Q253" s="2">
        <v>3</v>
      </c>
      <c r="R253" s="2">
        <v>4</v>
      </c>
      <c r="S253" s="2">
        <v>5</v>
      </c>
      <c r="T253" s="2">
        <v>4</v>
      </c>
      <c r="U253" s="2">
        <v>3</v>
      </c>
      <c r="V253" s="2">
        <v>32</v>
      </c>
      <c r="W253" s="2">
        <v>17</v>
      </c>
      <c r="X253" s="2">
        <v>55</v>
      </c>
      <c r="Y253" s="2">
        <v>7</v>
      </c>
      <c r="Z253" s="2">
        <v>10</v>
      </c>
      <c r="AA253" s="2">
        <v>8</v>
      </c>
      <c r="AB253" s="2">
        <v>12</v>
      </c>
      <c r="AC253" s="2">
        <v>25</v>
      </c>
      <c r="AD253" s="2">
        <v>69</v>
      </c>
      <c r="AE253" s="2">
        <v>15</v>
      </c>
      <c r="AF253" s="2">
        <v>8</v>
      </c>
      <c r="AG253" s="2">
        <v>47</v>
      </c>
      <c r="AH253" s="2">
        <v>8</v>
      </c>
      <c r="AI253" s="2">
        <v>37</v>
      </c>
      <c r="AJ253" s="2">
        <v>10</v>
      </c>
      <c r="AK253" s="2">
        <v>93</v>
      </c>
      <c r="AL253" s="2">
        <v>-25</v>
      </c>
      <c r="AM253" s="5"/>
      <c r="AN253">
        <v>59</v>
      </c>
      <c r="AO253">
        <v>0.87321245982864903</v>
      </c>
      <c r="AQ253">
        <v>453</v>
      </c>
      <c r="AR253">
        <v>25.736404177740138</v>
      </c>
    </row>
    <row r="254" spans="1:44" ht="15" thickBot="1" x14ac:dyDescent="0.4">
      <c r="A254">
        <v>0</v>
      </c>
      <c r="B254" s="43">
        <v>2</v>
      </c>
      <c r="C254">
        <v>26</v>
      </c>
      <c r="D254">
        <v>1993</v>
      </c>
      <c r="E254" s="1" t="s">
        <v>72</v>
      </c>
      <c r="F254" s="2">
        <v>1</v>
      </c>
      <c r="G254" s="2">
        <v>2</v>
      </c>
      <c r="H254" s="2">
        <v>1</v>
      </c>
      <c r="I254" s="2">
        <v>2</v>
      </c>
      <c r="J254" s="2">
        <v>3</v>
      </c>
      <c r="K254" s="2">
        <v>2</v>
      </c>
      <c r="L254" s="2">
        <v>4</v>
      </c>
      <c r="M254" s="2">
        <v>2</v>
      </c>
      <c r="N254" s="2">
        <v>4</v>
      </c>
      <c r="O254" s="2">
        <v>1</v>
      </c>
      <c r="P254" s="2">
        <v>2</v>
      </c>
      <c r="Q254" s="2">
        <v>1</v>
      </c>
      <c r="R254" s="2">
        <v>2</v>
      </c>
      <c r="S254" s="2">
        <v>3</v>
      </c>
      <c r="T254" s="2">
        <v>2</v>
      </c>
      <c r="U254" s="2">
        <v>2</v>
      </c>
      <c r="V254" s="2">
        <v>10</v>
      </c>
      <c r="W254" s="2">
        <v>6</v>
      </c>
      <c r="X254" s="2">
        <v>7</v>
      </c>
      <c r="Y254" s="2">
        <v>4</v>
      </c>
      <c r="Z254" s="2">
        <v>4</v>
      </c>
      <c r="AA254" s="2">
        <v>5</v>
      </c>
      <c r="AB254" s="2">
        <v>11</v>
      </c>
      <c r="AC254" s="2">
        <v>4</v>
      </c>
      <c r="AD254" s="2">
        <v>7</v>
      </c>
      <c r="AE254" s="2">
        <v>6</v>
      </c>
      <c r="AF254" s="2">
        <v>5</v>
      </c>
      <c r="AG254" s="2">
        <v>5</v>
      </c>
      <c r="AH254" s="2">
        <v>5</v>
      </c>
      <c r="AI254" s="2">
        <v>6</v>
      </c>
      <c r="AJ254" s="2">
        <v>4</v>
      </c>
      <c r="AK254" s="2">
        <v>8</v>
      </c>
      <c r="AL254" s="2">
        <v>-20</v>
      </c>
      <c r="AM254" s="5"/>
      <c r="AN254">
        <v>34</v>
      </c>
      <c r="AO254">
        <v>0.9574271077563381</v>
      </c>
      <c r="AQ254">
        <v>97</v>
      </c>
      <c r="AR254">
        <v>2.112463017427761</v>
      </c>
    </row>
    <row r="255" spans="1:44" ht="15" thickBot="1" x14ac:dyDescent="0.4">
      <c r="A255">
        <v>0</v>
      </c>
      <c r="B255" s="43" t="s">
        <v>114</v>
      </c>
      <c r="C255">
        <v>21</v>
      </c>
      <c r="D255">
        <v>1998</v>
      </c>
      <c r="E255" s="1" t="s">
        <v>76</v>
      </c>
      <c r="F255" s="2">
        <v>1</v>
      </c>
      <c r="G255" s="2">
        <v>3</v>
      </c>
      <c r="H255" s="2">
        <v>4</v>
      </c>
      <c r="I255" s="2">
        <v>4</v>
      </c>
      <c r="J255" s="2">
        <v>3</v>
      </c>
      <c r="K255" s="2">
        <v>4</v>
      </c>
      <c r="L255" s="2">
        <v>5</v>
      </c>
      <c r="M255" s="2">
        <v>5</v>
      </c>
      <c r="N255" s="2">
        <v>4</v>
      </c>
      <c r="O255" s="2">
        <v>4</v>
      </c>
      <c r="P255" s="2">
        <v>4</v>
      </c>
      <c r="Q255" s="2">
        <v>3</v>
      </c>
      <c r="R255" s="2">
        <v>3</v>
      </c>
      <c r="S255" s="2">
        <v>3</v>
      </c>
      <c r="T255" s="2">
        <v>2</v>
      </c>
      <c r="U255" s="2">
        <v>4</v>
      </c>
      <c r="V255" s="2">
        <v>19</v>
      </c>
      <c r="W255" s="2">
        <v>17</v>
      </c>
      <c r="X255" s="2">
        <v>8</v>
      </c>
      <c r="Y255" s="2">
        <v>6</v>
      </c>
      <c r="Z255" s="2">
        <v>10</v>
      </c>
      <c r="AA255" s="2">
        <v>7</v>
      </c>
      <c r="AB255" s="2">
        <v>5</v>
      </c>
      <c r="AC255" s="2">
        <v>6</v>
      </c>
      <c r="AD255" s="2">
        <v>6</v>
      </c>
      <c r="AE255" s="2">
        <v>8</v>
      </c>
      <c r="AF255" s="2">
        <v>4</v>
      </c>
      <c r="AG255" s="2">
        <v>7</v>
      </c>
      <c r="AH255" s="2">
        <v>4</v>
      </c>
      <c r="AI255" s="2">
        <v>8</v>
      </c>
      <c r="AJ255" s="2">
        <v>3</v>
      </c>
      <c r="AK255" s="2">
        <v>6</v>
      </c>
      <c r="AL255" s="2">
        <v>-21</v>
      </c>
      <c r="AM255" s="5"/>
      <c r="AN255">
        <v>56</v>
      </c>
      <c r="AO255">
        <v>1.0327955589886444</v>
      </c>
      <c r="AQ255">
        <v>124</v>
      </c>
      <c r="AR255">
        <v>4.389381125701739</v>
      </c>
    </row>
    <row r="256" spans="1:44" ht="15" thickBot="1" x14ac:dyDescent="0.4">
      <c r="A256">
        <v>0</v>
      </c>
      <c r="B256" s="43">
        <v>2</v>
      </c>
      <c r="C256">
        <v>26</v>
      </c>
      <c r="D256">
        <v>1993</v>
      </c>
      <c r="E256" s="1" t="s">
        <v>72</v>
      </c>
      <c r="F256" s="2">
        <v>2</v>
      </c>
      <c r="G256" s="2">
        <v>2</v>
      </c>
      <c r="H256" s="2">
        <v>1</v>
      </c>
      <c r="I256" s="2">
        <v>3</v>
      </c>
      <c r="J256" s="2">
        <v>3</v>
      </c>
      <c r="K256" s="2">
        <v>3</v>
      </c>
      <c r="L256" s="2">
        <v>4</v>
      </c>
      <c r="M256" s="2">
        <v>5</v>
      </c>
      <c r="N256" s="2">
        <v>3</v>
      </c>
      <c r="O256" s="2">
        <v>4</v>
      </c>
      <c r="P256" s="2">
        <v>4</v>
      </c>
      <c r="Q256" s="2">
        <v>3</v>
      </c>
      <c r="R256" s="2">
        <v>4</v>
      </c>
      <c r="S256" s="2">
        <v>4</v>
      </c>
      <c r="T256" s="2">
        <v>4</v>
      </c>
      <c r="U256" s="2">
        <v>4</v>
      </c>
      <c r="V256" s="2">
        <v>26</v>
      </c>
      <c r="W256" s="2">
        <v>9</v>
      </c>
      <c r="X256" s="2">
        <v>13</v>
      </c>
      <c r="Y256" s="2">
        <v>4</v>
      </c>
      <c r="Z256" s="2">
        <v>6</v>
      </c>
      <c r="AA256" s="2">
        <v>9</v>
      </c>
      <c r="AB256" s="2">
        <v>6</v>
      </c>
      <c r="AC256" s="2">
        <v>9</v>
      </c>
      <c r="AD256" s="2">
        <v>9</v>
      </c>
      <c r="AE256" s="2">
        <v>12</v>
      </c>
      <c r="AF256" s="2">
        <v>8</v>
      </c>
      <c r="AG256" s="2">
        <v>11</v>
      </c>
      <c r="AH256" s="2">
        <v>9</v>
      </c>
      <c r="AI256" s="2">
        <v>10</v>
      </c>
      <c r="AJ256" s="2">
        <v>4</v>
      </c>
      <c r="AK256" s="2">
        <v>6</v>
      </c>
      <c r="AL256" s="2">
        <v>-32</v>
      </c>
      <c r="AM256" s="5"/>
      <c r="AN256">
        <v>53</v>
      </c>
      <c r="AO256">
        <v>1.0144785195688801</v>
      </c>
      <c r="AQ256">
        <v>151</v>
      </c>
      <c r="AR256">
        <v>5.1246951128823266</v>
      </c>
    </row>
    <row r="257" spans="1:44" ht="15" thickBot="1" x14ac:dyDescent="0.4">
      <c r="A257">
        <v>0</v>
      </c>
      <c r="B257" s="43">
        <v>3</v>
      </c>
      <c r="C257">
        <v>36</v>
      </c>
      <c r="D257">
        <v>1983</v>
      </c>
      <c r="E257" s="1" t="s">
        <v>73</v>
      </c>
      <c r="F257" s="2">
        <v>1</v>
      </c>
      <c r="G257" s="2">
        <v>4</v>
      </c>
      <c r="H257" s="2">
        <v>5</v>
      </c>
      <c r="I257" s="2">
        <v>5</v>
      </c>
      <c r="J257" s="2">
        <v>4</v>
      </c>
      <c r="K257" s="2">
        <v>5</v>
      </c>
      <c r="L257" s="2">
        <v>7</v>
      </c>
      <c r="M257" s="2">
        <v>2</v>
      </c>
      <c r="N257" s="2">
        <v>6</v>
      </c>
      <c r="O257" s="2">
        <v>5</v>
      </c>
      <c r="P257" s="2">
        <v>5</v>
      </c>
      <c r="Q257" s="2">
        <v>6</v>
      </c>
      <c r="R257" s="2">
        <v>6</v>
      </c>
      <c r="S257" s="2">
        <v>3</v>
      </c>
      <c r="T257" s="2">
        <v>6</v>
      </c>
      <c r="U257" s="2">
        <v>5</v>
      </c>
      <c r="V257" s="2">
        <v>26</v>
      </c>
      <c r="W257" s="2">
        <v>12</v>
      </c>
      <c r="X257" s="2">
        <v>9</v>
      </c>
      <c r="Y257" s="2">
        <v>7</v>
      </c>
      <c r="Z257" s="2">
        <v>10</v>
      </c>
      <c r="AA257" s="2">
        <v>8</v>
      </c>
      <c r="AB257" s="2">
        <v>8</v>
      </c>
      <c r="AC257" s="2">
        <v>11</v>
      </c>
      <c r="AD257" s="2">
        <v>6</v>
      </c>
      <c r="AE257" s="2">
        <v>5</v>
      </c>
      <c r="AF257" s="2">
        <v>13</v>
      </c>
      <c r="AG257" s="2">
        <v>7</v>
      </c>
      <c r="AH257" s="2">
        <v>6</v>
      </c>
      <c r="AI257" s="2">
        <v>10</v>
      </c>
      <c r="AJ257" s="2">
        <v>6</v>
      </c>
      <c r="AK257" s="2">
        <v>10</v>
      </c>
      <c r="AL257" s="2">
        <v>7</v>
      </c>
      <c r="AM257" s="5"/>
      <c r="AN257">
        <v>75</v>
      </c>
      <c r="AO257">
        <v>1.5798206649279321</v>
      </c>
      <c r="AQ257">
        <v>154</v>
      </c>
      <c r="AR257">
        <v>4.9514307696530171</v>
      </c>
    </row>
    <row r="258" spans="1:44" ht="15" thickBot="1" x14ac:dyDescent="0.4">
      <c r="A258">
        <v>0</v>
      </c>
      <c r="B258" s="43" t="s">
        <v>114</v>
      </c>
      <c r="C258">
        <v>23</v>
      </c>
      <c r="D258">
        <v>1996</v>
      </c>
      <c r="E258" s="1" t="s">
        <v>72</v>
      </c>
      <c r="F258" s="2">
        <v>2</v>
      </c>
      <c r="G258" s="2">
        <v>4</v>
      </c>
      <c r="H258" s="2">
        <v>5</v>
      </c>
      <c r="I258" s="2">
        <v>5</v>
      </c>
      <c r="J258" s="2">
        <v>5</v>
      </c>
      <c r="K258" s="2">
        <v>3</v>
      </c>
      <c r="L258" s="2">
        <v>5</v>
      </c>
      <c r="M258" s="2">
        <v>3</v>
      </c>
      <c r="N258" s="2">
        <v>1</v>
      </c>
      <c r="O258" s="2">
        <v>2</v>
      </c>
      <c r="P258" s="2">
        <v>2</v>
      </c>
      <c r="Q258" s="2">
        <v>4</v>
      </c>
      <c r="R258" s="2">
        <v>5</v>
      </c>
      <c r="S258" s="2">
        <v>3</v>
      </c>
      <c r="T258" s="2">
        <v>3</v>
      </c>
      <c r="U258" s="2">
        <v>1</v>
      </c>
      <c r="V258" s="2">
        <v>18</v>
      </c>
      <c r="W258" s="2">
        <v>10</v>
      </c>
      <c r="X258" s="2">
        <v>10</v>
      </c>
      <c r="Y258" s="2">
        <v>5</v>
      </c>
      <c r="Z258" s="2">
        <v>7</v>
      </c>
      <c r="AA258" s="2">
        <v>10</v>
      </c>
      <c r="AB258" s="2">
        <v>7</v>
      </c>
      <c r="AC258" s="2">
        <v>8</v>
      </c>
      <c r="AD258" s="2">
        <v>8</v>
      </c>
      <c r="AE258" s="2">
        <v>4</v>
      </c>
      <c r="AF258" s="2">
        <v>2</v>
      </c>
      <c r="AG258" s="2">
        <v>2</v>
      </c>
      <c r="AH258" s="2">
        <v>2</v>
      </c>
      <c r="AI258" s="2">
        <v>3</v>
      </c>
      <c r="AJ258" s="2">
        <v>2</v>
      </c>
      <c r="AK258" s="2">
        <v>2</v>
      </c>
      <c r="AL258" s="2">
        <v>13</v>
      </c>
      <c r="AM258" s="5"/>
      <c r="AN258">
        <v>53</v>
      </c>
      <c r="AO258">
        <v>1.4476993242152645</v>
      </c>
      <c r="AQ258">
        <v>100</v>
      </c>
      <c r="AR258">
        <v>4.4347115652166904</v>
      </c>
    </row>
    <row r="259" spans="1:44" ht="15" thickBot="1" x14ac:dyDescent="0.4">
      <c r="A259">
        <v>0</v>
      </c>
      <c r="B259" s="43">
        <v>4</v>
      </c>
      <c r="C259">
        <v>55</v>
      </c>
      <c r="D259">
        <v>1964</v>
      </c>
      <c r="E259" s="1" t="s">
        <v>71</v>
      </c>
      <c r="F259" s="2">
        <v>2</v>
      </c>
      <c r="G259" s="2">
        <v>1</v>
      </c>
      <c r="H259" s="2">
        <v>1</v>
      </c>
      <c r="I259" s="2">
        <v>2</v>
      </c>
      <c r="J259" s="2">
        <v>2</v>
      </c>
      <c r="K259" s="2">
        <v>2</v>
      </c>
      <c r="L259" s="2">
        <v>3</v>
      </c>
      <c r="M259" s="2">
        <v>3</v>
      </c>
      <c r="N259" s="2">
        <v>4</v>
      </c>
      <c r="O259" s="2">
        <v>3</v>
      </c>
      <c r="P259" s="2">
        <v>3</v>
      </c>
      <c r="Q259" s="2">
        <v>4</v>
      </c>
      <c r="R259" s="2">
        <v>4</v>
      </c>
      <c r="S259" s="2">
        <v>4</v>
      </c>
      <c r="T259" s="2">
        <v>3</v>
      </c>
      <c r="U259" s="2">
        <v>3</v>
      </c>
      <c r="V259" s="2">
        <v>13</v>
      </c>
      <c r="W259" s="2">
        <v>9</v>
      </c>
      <c r="X259" s="2">
        <v>5</v>
      </c>
      <c r="Y259" s="2">
        <v>4</v>
      </c>
      <c r="Z259" s="2">
        <v>8</v>
      </c>
      <c r="AA259" s="2">
        <v>6</v>
      </c>
      <c r="AB259" s="2">
        <v>6</v>
      </c>
      <c r="AC259" s="2">
        <v>9</v>
      </c>
      <c r="AD259" s="2">
        <v>11</v>
      </c>
      <c r="AE259" s="2">
        <v>5</v>
      </c>
      <c r="AF259" s="2">
        <v>6</v>
      </c>
      <c r="AG259" s="2">
        <v>6</v>
      </c>
      <c r="AH259" s="2">
        <v>5</v>
      </c>
      <c r="AI259" s="2">
        <v>5</v>
      </c>
      <c r="AJ259" s="2">
        <v>5</v>
      </c>
      <c r="AK259" s="2">
        <v>5</v>
      </c>
      <c r="AL259" s="2">
        <v>-23</v>
      </c>
      <c r="AM259" s="5"/>
      <c r="AN259">
        <v>44</v>
      </c>
      <c r="AO259">
        <v>1</v>
      </c>
      <c r="AQ259">
        <v>108</v>
      </c>
      <c r="AR259">
        <v>2.5429641497014202</v>
      </c>
    </row>
    <row r="260" spans="1:44" ht="15" thickBot="1" x14ac:dyDescent="0.4">
      <c r="A260">
        <v>0</v>
      </c>
      <c r="B260" s="43">
        <v>3</v>
      </c>
      <c r="C260">
        <v>42</v>
      </c>
      <c r="D260">
        <v>1977</v>
      </c>
      <c r="E260" s="1" t="s">
        <v>72</v>
      </c>
      <c r="F260" s="2">
        <v>1</v>
      </c>
      <c r="G260" s="2">
        <v>2</v>
      </c>
      <c r="H260" s="2">
        <v>1</v>
      </c>
      <c r="I260" s="2">
        <v>2</v>
      </c>
      <c r="J260" s="2">
        <v>2</v>
      </c>
      <c r="K260" s="2">
        <v>2</v>
      </c>
      <c r="L260" s="2">
        <v>4</v>
      </c>
      <c r="M260" s="2">
        <v>3</v>
      </c>
      <c r="N260" s="2">
        <v>2</v>
      </c>
      <c r="O260" s="2">
        <v>4</v>
      </c>
      <c r="P260" s="2">
        <v>3</v>
      </c>
      <c r="Q260" s="2">
        <v>3</v>
      </c>
      <c r="R260" s="2">
        <v>4</v>
      </c>
      <c r="S260" s="2">
        <v>4</v>
      </c>
      <c r="T260" s="2">
        <v>4</v>
      </c>
      <c r="U260" s="2">
        <v>4</v>
      </c>
      <c r="V260" s="2">
        <v>21</v>
      </c>
      <c r="W260" s="2">
        <v>15</v>
      </c>
      <c r="X260" s="2">
        <v>11</v>
      </c>
      <c r="Y260" s="2">
        <v>8</v>
      </c>
      <c r="Z260" s="2">
        <v>17</v>
      </c>
      <c r="AA260" s="2">
        <v>8</v>
      </c>
      <c r="AB260" s="2">
        <v>11</v>
      </c>
      <c r="AC260" s="2">
        <v>17</v>
      </c>
      <c r="AD260" s="2">
        <v>23</v>
      </c>
      <c r="AE260" s="2">
        <v>9</v>
      </c>
      <c r="AF260" s="2">
        <v>12</v>
      </c>
      <c r="AG260" s="2">
        <v>13</v>
      </c>
      <c r="AH260" s="2">
        <v>8</v>
      </c>
      <c r="AI260" s="2">
        <v>10</v>
      </c>
      <c r="AJ260" s="2">
        <v>6</v>
      </c>
      <c r="AK260" s="2">
        <v>12</v>
      </c>
      <c r="AL260" s="2">
        <v>-29</v>
      </c>
      <c r="AM260" s="5"/>
      <c r="AN260">
        <v>45</v>
      </c>
      <c r="AO260">
        <v>1.1086778913041726</v>
      </c>
      <c r="AQ260">
        <v>201</v>
      </c>
      <c r="AR260">
        <v>4.871259248558494</v>
      </c>
    </row>
    <row r="261" spans="1:44" ht="15" thickBot="1" x14ac:dyDescent="0.4">
      <c r="A261">
        <v>0</v>
      </c>
      <c r="B261" s="43" t="s">
        <v>114</v>
      </c>
      <c r="C261">
        <v>24</v>
      </c>
      <c r="D261">
        <v>1995</v>
      </c>
      <c r="E261" s="1" t="s">
        <v>72</v>
      </c>
      <c r="F261" s="2">
        <v>1</v>
      </c>
      <c r="G261" s="2">
        <v>4</v>
      </c>
      <c r="H261" s="2">
        <v>3</v>
      </c>
      <c r="I261" s="2">
        <v>2</v>
      </c>
      <c r="J261" s="2">
        <v>2</v>
      </c>
      <c r="K261" s="2">
        <v>3</v>
      </c>
      <c r="L261" s="2">
        <v>4</v>
      </c>
      <c r="M261" s="2">
        <v>2</v>
      </c>
      <c r="N261" s="2">
        <v>2</v>
      </c>
      <c r="O261" s="2">
        <v>4</v>
      </c>
      <c r="P261" s="2">
        <v>4</v>
      </c>
      <c r="Q261" s="2">
        <v>2</v>
      </c>
      <c r="R261" s="2">
        <v>4</v>
      </c>
      <c r="S261" s="2">
        <v>2</v>
      </c>
      <c r="T261" s="2">
        <v>4</v>
      </c>
      <c r="U261" s="2">
        <v>4</v>
      </c>
      <c r="V261" s="2">
        <v>16</v>
      </c>
      <c r="W261" s="2">
        <v>23</v>
      </c>
      <c r="X261" s="2">
        <v>31</v>
      </c>
      <c r="Y261" s="2">
        <v>6</v>
      </c>
      <c r="Z261" s="2">
        <v>12</v>
      </c>
      <c r="AA261" s="2">
        <v>18</v>
      </c>
      <c r="AB261" s="2">
        <v>12</v>
      </c>
      <c r="AC261" s="2">
        <v>7</v>
      </c>
      <c r="AD261" s="2">
        <v>10</v>
      </c>
      <c r="AE261" s="2">
        <v>12</v>
      </c>
      <c r="AF261" s="2">
        <v>8</v>
      </c>
      <c r="AG261" s="2">
        <v>7</v>
      </c>
      <c r="AH261" s="2">
        <v>7</v>
      </c>
      <c r="AI261" s="2">
        <v>6</v>
      </c>
      <c r="AJ261" s="2">
        <v>6</v>
      </c>
      <c r="AK261" s="2">
        <v>51</v>
      </c>
      <c r="AL261" s="2">
        <v>-14</v>
      </c>
      <c r="AM261" s="5"/>
      <c r="AN261">
        <v>47</v>
      </c>
      <c r="AO261">
        <v>1.0626225419530053</v>
      </c>
      <c r="AQ261">
        <v>232</v>
      </c>
      <c r="AR261">
        <v>11.994443157840495</v>
      </c>
    </row>
    <row r="262" spans="1:44" ht="15" thickBot="1" x14ac:dyDescent="0.4">
      <c r="A262">
        <v>0</v>
      </c>
      <c r="B262" s="43" t="s">
        <v>114</v>
      </c>
      <c r="C262">
        <v>22</v>
      </c>
      <c r="D262">
        <v>1997</v>
      </c>
      <c r="E262" s="1" t="s">
        <v>70</v>
      </c>
      <c r="F262" s="2">
        <v>1</v>
      </c>
      <c r="G262" s="2">
        <v>1</v>
      </c>
      <c r="H262" s="2">
        <v>2</v>
      </c>
      <c r="I262" s="2">
        <v>3</v>
      </c>
      <c r="J262" s="2">
        <v>4</v>
      </c>
      <c r="K262" s="2">
        <v>3</v>
      </c>
      <c r="L262" s="2">
        <v>5</v>
      </c>
      <c r="M262" s="2">
        <v>5</v>
      </c>
      <c r="N262" s="2">
        <v>5</v>
      </c>
      <c r="O262" s="2">
        <v>4</v>
      </c>
      <c r="P262" s="2">
        <v>5</v>
      </c>
      <c r="Q262" s="2">
        <v>5</v>
      </c>
      <c r="R262" s="2">
        <v>6</v>
      </c>
      <c r="S262" s="2">
        <v>4</v>
      </c>
      <c r="T262" s="2">
        <v>3</v>
      </c>
      <c r="U262" s="2">
        <v>2</v>
      </c>
      <c r="V262" s="2">
        <v>22</v>
      </c>
      <c r="W262" s="2">
        <v>7</v>
      </c>
      <c r="X262" s="2">
        <v>7</v>
      </c>
      <c r="Y262" s="2">
        <v>4</v>
      </c>
      <c r="Z262" s="2">
        <v>8</v>
      </c>
      <c r="AA262" s="2">
        <v>8</v>
      </c>
      <c r="AB262" s="2">
        <v>6</v>
      </c>
      <c r="AC262" s="2">
        <v>9</v>
      </c>
      <c r="AD262" s="2">
        <v>11</v>
      </c>
      <c r="AE262" s="2">
        <v>7</v>
      </c>
      <c r="AF262" s="2">
        <v>11</v>
      </c>
      <c r="AG262" s="2">
        <v>12</v>
      </c>
      <c r="AH262" s="2">
        <v>13</v>
      </c>
      <c r="AI262" s="2">
        <v>9</v>
      </c>
      <c r="AJ262" s="2">
        <v>7</v>
      </c>
      <c r="AK262" s="2">
        <v>7</v>
      </c>
      <c r="AL262" s="2">
        <v>-18</v>
      </c>
      <c r="AM262" s="5"/>
      <c r="AN262">
        <v>58</v>
      </c>
      <c r="AO262">
        <v>1.5438048235879214</v>
      </c>
      <c r="AQ262">
        <v>148</v>
      </c>
      <c r="AR262">
        <v>4.1392430870067694</v>
      </c>
    </row>
    <row r="263" spans="1:44" ht="15" thickBot="1" x14ac:dyDescent="0.4">
      <c r="A263">
        <v>0</v>
      </c>
      <c r="B263" s="43" t="s">
        <v>114</v>
      </c>
      <c r="C263">
        <v>22</v>
      </c>
      <c r="D263">
        <v>1997</v>
      </c>
      <c r="E263" s="1" t="s">
        <v>82</v>
      </c>
      <c r="F263" s="2">
        <v>1</v>
      </c>
      <c r="G263" s="2">
        <v>4</v>
      </c>
      <c r="H263" s="2">
        <v>3</v>
      </c>
      <c r="I263" s="2">
        <v>5</v>
      </c>
      <c r="J263" s="2">
        <v>4</v>
      </c>
      <c r="K263" s="2">
        <v>3</v>
      </c>
      <c r="L263" s="2">
        <v>7</v>
      </c>
      <c r="M263" s="2">
        <v>5</v>
      </c>
      <c r="N263" s="2">
        <v>4</v>
      </c>
      <c r="O263" s="2">
        <v>4</v>
      </c>
      <c r="P263" s="2">
        <v>4</v>
      </c>
      <c r="Q263" s="2">
        <v>4</v>
      </c>
      <c r="R263" s="2">
        <v>4</v>
      </c>
      <c r="S263" s="2">
        <v>5</v>
      </c>
      <c r="T263" s="2">
        <v>4</v>
      </c>
      <c r="U263" s="2">
        <v>3</v>
      </c>
      <c r="V263" s="2">
        <v>10</v>
      </c>
      <c r="W263" s="2">
        <v>17</v>
      </c>
      <c r="X263" s="2">
        <v>11</v>
      </c>
      <c r="Y263" s="2">
        <v>11</v>
      </c>
      <c r="Z263" s="2">
        <v>8</v>
      </c>
      <c r="AA263" s="2">
        <v>13</v>
      </c>
      <c r="AB263" s="2">
        <v>11</v>
      </c>
      <c r="AC263" s="2">
        <v>19</v>
      </c>
      <c r="AD263" s="2">
        <v>10</v>
      </c>
      <c r="AE263" s="2">
        <v>9</v>
      </c>
      <c r="AF263" s="2">
        <v>12</v>
      </c>
      <c r="AG263" s="2">
        <v>11</v>
      </c>
      <c r="AH263" s="2">
        <v>11</v>
      </c>
      <c r="AI263" s="2">
        <v>13</v>
      </c>
      <c r="AJ263" s="2">
        <v>7</v>
      </c>
      <c r="AK263" s="2">
        <v>10</v>
      </c>
      <c r="AL263" s="2">
        <v>-20</v>
      </c>
      <c r="AM263" s="5"/>
      <c r="AN263">
        <v>64</v>
      </c>
      <c r="AO263">
        <v>1.2649110640673518</v>
      </c>
      <c r="AQ263">
        <v>183</v>
      </c>
      <c r="AR263">
        <v>3.0324632451743474</v>
      </c>
    </row>
    <row r="264" spans="1:44" ht="15" thickBot="1" x14ac:dyDescent="0.4">
      <c r="A264">
        <v>0</v>
      </c>
      <c r="B264" s="43">
        <v>4</v>
      </c>
      <c r="C264">
        <v>46</v>
      </c>
      <c r="D264">
        <v>1973</v>
      </c>
      <c r="E264" s="1" t="s">
        <v>73</v>
      </c>
      <c r="F264" s="2">
        <v>1</v>
      </c>
      <c r="G264" s="2">
        <v>2</v>
      </c>
      <c r="H264" s="2">
        <v>2</v>
      </c>
      <c r="I264" s="2">
        <v>2</v>
      </c>
      <c r="J264" s="2">
        <v>2</v>
      </c>
      <c r="K264" s="2">
        <v>2</v>
      </c>
      <c r="L264" s="2">
        <v>3</v>
      </c>
      <c r="M264" s="2">
        <v>4</v>
      </c>
      <c r="N264" s="2">
        <v>4</v>
      </c>
      <c r="O264" s="2">
        <v>4</v>
      </c>
      <c r="P264" s="2">
        <v>4</v>
      </c>
      <c r="Q264" s="2">
        <v>4</v>
      </c>
      <c r="R264" s="2">
        <v>4</v>
      </c>
      <c r="S264" s="2">
        <v>3</v>
      </c>
      <c r="T264" s="2">
        <v>5</v>
      </c>
      <c r="U264" s="2">
        <v>4</v>
      </c>
      <c r="V264" s="2">
        <v>6</v>
      </c>
      <c r="W264" s="2">
        <v>15</v>
      </c>
      <c r="X264" s="2">
        <v>12</v>
      </c>
      <c r="Y264" s="2">
        <v>3</v>
      </c>
      <c r="Z264" s="2">
        <v>3</v>
      </c>
      <c r="AA264" s="2">
        <v>6</v>
      </c>
      <c r="AB264" s="2">
        <v>9</v>
      </c>
      <c r="AC264" s="2">
        <v>6</v>
      </c>
      <c r="AD264" s="2">
        <v>7</v>
      </c>
      <c r="AE264" s="2">
        <v>9</v>
      </c>
      <c r="AF264" s="2">
        <v>14</v>
      </c>
      <c r="AG264" s="2">
        <v>14</v>
      </c>
      <c r="AH264" s="2">
        <v>14</v>
      </c>
      <c r="AI264" s="2">
        <v>11</v>
      </c>
      <c r="AJ264" s="2">
        <v>6</v>
      </c>
      <c r="AK264" s="2">
        <v>9</v>
      </c>
      <c r="AL264" s="2">
        <v>-22</v>
      </c>
      <c r="AM264" s="5"/>
      <c r="AN264">
        <v>50</v>
      </c>
      <c r="AO264">
        <v>1.1474609652039003</v>
      </c>
      <c r="AQ264">
        <v>144</v>
      </c>
      <c r="AR264">
        <v>3.9665266081716042</v>
      </c>
    </row>
    <row r="265" spans="1:44" ht="15" thickBot="1" x14ac:dyDescent="0.4">
      <c r="A265">
        <v>0</v>
      </c>
      <c r="B265" s="43" t="s">
        <v>114</v>
      </c>
      <c r="C265">
        <v>25</v>
      </c>
      <c r="D265">
        <v>1994</v>
      </c>
      <c r="E265" s="1" t="s">
        <v>72</v>
      </c>
      <c r="F265" s="2">
        <v>1</v>
      </c>
      <c r="G265" s="2">
        <v>1</v>
      </c>
      <c r="H265" s="2">
        <v>5</v>
      </c>
      <c r="I265" s="2">
        <v>5</v>
      </c>
      <c r="J265" s="2">
        <v>5</v>
      </c>
      <c r="K265" s="2">
        <v>4</v>
      </c>
      <c r="L265" s="2">
        <v>7</v>
      </c>
      <c r="M265" s="2">
        <v>5</v>
      </c>
      <c r="N265" s="2">
        <v>4</v>
      </c>
      <c r="O265" s="2">
        <v>6</v>
      </c>
      <c r="P265" s="2">
        <v>4</v>
      </c>
      <c r="Q265" s="2">
        <v>4</v>
      </c>
      <c r="R265" s="2">
        <v>4</v>
      </c>
      <c r="S265" s="2">
        <v>4</v>
      </c>
      <c r="T265" s="2">
        <v>6</v>
      </c>
      <c r="U265" s="2">
        <v>4</v>
      </c>
      <c r="V265" s="2">
        <v>14</v>
      </c>
      <c r="W265" s="2">
        <v>13</v>
      </c>
      <c r="X265" s="2">
        <v>17</v>
      </c>
      <c r="Y265" s="2">
        <v>8</v>
      </c>
      <c r="Z265" s="2">
        <v>4</v>
      </c>
      <c r="AA265" s="2">
        <v>6</v>
      </c>
      <c r="AB265" s="2">
        <v>6</v>
      </c>
      <c r="AC265" s="2">
        <v>7</v>
      </c>
      <c r="AD265" s="2">
        <v>6</v>
      </c>
      <c r="AE265" s="2">
        <v>4</v>
      </c>
      <c r="AF265" s="2">
        <v>8</v>
      </c>
      <c r="AG265" s="2">
        <v>8</v>
      </c>
      <c r="AH265" s="2">
        <v>6</v>
      </c>
      <c r="AI265" s="2">
        <v>7</v>
      </c>
      <c r="AJ265" s="2">
        <v>4</v>
      </c>
      <c r="AK265" s="2">
        <v>11</v>
      </c>
      <c r="AL265" s="2">
        <v>1</v>
      </c>
      <c r="AM265" s="5"/>
      <c r="AN265">
        <v>69</v>
      </c>
      <c r="AO265">
        <v>1.5798206649279321</v>
      </c>
      <c r="AQ265">
        <v>129</v>
      </c>
      <c r="AR265">
        <v>3.8029593739612837</v>
      </c>
    </row>
    <row r="266" spans="1:44" ht="15" thickBot="1" x14ac:dyDescent="0.4">
      <c r="A266">
        <v>0</v>
      </c>
      <c r="B266" s="43" t="s">
        <v>114</v>
      </c>
      <c r="C266">
        <v>21</v>
      </c>
      <c r="D266">
        <v>1998</v>
      </c>
      <c r="E266" s="1" t="s">
        <v>82</v>
      </c>
      <c r="F266" s="2">
        <v>1</v>
      </c>
      <c r="G266" s="2">
        <v>1</v>
      </c>
      <c r="H266" s="2">
        <v>3</v>
      </c>
      <c r="I266" s="2">
        <v>2</v>
      </c>
      <c r="J266" s="2">
        <v>4</v>
      </c>
      <c r="K266" s="2">
        <v>4</v>
      </c>
      <c r="L266" s="2">
        <v>5</v>
      </c>
      <c r="M266" s="2">
        <v>4</v>
      </c>
      <c r="N266" s="2">
        <v>2</v>
      </c>
      <c r="O266" s="2">
        <v>3</v>
      </c>
      <c r="P266" s="2">
        <v>3</v>
      </c>
      <c r="Q266" s="2">
        <v>3</v>
      </c>
      <c r="R266" s="2">
        <v>4</v>
      </c>
      <c r="S266" s="2">
        <v>4</v>
      </c>
      <c r="T266" s="2">
        <v>4</v>
      </c>
      <c r="U266" s="2">
        <v>3</v>
      </c>
      <c r="V266" s="2">
        <v>6</v>
      </c>
      <c r="W266" s="2">
        <v>11</v>
      </c>
      <c r="X266" s="2">
        <v>10</v>
      </c>
      <c r="Y266" s="2">
        <v>12</v>
      </c>
      <c r="Z266" s="2">
        <v>7</v>
      </c>
      <c r="AA266" s="2">
        <v>9</v>
      </c>
      <c r="AB266" s="2">
        <v>10</v>
      </c>
      <c r="AC266" s="2">
        <v>15</v>
      </c>
      <c r="AD266" s="2">
        <v>10</v>
      </c>
      <c r="AE266" s="2">
        <v>10</v>
      </c>
      <c r="AF266" s="2">
        <v>13</v>
      </c>
      <c r="AG266" s="2">
        <v>34</v>
      </c>
      <c r="AH266" s="2">
        <v>8</v>
      </c>
      <c r="AI266" s="2">
        <v>9</v>
      </c>
      <c r="AJ266" s="2">
        <v>5</v>
      </c>
      <c r="AK266" s="2">
        <v>8</v>
      </c>
      <c r="AL266" s="2">
        <v>-25</v>
      </c>
      <c r="AM266" s="5"/>
      <c r="AN266">
        <v>50</v>
      </c>
      <c r="AO266">
        <v>1.1474609652039003</v>
      </c>
      <c r="AQ266">
        <v>177</v>
      </c>
      <c r="AR266">
        <v>6.6178420450576887</v>
      </c>
    </row>
    <row r="267" spans="1:44" ht="15" thickBot="1" x14ac:dyDescent="0.4">
      <c r="A267">
        <v>0</v>
      </c>
      <c r="B267" s="43">
        <v>3</v>
      </c>
      <c r="C267">
        <v>41</v>
      </c>
      <c r="D267">
        <v>1978</v>
      </c>
      <c r="E267" s="1" t="s">
        <v>73</v>
      </c>
      <c r="F267" s="2">
        <v>1</v>
      </c>
      <c r="G267" s="2">
        <v>2</v>
      </c>
      <c r="H267" s="2">
        <v>4</v>
      </c>
      <c r="I267" s="2">
        <v>2</v>
      </c>
      <c r="J267" s="2">
        <v>4</v>
      </c>
      <c r="K267" s="2">
        <v>4</v>
      </c>
      <c r="L267" s="2">
        <v>5</v>
      </c>
      <c r="M267" s="2">
        <v>5</v>
      </c>
      <c r="N267" s="2">
        <v>4</v>
      </c>
      <c r="O267" s="2">
        <v>5</v>
      </c>
      <c r="P267" s="2">
        <v>3</v>
      </c>
      <c r="Q267" s="2">
        <v>3</v>
      </c>
      <c r="R267" s="2">
        <v>4</v>
      </c>
      <c r="S267" s="2">
        <v>5</v>
      </c>
      <c r="T267" s="2">
        <v>5</v>
      </c>
      <c r="U267" s="2">
        <v>2</v>
      </c>
      <c r="V267" s="2">
        <v>8</v>
      </c>
      <c r="W267" s="2">
        <v>7</v>
      </c>
      <c r="X267" s="2">
        <v>6</v>
      </c>
      <c r="Y267" s="2">
        <v>8</v>
      </c>
      <c r="Z267" s="2">
        <v>5</v>
      </c>
      <c r="AA267" s="2">
        <v>3</v>
      </c>
      <c r="AB267" s="2">
        <v>6</v>
      </c>
      <c r="AC267" s="2">
        <v>11</v>
      </c>
      <c r="AD267" s="2">
        <v>6</v>
      </c>
      <c r="AE267" s="2">
        <v>9</v>
      </c>
      <c r="AF267" s="2">
        <v>6</v>
      </c>
      <c r="AG267" s="2">
        <v>9</v>
      </c>
      <c r="AH267" s="2">
        <v>9</v>
      </c>
      <c r="AI267" s="2">
        <v>9</v>
      </c>
      <c r="AJ267" s="2">
        <v>4</v>
      </c>
      <c r="AK267" s="2">
        <v>6</v>
      </c>
      <c r="AL267" s="2">
        <v>-13</v>
      </c>
      <c r="AM267" s="5"/>
      <c r="AN267">
        <v>58</v>
      </c>
      <c r="AO267">
        <v>1.3102162671355697</v>
      </c>
      <c r="AQ267">
        <v>112</v>
      </c>
      <c r="AR267">
        <v>2.1291625896895083</v>
      </c>
    </row>
    <row r="268" spans="1:44" ht="15" thickBot="1" x14ac:dyDescent="0.4">
      <c r="A268">
        <v>0</v>
      </c>
      <c r="B268" s="43" t="s">
        <v>114</v>
      </c>
      <c r="C268">
        <v>21</v>
      </c>
      <c r="D268">
        <v>1998</v>
      </c>
      <c r="E268" s="1" t="s">
        <v>76</v>
      </c>
      <c r="F268" s="2">
        <v>2</v>
      </c>
      <c r="G268" s="2">
        <v>2</v>
      </c>
      <c r="H268" s="2">
        <v>4</v>
      </c>
      <c r="I268" s="2">
        <v>4</v>
      </c>
      <c r="J268" s="2">
        <v>4</v>
      </c>
      <c r="K268" s="2">
        <v>3</v>
      </c>
      <c r="L268" s="2">
        <v>5</v>
      </c>
      <c r="M268" s="2">
        <v>3</v>
      </c>
      <c r="N268" s="2">
        <v>4</v>
      </c>
      <c r="O268" s="2">
        <v>3</v>
      </c>
      <c r="P268" s="2">
        <v>3</v>
      </c>
      <c r="Q268" s="2">
        <v>3</v>
      </c>
      <c r="R268" s="2">
        <v>2</v>
      </c>
      <c r="S268" s="2">
        <v>3</v>
      </c>
      <c r="T268" s="2">
        <v>2</v>
      </c>
      <c r="U268" s="2">
        <v>4</v>
      </c>
      <c r="V268" s="2">
        <v>25</v>
      </c>
      <c r="W268" s="2">
        <v>25</v>
      </c>
      <c r="X268" s="2">
        <v>9</v>
      </c>
      <c r="Y268" s="2">
        <v>17</v>
      </c>
      <c r="Z268" s="2">
        <v>7</v>
      </c>
      <c r="AA268" s="2">
        <v>7</v>
      </c>
      <c r="AB268" s="2">
        <v>26</v>
      </c>
      <c r="AC268" s="2">
        <v>6</v>
      </c>
      <c r="AD268" s="2">
        <v>24</v>
      </c>
      <c r="AE268" s="2">
        <v>6</v>
      </c>
      <c r="AF268" s="2">
        <v>8</v>
      </c>
      <c r="AG268" s="2">
        <v>9</v>
      </c>
      <c r="AH268" s="2">
        <v>5</v>
      </c>
      <c r="AI268" s="2">
        <v>29</v>
      </c>
      <c r="AJ268" s="2">
        <v>4</v>
      </c>
      <c r="AK268" s="2">
        <v>6</v>
      </c>
      <c r="AL268" s="2">
        <v>-27</v>
      </c>
      <c r="AM268" s="5"/>
      <c r="AN268">
        <v>51</v>
      </c>
      <c r="AO268">
        <v>0.91058589197651574</v>
      </c>
      <c r="AQ268">
        <v>213</v>
      </c>
      <c r="AR268">
        <v>9.1994112130432928</v>
      </c>
    </row>
    <row r="269" spans="1:44" ht="15" thickBot="1" x14ac:dyDescent="0.4">
      <c r="A269">
        <v>0</v>
      </c>
      <c r="B269" s="43" t="s">
        <v>114</v>
      </c>
      <c r="C269">
        <v>20</v>
      </c>
      <c r="D269">
        <v>1999</v>
      </c>
      <c r="E269" s="1" t="s">
        <v>72</v>
      </c>
      <c r="F269" s="2">
        <v>1</v>
      </c>
      <c r="G269" s="2">
        <v>2</v>
      </c>
      <c r="H269" s="2">
        <v>2</v>
      </c>
      <c r="I269" s="2">
        <v>3</v>
      </c>
      <c r="J269" s="2">
        <v>2</v>
      </c>
      <c r="K269" s="2">
        <v>3</v>
      </c>
      <c r="L269" s="2">
        <v>4</v>
      </c>
      <c r="M269" s="2">
        <v>3</v>
      </c>
      <c r="N269" s="2">
        <v>4</v>
      </c>
      <c r="O269" s="2">
        <v>4</v>
      </c>
      <c r="P269" s="2">
        <v>4</v>
      </c>
      <c r="Q269" s="2">
        <v>4</v>
      </c>
      <c r="R269" s="2">
        <v>3</v>
      </c>
      <c r="S269" s="2">
        <v>3</v>
      </c>
      <c r="T269" s="2">
        <v>3</v>
      </c>
      <c r="U269" s="2">
        <v>3</v>
      </c>
      <c r="V269" s="2">
        <v>20</v>
      </c>
      <c r="W269" s="2">
        <v>14</v>
      </c>
      <c r="X269" s="2">
        <v>7</v>
      </c>
      <c r="Y269" s="2">
        <v>9</v>
      </c>
      <c r="Z269" s="2">
        <v>8</v>
      </c>
      <c r="AA269" s="2">
        <v>14</v>
      </c>
      <c r="AB269" s="2">
        <v>14</v>
      </c>
      <c r="AC269" s="2">
        <v>16</v>
      </c>
      <c r="AD269" s="2">
        <v>7</v>
      </c>
      <c r="AE269" s="2">
        <v>12</v>
      </c>
      <c r="AF269" s="2">
        <v>9</v>
      </c>
      <c r="AG269" s="2">
        <v>7</v>
      </c>
      <c r="AH269" s="2">
        <v>7</v>
      </c>
      <c r="AI269" s="2">
        <v>8</v>
      </c>
      <c r="AJ269" s="2">
        <v>5</v>
      </c>
      <c r="AK269" s="2">
        <v>11</v>
      </c>
      <c r="AL269" s="2">
        <v>-36</v>
      </c>
      <c r="AM269" s="5"/>
      <c r="AN269">
        <v>48</v>
      </c>
      <c r="AO269">
        <v>0.89442719099991586</v>
      </c>
      <c r="AQ269">
        <v>168</v>
      </c>
      <c r="AR269">
        <v>4.1311822359545776</v>
      </c>
    </row>
    <row r="270" spans="1:44" ht="15" thickBot="1" x14ac:dyDescent="0.4">
      <c r="A270">
        <v>0</v>
      </c>
      <c r="B270" s="43" t="s">
        <v>114</v>
      </c>
      <c r="C270">
        <v>24</v>
      </c>
      <c r="D270">
        <v>1995</v>
      </c>
      <c r="E270" s="1" t="s">
        <v>71</v>
      </c>
      <c r="F270" s="2">
        <v>2</v>
      </c>
      <c r="G270" s="2">
        <v>2</v>
      </c>
      <c r="H270" s="2">
        <v>3</v>
      </c>
      <c r="I270" s="2">
        <v>2</v>
      </c>
      <c r="J270" s="2">
        <v>4</v>
      </c>
      <c r="K270" s="2">
        <v>3</v>
      </c>
      <c r="L270" s="2">
        <v>5</v>
      </c>
      <c r="M270" s="2">
        <v>3</v>
      </c>
      <c r="N270" s="2">
        <v>2</v>
      </c>
      <c r="O270" s="2">
        <v>3</v>
      </c>
      <c r="P270" s="2">
        <v>3</v>
      </c>
      <c r="Q270" s="2">
        <v>3</v>
      </c>
      <c r="R270" s="2">
        <v>2</v>
      </c>
      <c r="S270" s="2">
        <v>3</v>
      </c>
      <c r="T270" s="2">
        <v>2</v>
      </c>
      <c r="U270" s="2">
        <v>1</v>
      </c>
      <c r="V270" s="2">
        <v>18</v>
      </c>
      <c r="W270" s="2">
        <v>9</v>
      </c>
      <c r="X270" s="2">
        <v>14</v>
      </c>
      <c r="Y270" s="2">
        <v>6</v>
      </c>
      <c r="Z270" s="2">
        <v>12</v>
      </c>
      <c r="AA270" s="2">
        <v>10</v>
      </c>
      <c r="AB270" s="2">
        <v>9</v>
      </c>
      <c r="AC270" s="2">
        <v>7</v>
      </c>
      <c r="AD270" s="2">
        <v>16</v>
      </c>
      <c r="AE270" s="2">
        <v>10</v>
      </c>
      <c r="AF270" s="2">
        <v>9</v>
      </c>
      <c r="AG270" s="2">
        <v>13</v>
      </c>
      <c r="AH270" s="2">
        <v>8</v>
      </c>
      <c r="AI270" s="2">
        <v>8</v>
      </c>
      <c r="AJ270" s="2">
        <v>8</v>
      </c>
      <c r="AK270" s="2">
        <v>8</v>
      </c>
      <c r="AL270" s="2">
        <v>-26</v>
      </c>
      <c r="AM270" s="5"/>
      <c r="AN270">
        <v>43</v>
      </c>
      <c r="AO270">
        <v>0.9464847243000456</v>
      </c>
      <c r="AQ270">
        <v>165</v>
      </c>
      <c r="AR270">
        <v>3.3807050546693165</v>
      </c>
    </row>
    <row r="271" spans="1:44" ht="15" thickBot="1" x14ac:dyDescent="0.4">
      <c r="A271">
        <v>0</v>
      </c>
      <c r="B271" s="43" t="s">
        <v>114</v>
      </c>
      <c r="C271">
        <v>24</v>
      </c>
      <c r="D271">
        <v>1995</v>
      </c>
      <c r="E271" s="1" t="s">
        <v>72</v>
      </c>
      <c r="F271" s="2">
        <v>2</v>
      </c>
      <c r="G271" s="2">
        <v>1</v>
      </c>
      <c r="H271" s="2">
        <v>3</v>
      </c>
      <c r="I271" s="2">
        <v>2</v>
      </c>
      <c r="J271" s="2">
        <v>4</v>
      </c>
      <c r="K271" s="2">
        <v>4</v>
      </c>
      <c r="L271" s="2">
        <v>6</v>
      </c>
      <c r="M271" s="2">
        <v>6</v>
      </c>
      <c r="N271" s="2">
        <v>2</v>
      </c>
      <c r="O271" s="2">
        <v>3</v>
      </c>
      <c r="P271" s="2">
        <v>2</v>
      </c>
      <c r="Q271" s="2">
        <v>2</v>
      </c>
      <c r="R271" s="2">
        <v>1</v>
      </c>
      <c r="S271" s="2">
        <v>3</v>
      </c>
      <c r="T271" s="2">
        <v>1</v>
      </c>
      <c r="U271" s="2">
        <v>6</v>
      </c>
      <c r="V271" s="2">
        <v>13</v>
      </c>
      <c r="W271" s="2">
        <v>6</v>
      </c>
      <c r="X271" s="2">
        <v>5</v>
      </c>
      <c r="Y271" s="2">
        <v>14</v>
      </c>
      <c r="Z271" s="2">
        <v>10</v>
      </c>
      <c r="AA271" s="2">
        <v>9</v>
      </c>
      <c r="AB271" s="2">
        <v>11</v>
      </c>
      <c r="AC271" s="2">
        <v>10</v>
      </c>
      <c r="AD271" s="2">
        <v>12</v>
      </c>
      <c r="AE271" s="2">
        <v>7</v>
      </c>
      <c r="AF271" s="2">
        <v>9</v>
      </c>
      <c r="AG271" s="2">
        <v>7</v>
      </c>
      <c r="AH271" s="2">
        <v>6</v>
      </c>
      <c r="AI271" s="2">
        <v>10</v>
      </c>
      <c r="AJ271" s="2">
        <v>8</v>
      </c>
      <c r="AK271" s="2">
        <v>10</v>
      </c>
      <c r="AL271" s="2">
        <v>30</v>
      </c>
      <c r="AM271" s="5"/>
      <c r="AN271">
        <v>48</v>
      </c>
      <c r="AO271">
        <v>1.7511900715418263</v>
      </c>
      <c r="AQ271">
        <v>147</v>
      </c>
      <c r="AR271">
        <v>2.5876308340513594</v>
      </c>
    </row>
    <row r="272" spans="1:44" ht="15" thickBot="1" x14ac:dyDescent="0.4">
      <c r="A272">
        <v>0</v>
      </c>
      <c r="B272" s="43">
        <v>5</v>
      </c>
      <c r="C272">
        <v>56</v>
      </c>
      <c r="D272">
        <v>1963</v>
      </c>
      <c r="E272" s="1" t="s">
        <v>72</v>
      </c>
      <c r="F272" s="2">
        <v>2</v>
      </c>
      <c r="G272" s="2">
        <v>1</v>
      </c>
      <c r="H272" s="2">
        <v>1</v>
      </c>
      <c r="I272" s="2">
        <v>2</v>
      </c>
      <c r="J272" s="2">
        <v>3</v>
      </c>
      <c r="K272" s="2">
        <v>2</v>
      </c>
      <c r="L272" s="2">
        <v>5</v>
      </c>
      <c r="M272" s="2">
        <v>4</v>
      </c>
      <c r="N272" s="2">
        <v>3</v>
      </c>
      <c r="O272" s="2">
        <v>4</v>
      </c>
      <c r="P272" s="2">
        <v>6</v>
      </c>
      <c r="Q272" s="2">
        <v>6</v>
      </c>
      <c r="R272" s="2">
        <v>4</v>
      </c>
      <c r="S272" s="2">
        <v>6</v>
      </c>
      <c r="T272" s="2">
        <v>6</v>
      </c>
      <c r="U272" s="2">
        <v>2</v>
      </c>
      <c r="V272" s="2">
        <v>689</v>
      </c>
      <c r="W272" s="2">
        <v>14</v>
      </c>
      <c r="X272" s="2">
        <v>13</v>
      </c>
      <c r="Y272" s="2">
        <v>11</v>
      </c>
      <c r="Z272" s="2">
        <v>20</v>
      </c>
      <c r="AA272" s="2">
        <v>20</v>
      </c>
      <c r="AB272" s="2">
        <v>17</v>
      </c>
      <c r="AC272" s="2">
        <v>19</v>
      </c>
      <c r="AD272" s="2">
        <v>14</v>
      </c>
      <c r="AE272" s="2">
        <v>18</v>
      </c>
      <c r="AF272" s="2">
        <v>23</v>
      </c>
      <c r="AG272" s="2">
        <v>15</v>
      </c>
      <c r="AH272" s="2">
        <v>13</v>
      </c>
      <c r="AI272" s="2">
        <v>14</v>
      </c>
      <c r="AJ272" s="2">
        <v>8</v>
      </c>
      <c r="AK272" s="2">
        <v>15</v>
      </c>
      <c r="AL272" s="2">
        <v>25</v>
      </c>
      <c r="AM272" s="5"/>
      <c r="AN272">
        <v>57</v>
      </c>
      <c r="AO272">
        <v>1.8246004128758346</v>
      </c>
      <c r="AQ272">
        <v>923</v>
      </c>
      <c r="AR272">
        <v>168.3922875312287</v>
      </c>
    </row>
    <row r="273" spans="1:44" ht="15" thickBot="1" x14ac:dyDescent="0.4">
      <c r="A273">
        <v>0</v>
      </c>
      <c r="B273" s="43">
        <v>3</v>
      </c>
      <c r="C273">
        <v>40</v>
      </c>
      <c r="D273">
        <v>1979</v>
      </c>
      <c r="E273" s="1" t="s">
        <v>72</v>
      </c>
      <c r="F273" s="2">
        <v>1</v>
      </c>
      <c r="G273" s="2">
        <v>1</v>
      </c>
      <c r="H273" s="2">
        <v>2</v>
      </c>
      <c r="I273" s="2">
        <v>3</v>
      </c>
      <c r="J273" s="2">
        <v>4</v>
      </c>
      <c r="K273" s="2">
        <v>3</v>
      </c>
      <c r="L273" s="2">
        <v>5</v>
      </c>
      <c r="M273" s="2">
        <v>5</v>
      </c>
      <c r="N273" s="2">
        <v>2</v>
      </c>
      <c r="O273" s="2">
        <v>2</v>
      </c>
      <c r="P273" s="2">
        <v>4</v>
      </c>
      <c r="Q273" s="2">
        <v>3</v>
      </c>
      <c r="R273" s="2">
        <v>6</v>
      </c>
      <c r="S273" s="2">
        <v>3</v>
      </c>
      <c r="T273" s="2">
        <v>5</v>
      </c>
      <c r="U273" s="2">
        <v>6</v>
      </c>
      <c r="V273" s="2">
        <v>39</v>
      </c>
      <c r="W273" s="2">
        <v>15</v>
      </c>
      <c r="X273" s="2">
        <v>6</v>
      </c>
      <c r="Y273" s="2">
        <v>8</v>
      </c>
      <c r="Z273" s="2">
        <v>16</v>
      </c>
      <c r="AA273" s="2">
        <v>15</v>
      </c>
      <c r="AB273" s="2">
        <v>7</v>
      </c>
      <c r="AC273" s="2">
        <v>15</v>
      </c>
      <c r="AD273" s="2">
        <v>9</v>
      </c>
      <c r="AE273" s="2">
        <v>12</v>
      </c>
      <c r="AF273" s="2">
        <v>10</v>
      </c>
      <c r="AG273" s="2">
        <v>9</v>
      </c>
      <c r="AH273" s="2">
        <v>14</v>
      </c>
      <c r="AI273" s="2">
        <v>10</v>
      </c>
      <c r="AJ273" s="2">
        <v>7</v>
      </c>
      <c r="AK273" s="2">
        <v>12</v>
      </c>
      <c r="AL273" s="2">
        <v>-1</v>
      </c>
      <c r="AM273" s="5"/>
      <c r="AN273">
        <v>55</v>
      </c>
      <c r="AO273">
        <v>1.6317168872080721</v>
      </c>
      <c r="AQ273">
        <v>204</v>
      </c>
      <c r="AR273">
        <v>7.7244201508376449</v>
      </c>
    </row>
    <row r="274" spans="1:44" ht="15" thickBot="1" x14ac:dyDescent="0.4">
      <c r="A274">
        <v>0</v>
      </c>
      <c r="B274" s="43">
        <v>2</v>
      </c>
      <c r="C274">
        <v>32</v>
      </c>
      <c r="D274">
        <v>1987</v>
      </c>
      <c r="E274" s="1" t="s">
        <v>73</v>
      </c>
      <c r="F274" s="2">
        <v>2</v>
      </c>
      <c r="G274" s="2">
        <v>3</v>
      </c>
      <c r="H274" s="2">
        <v>2</v>
      </c>
      <c r="I274" s="2">
        <v>4</v>
      </c>
      <c r="J274" s="2">
        <v>3</v>
      </c>
      <c r="K274" s="2">
        <v>4</v>
      </c>
      <c r="L274" s="2">
        <v>5</v>
      </c>
      <c r="M274" s="2">
        <v>3</v>
      </c>
      <c r="N274" s="2">
        <v>4</v>
      </c>
      <c r="O274" s="2">
        <v>5</v>
      </c>
      <c r="P274" s="2">
        <v>2</v>
      </c>
      <c r="Q274" s="2">
        <v>4</v>
      </c>
      <c r="R274" s="2">
        <v>4</v>
      </c>
      <c r="S274" s="2">
        <v>3</v>
      </c>
      <c r="T274" s="2">
        <v>2</v>
      </c>
      <c r="U274" s="2">
        <v>4</v>
      </c>
      <c r="V274" s="2">
        <v>15</v>
      </c>
      <c r="W274" s="2">
        <v>8</v>
      </c>
      <c r="X274" s="2">
        <v>10</v>
      </c>
      <c r="Y274" s="2">
        <v>7</v>
      </c>
      <c r="Z274" s="2">
        <v>7</v>
      </c>
      <c r="AA274" s="2">
        <v>7</v>
      </c>
      <c r="AB274" s="2">
        <v>6</v>
      </c>
      <c r="AC274" s="2">
        <v>10</v>
      </c>
      <c r="AD274" s="2">
        <v>6</v>
      </c>
      <c r="AE274" s="2">
        <v>6</v>
      </c>
      <c r="AF274" s="2">
        <v>7</v>
      </c>
      <c r="AG274" s="2">
        <v>6</v>
      </c>
      <c r="AH274" s="2">
        <v>8</v>
      </c>
      <c r="AI274" s="2">
        <v>10</v>
      </c>
      <c r="AJ274" s="2">
        <v>6</v>
      </c>
      <c r="AK274" s="2">
        <v>7</v>
      </c>
      <c r="AL274" s="2">
        <v>-22</v>
      </c>
      <c r="AM274" s="5"/>
      <c r="AN274">
        <v>54</v>
      </c>
      <c r="AO274">
        <v>1.0246950765959599</v>
      </c>
      <c r="AQ274">
        <v>126</v>
      </c>
      <c r="AR274">
        <v>2.3909551787239063</v>
      </c>
    </row>
    <row r="275" spans="1:44" ht="15" thickBot="1" x14ac:dyDescent="0.4">
      <c r="A275">
        <v>0</v>
      </c>
      <c r="B275" s="43" t="s">
        <v>114</v>
      </c>
      <c r="C275">
        <v>20</v>
      </c>
      <c r="D275">
        <v>1999</v>
      </c>
      <c r="E275" s="1" t="s">
        <v>79</v>
      </c>
      <c r="F275" s="2">
        <v>3</v>
      </c>
      <c r="G275" s="2">
        <v>5</v>
      </c>
      <c r="H275" s="2">
        <v>3</v>
      </c>
      <c r="I275" s="2">
        <v>6</v>
      </c>
      <c r="J275" s="2">
        <v>4</v>
      </c>
      <c r="K275" s="2">
        <v>3</v>
      </c>
      <c r="L275" s="2">
        <v>7</v>
      </c>
      <c r="M275" s="2">
        <v>5</v>
      </c>
      <c r="N275" s="2">
        <v>2</v>
      </c>
      <c r="O275" s="2">
        <v>3</v>
      </c>
      <c r="P275" s="2">
        <v>3</v>
      </c>
      <c r="Q275" s="2">
        <v>6</v>
      </c>
      <c r="R275" s="2">
        <v>1</v>
      </c>
      <c r="S275" s="2">
        <v>5</v>
      </c>
      <c r="T275" s="2">
        <v>5</v>
      </c>
      <c r="U275" s="2">
        <v>3</v>
      </c>
      <c r="V275" s="2">
        <v>19</v>
      </c>
      <c r="W275" s="2">
        <v>17</v>
      </c>
      <c r="X275" s="2">
        <v>10</v>
      </c>
      <c r="Y275" s="2">
        <v>7</v>
      </c>
      <c r="Z275" s="2">
        <v>16</v>
      </c>
      <c r="AA275" s="2">
        <v>14</v>
      </c>
      <c r="AB275" s="2">
        <v>17</v>
      </c>
      <c r="AC275" s="2">
        <v>14</v>
      </c>
      <c r="AD275" s="2">
        <v>7</v>
      </c>
      <c r="AE275" s="2">
        <v>16</v>
      </c>
      <c r="AF275" s="2">
        <v>17</v>
      </c>
      <c r="AG275" s="2">
        <v>10</v>
      </c>
      <c r="AH275" s="2">
        <v>8</v>
      </c>
      <c r="AI275" s="2">
        <v>15</v>
      </c>
      <c r="AJ275" s="2">
        <v>9</v>
      </c>
      <c r="AK275" s="2">
        <v>14</v>
      </c>
      <c r="AL275" s="2">
        <v>31</v>
      </c>
      <c r="AM275" s="5"/>
      <c r="AN275">
        <v>64</v>
      </c>
      <c r="AO275">
        <v>1.6329931618554521</v>
      </c>
      <c r="AQ275">
        <v>210</v>
      </c>
      <c r="AR275">
        <v>3.99791612384919</v>
      </c>
    </row>
    <row r="276" spans="1:44" ht="15" thickBot="1" x14ac:dyDescent="0.4">
      <c r="A276">
        <v>0</v>
      </c>
      <c r="B276" s="43">
        <v>2</v>
      </c>
      <c r="C276">
        <v>33</v>
      </c>
      <c r="D276">
        <v>1986</v>
      </c>
      <c r="E276" s="1" t="s">
        <v>71</v>
      </c>
      <c r="F276" s="2">
        <v>2</v>
      </c>
      <c r="G276" s="2">
        <v>2</v>
      </c>
      <c r="H276" s="2">
        <v>3</v>
      </c>
      <c r="I276" s="2">
        <v>2</v>
      </c>
      <c r="J276" s="2">
        <v>3</v>
      </c>
      <c r="K276" s="2">
        <v>3</v>
      </c>
      <c r="L276" s="2">
        <v>3</v>
      </c>
      <c r="M276" s="2">
        <v>2</v>
      </c>
      <c r="N276" s="2">
        <v>1</v>
      </c>
      <c r="O276" s="2">
        <v>2</v>
      </c>
      <c r="P276" s="2">
        <v>2</v>
      </c>
      <c r="Q276" s="2">
        <v>3</v>
      </c>
      <c r="R276" s="2">
        <v>4</v>
      </c>
      <c r="S276" s="2">
        <v>2</v>
      </c>
      <c r="T276" s="2">
        <v>3</v>
      </c>
      <c r="U276" s="2">
        <v>1</v>
      </c>
      <c r="V276" s="2">
        <v>2</v>
      </c>
      <c r="W276" s="2">
        <v>7</v>
      </c>
      <c r="X276" s="2">
        <v>2</v>
      </c>
      <c r="Y276" s="2">
        <v>3</v>
      </c>
      <c r="Z276" s="2">
        <v>3</v>
      </c>
      <c r="AA276" s="2">
        <v>4</v>
      </c>
      <c r="AB276" s="2">
        <v>2</v>
      </c>
      <c r="AC276" s="2">
        <v>2</v>
      </c>
      <c r="AD276" s="2">
        <v>3</v>
      </c>
      <c r="AE276" s="2">
        <v>4</v>
      </c>
      <c r="AF276" s="2">
        <v>2</v>
      </c>
      <c r="AG276" s="2">
        <v>3</v>
      </c>
      <c r="AH276" s="2">
        <v>2</v>
      </c>
      <c r="AI276" s="2">
        <v>3</v>
      </c>
      <c r="AJ276" s="2">
        <v>2</v>
      </c>
      <c r="AK276" s="2">
        <v>3</v>
      </c>
      <c r="AL276" s="2">
        <v>-18</v>
      </c>
      <c r="AM276" s="5"/>
      <c r="AN276">
        <v>38</v>
      </c>
      <c r="AO276">
        <v>0.80622577482985502</v>
      </c>
      <c r="AQ276">
        <v>47</v>
      </c>
      <c r="AR276">
        <v>1.2893796958227628</v>
      </c>
    </row>
    <row r="277" spans="1:44" ht="15" thickBot="1" x14ac:dyDescent="0.4">
      <c r="A277">
        <v>0</v>
      </c>
      <c r="B277" s="43" t="s">
        <v>114</v>
      </c>
      <c r="C277">
        <v>22</v>
      </c>
      <c r="D277">
        <v>1997</v>
      </c>
      <c r="E277" s="1" t="s">
        <v>72</v>
      </c>
      <c r="F277" s="2">
        <v>2</v>
      </c>
      <c r="G277" s="2">
        <v>1</v>
      </c>
      <c r="H277" s="2">
        <v>3</v>
      </c>
      <c r="I277" s="2">
        <v>3</v>
      </c>
      <c r="J277" s="2">
        <v>3</v>
      </c>
      <c r="K277" s="2">
        <v>2</v>
      </c>
      <c r="L277" s="2">
        <v>5</v>
      </c>
      <c r="M277" s="2">
        <v>2</v>
      </c>
      <c r="N277" s="2">
        <v>3</v>
      </c>
      <c r="O277" s="2">
        <v>2</v>
      </c>
      <c r="P277" s="2">
        <v>3</v>
      </c>
      <c r="Q277" s="2">
        <v>2</v>
      </c>
      <c r="R277" s="2">
        <v>3</v>
      </c>
      <c r="S277" s="2">
        <v>1</v>
      </c>
      <c r="T277" s="2">
        <v>2</v>
      </c>
      <c r="U277" s="2">
        <v>4</v>
      </c>
      <c r="V277" s="2">
        <v>16</v>
      </c>
      <c r="W277" s="2">
        <v>5</v>
      </c>
      <c r="X277" s="2">
        <v>5</v>
      </c>
      <c r="Y277" s="2">
        <v>6</v>
      </c>
      <c r="Z277" s="2">
        <v>4</v>
      </c>
      <c r="AA277" s="2">
        <v>7</v>
      </c>
      <c r="AB277" s="2">
        <v>7</v>
      </c>
      <c r="AC277" s="2">
        <v>21</v>
      </c>
      <c r="AD277" s="2">
        <v>16</v>
      </c>
      <c r="AE277" s="2">
        <v>5</v>
      </c>
      <c r="AF277" s="2">
        <v>6</v>
      </c>
      <c r="AG277" s="2">
        <v>7</v>
      </c>
      <c r="AH277" s="2">
        <v>8</v>
      </c>
      <c r="AI277" s="2">
        <v>5</v>
      </c>
      <c r="AJ277" s="2">
        <v>4</v>
      </c>
      <c r="AK277" s="2">
        <v>6</v>
      </c>
      <c r="AL277" s="2">
        <v>-20</v>
      </c>
      <c r="AM277" s="5"/>
      <c r="AN277">
        <v>41</v>
      </c>
      <c r="AO277">
        <v>1.0307764064044151</v>
      </c>
      <c r="AQ277">
        <v>128</v>
      </c>
      <c r="AR277">
        <v>5.0332229568471663</v>
      </c>
    </row>
    <row r="278" spans="1:44" ht="15" thickBot="1" x14ac:dyDescent="0.4">
      <c r="A278">
        <v>0</v>
      </c>
      <c r="B278" s="43">
        <v>4</v>
      </c>
      <c r="C278">
        <v>53</v>
      </c>
      <c r="D278">
        <v>1966</v>
      </c>
      <c r="E278" s="1" t="s">
        <v>72</v>
      </c>
      <c r="F278" s="2">
        <v>2</v>
      </c>
      <c r="G278" s="2">
        <v>1</v>
      </c>
      <c r="H278" s="2">
        <v>1</v>
      </c>
      <c r="I278" s="2">
        <v>1</v>
      </c>
      <c r="J278" s="2">
        <v>4</v>
      </c>
      <c r="K278" s="2">
        <v>2</v>
      </c>
      <c r="L278" s="2">
        <v>5</v>
      </c>
      <c r="M278" s="2">
        <v>2</v>
      </c>
      <c r="N278" s="2">
        <v>1</v>
      </c>
      <c r="O278" s="2">
        <v>4</v>
      </c>
      <c r="P278" s="2">
        <v>3</v>
      </c>
      <c r="Q278" s="2">
        <v>5</v>
      </c>
      <c r="R278" s="2">
        <v>3</v>
      </c>
      <c r="S278" s="2">
        <v>1</v>
      </c>
      <c r="T278" s="2">
        <v>1</v>
      </c>
      <c r="U278" s="2">
        <v>4</v>
      </c>
      <c r="V278" s="2">
        <v>20</v>
      </c>
      <c r="W278" s="2">
        <v>9</v>
      </c>
      <c r="X278" s="2">
        <v>19</v>
      </c>
      <c r="Y278" s="2">
        <v>6</v>
      </c>
      <c r="Z278" s="2">
        <v>7</v>
      </c>
      <c r="AA278" s="2">
        <v>7</v>
      </c>
      <c r="AB278" s="2">
        <v>10</v>
      </c>
      <c r="AC278" s="2">
        <v>9</v>
      </c>
      <c r="AD278" s="2">
        <v>13</v>
      </c>
      <c r="AE278" s="2">
        <v>9</v>
      </c>
      <c r="AF278" s="2">
        <v>11</v>
      </c>
      <c r="AG278" s="2">
        <v>9</v>
      </c>
      <c r="AH278" s="2">
        <v>9</v>
      </c>
      <c r="AI278" s="2">
        <v>10</v>
      </c>
      <c r="AJ278" s="2">
        <v>4</v>
      </c>
      <c r="AK278" s="2">
        <v>10</v>
      </c>
      <c r="AL278" s="2">
        <v>19</v>
      </c>
      <c r="AM278" s="5"/>
      <c r="AN278">
        <v>40</v>
      </c>
      <c r="AO278">
        <v>1.505545305418162</v>
      </c>
      <c r="AQ278">
        <v>162</v>
      </c>
      <c r="AR278">
        <v>4.2091170887332972</v>
      </c>
    </row>
    <row r="279" spans="1:44" ht="15" thickBot="1" x14ac:dyDescent="0.4">
      <c r="A279">
        <v>0</v>
      </c>
      <c r="B279" s="43">
        <v>2</v>
      </c>
      <c r="C279">
        <v>35</v>
      </c>
      <c r="D279">
        <v>1984</v>
      </c>
      <c r="E279" s="1" t="s">
        <v>73</v>
      </c>
      <c r="F279" s="2">
        <v>2</v>
      </c>
      <c r="G279" s="2">
        <v>3</v>
      </c>
      <c r="H279" s="2">
        <v>4</v>
      </c>
      <c r="I279" s="2">
        <v>4</v>
      </c>
      <c r="J279" s="2">
        <v>5</v>
      </c>
      <c r="K279" s="2">
        <v>5</v>
      </c>
      <c r="L279" s="2">
        <v>5</v>
      </c>
      <c r="M279" s="2">
        <v>5</v>
      </c>
      <c r="N279" s="2">
        <v>5</v>
      </c>
      <c r="O279" s="2">
        <v>5</v>
      </c>
      <c r="P279" s="2">
        <v>5</v>
      </c>
      <c r="Q279" s="2">
        <v>6</v>
      </c>
      <c r="R279" s="2">
        <v>4</v>
      </c>
      <c r="S279" s="2">
        <v>6</v>
      </c>
      <c r="T279" s="2">
        <v>5</v>
      </c>
      <c r="U279" s="2">
        <v>4</v>
      </c>
      <c r="V279" s="2">
        <v>33</v>
      </c>
      <c r="W279" s="2">
        <v>28</v>
      </c>
      <c r="X279" s="2">
        <v>19</v>
      </c>
      <c r="Y279" s="2">
        <v>15</v>
      </c>
      <c r="Z279" s="2">
        <v>11</v>
      </c>
      <c r="AA279" s="2">
        <v>14</v>
      </c>
      <c r="AB279" s="2">
        <v>10</v>
      </c>
      <c r="AC279" s="2">
        <v>23</v>
      </c>
      <c r="AD279" s="2">
        <v>11</v>
      </c>
      <c r="AE279" s="2">
        <v>16</v>
      </c>
      <c r="AF279" s="2">
        <v>12</v>
      </c>
      <c r="AG279" s="2">
        <v>15</v>
      </c>
      <c r="AH279" s="2">
        <v>11</v>
      </c>
      <c r="AI279" s="2">
        <v>12</v>
      </c>
      <c r="AJ279" s="2">
        <v>8</v>
      </c>
      <c r="AK279" s="2">
        <v>17</v>
      </c>
      <c r="AL279" s="2">
        <v>-22</v>
      </c>
      <c r="AM279" s="5"/>
      <c r="AN279">
        <v>73</v>
      </c>
      <c r="AO279">
        <v>1.0307764064044151</v>
      </c>
      <c r="AQ279">
        <v>255</v>
      </c>
      <c r="AR279">
        <v>6.8553507082667426</v>
      </c>
    </row>
    <row r="280" spans="1:44" ht="15" thickBot="1" x14ac:dyDescent="0.4">
      <c r="A280">
        <v>0</v>
      </c>
      <c r="B280" s="43" t="s">
        <v>114</v>
      </c>
      <c r="C280">
        <v>22</v>
      </c>
      <c r="D280">
        <v>1997</v>
      </c>
      <c r="E280" s="1" t="s">
        <v>93</v>
      </c>
      <c r="F280" s="2">
        <v>1</v>
      </c>
      <c r="G280" s="2">
        <v>1</v>
      </c>
      <c r="H280" s="2">
        <v>3</v>
      </c>
      <c r="I280" s="2">
        <v>5</v>
      </c>
      <c r="J280" s="2">
        <v>3</v>
      </c>
      <c r="K280" s="2">
        <v>4</v>
      </c>
      <c r="L280" s="2">
        <v>5</v>
      </c>
      <c r="M280" s="2">
        <v>5</v>
      </c>
      <c r="N280" s="2">
        <v>1</v>
      </c>
      <c r="O280" s="2">
        <v>3</v>
      </c>
      <c r="P280" s="2">
        <v>2</v>
      </c>
      <c r="Q280" s="2">
        <v>4</v>
      </c>
      <c r="R280" s="2">
        <v>4</v>
      </c>
      <c r="S280" s="2">
        <v>3</v>
      </c>
      <c r="T280" s="2">
        <v>5</v>
      </c>
      <c r="U280" s="2">
        <v>2</v>
      </c>
      <c r="V280" s="2">
        <v>14</v>
      </c>
      <c r="W280" s="2">
        <v>5</v>
      </c>
      <c r="X280" s="2">
        <v>9</v>
      </c>
      <c r="Y280" s="2">
        <v>6</v>
      </c>
      <c r="Z280" s="2">
        <v>7</v>
      </c>
      <c r="AA280" s="2">
        <v>9</v>
      </c>
      <c r="AB280" s="2">
        <v>8</v>
      </c>
      <c r="AC280" s="2">
        <v>11</v>
      </c>
      <c r="AD280" s="2">
        <v>24</v>
      </c>
      <c r="AE280" s="2">
        <v>9</v>
      </c>
      <c r="AF280" s="2">
        <v>23</v>
      </c>
      <c r="AG280" s="2">
        <v>6</v>
      </c>
      <c r="AH280" s="2">
        <v>7</v>
      </c>
      <c r="AI280" s="2">
        <v>11</v>
      </c>
      <c r="AJ280" s="2">
        <v>7</v>
      </c>
      <c r="AK280" s="2">
        <v>7</v>
      </c>
      <c r="AL280" s="2">
        <v>-4</v>
      </c>
      <c r="AM280" s="5"/>
      <c r="AN280">
        <v>51</v>
      </c>
      <c r="AO280">
        <v>1.4705441169852742</v>
      </c>
      <c r="AQ280">
        <v>163</v>
      </c>
      <c r="AR280">
        <v>5.6711991677245832</v>
      </c>
    </row>
    <row r="281" spans="1:44" ht="15" thickBot="1" x14ac:dyDescent="0.4">
      <c r="A281">
        <v>0</v>
      </c>
      <c r="B281" s="43">
        <v>3</v>
      </c>
      <c r="C281">
        <v>39</v>
      </c>
      <c r="D281">
        <v>1980</v>
      </c>
      <c r="E281" s="1" t="s">
        <v>76</v>
      </c>
      <c r="F281" s="2">
        <v>1</v>
      </c>
      <c r="G281" s="2">
        <v>1</v>
      </c>
      <c r="H281" s="2">
        <v>2</v>
      </c>
      <c r="I281" s="2">
        <v>2</v>
      </c>
      <c r="J281" s="2">
        <v>2</v>
      </c>
      <c r="K281" s="2">
        <v>3</v>
      </c>
      <c r="L281" s="2">
        <v>3</v>
      </c>
      <c r="M281" s="2">
        <v>4</v>
      </c>
      <c r="N281" s="2">
        <v>4</v>
      </c>
      <c r="O281" s="2">
        <v>2</v>
      </c>
      <c r="P281" s="2">
        <v>3</v>
      </c>
      <c r="Q281" s="2">
        <v>2</v>
      </c>
      <c r="R281" s="2">
        <v>4</v>
      </c>
      <c r="S281" s="2">
        <v>2</v>
      </c>
      <c r="T281" s="2">
        <v>4</v>
      </c>
      <c r="U281" s="2">
        <v>4</v>
      </c>
      <c r="V281" s="2">
        <v>14</v>
      </c>
      <c r="W281" s="2">
        <v>13</v>
      </c>
      <c r="X281" s="2">
        <v>11</v>
      </c>
      <c r="Y281" s="2">
        <v>10</v>
      </c>
      <c r="Z281" s="2">
        <v>9</v>
      </c>
      <c r="AA281" s="2">
        <v>18</v>
      </c>
      <c r="AB281" s="2">
        <v>17</v>
      </c>
      <c r="AC281" s="2">
        <v>11</v>
      </c>
      <c r="AD281" s="2">
        <v>9</v>
      </c>
      <c r="AE281" s="2">
        <v>8</v>
      </c>
      <c r="AF281" s="2">
        <v>12</v>
      </c>
      <c r="AG281" s="2">
        <v>9</v>
      </c>
      <c r="AH281" s="2">
        <v>11</v>
      </c>
      <c r="AI281" s="2">
        <v>12</v>
      </c>
      <c r="AJ281" s="2">
        <v>11</v>
      </c>
      <c r="AK281" s="2">
        <v>8</v>
      </c>
      <c r="AL281" s="2">
        <v>-19</v>
      </c>
      <c r="AM281" s="5"/>
      <c r="AN281">
        <v>43</v>
      </c>
      <c r="AO281">
        <v>1.0781929326423914</v>
      </c>
      <c r="AQ281">
        <v>183</v>
      </c>
      <c r="AR281">
        <v>2.920473705868051</v>
      </c>
    </row>
    <row r="282" spans="1:44" ht="15" thickBot="1" x14ac:dyDescent="0.4">
      <c r="A282">
        <v>0</v>
      </c>
      <c r="B282" s="43">
        <v>4</v>
      </c>
      <c r="C282">
        <v>52</v>
      </c>
      <c r="D282">
        <v>1967</v>
      </c>
      <c r="E282" s="1" t="s">
        <v>76</v>
      </c>
      <c r="F282" s="2">
        <v>1</v>
      </c>
      <c r="G282" s="2">
        <v>1</v>
      </c>
      <c r="H282" s="2">
        <v>1</v>
      </c>
      <c r="I282" s="2">
        <v>2</v>
      </c>
      <c r="J282" s="2">
        <v>2</v>
      </c>
      <c r="K282" s="2">
        <v>2</v>
      </c>
      <c r="L282" s="2">
        <v>5</v>
      </c>
      <c r="M282" s="2">
        <v>4</v>
      </c>
      <c r="N282" s="2">
        <v>6</v>
      </c>
      <c r="O282" s="2">
        <v>3</v>
      </c>
      <c r="P282" s="2">
        <v>4</v>
      </c>
      <c r="Q282" s="2">
        <v>4</v>
      </c>
      <c r="R282" s="2">
        <v>4</v>
      </c>
      <c r="S282" s="2">
        <v>6</v>
      </c>
      <c r="T282" s="2">
        <v>3</v>
      </c>
      <c r="U282" s="2">
        <v>2</v>
      </c>
      <c r="V282" s="2">
        <v>24</v>
      </c>
      <c r="W282" s="2">
        <v>8</v>
      </c>
      <c r="X282" s="2">
        <v>11</v>
      </c>
      <c r="Y282" s="2">
        <v>6</v>
      </c>
      <c r="Z282" s="2">
        <v>4</v>
      </c>
      <c r="AA282" s="2">
        <v>6</v>
      </c>
      <c r="AB282" s="2">
        <v>17</v>
      </c>
      <c r="AC282" s="2">
        <v>13</v>
      </c>
      <c r="AD282" s="2">
        <v>10</v>
      </c>
      <c r="AE282" s="2">
        <v>10</v>
      </c>
      <c r="AF282" s="2">
        <v>10</v>
      </c>
      <c r="AG282" s="2">
        <v>9</v>
      </c>
      <c r="AH282" s="2">
        <v>11</v>
      </c>
      <c r="AI282" s="2">
        <v>17</v>
      </c>
      <c r="AJ282" s="2">
        <v>7</v>
      </c>
      <c r="AK282" s="2">
        <v>9</v>
      </c>
      <c r="AL282" s="2">
        <v>0</v>
      </c>
      <c r="AM282" s="5"/>
      <c r="AN282">
        <v>50</v>
      </c>
      <c r="AO282">
        <v>1.6683325008322931</v>
      </c>
      <c r="AQ282">
        <v>172</v>
      </c>
      <c r="AR282">
        <v>5.026595932305149</v>
      </c>
    </row>
    <row r="283" spans="1:44" ht="15" thickBot="1" x14ac:dyDescent="0.4">
      <c r="A283">
        <v>0</v>
      </c>
      <c r="B283" s="43">
        <v>4</v>
      </c>
      <c r="C283">
        <v>55</v>
      </c>
      <c r="D283">
        <v>1964</v>
      </c>
      <c r="E283" s="1" t="s">
        <v>72</v>
      </c>
      <c r="F283" s="2">
        <v>1</v>
      </c>
      <c r="G283" s="2">
        <v>4</v>
      </c>
      <c r="H283" s="2">
        <v>3</v>
      </c>
      <c r="I283" s="2">
        <v>4</v>
      </c>
      <c r="J283" s="2">
        <v>4</v>
      </c>
      <c r="K283" s="2">
        <v>3</v>
      </c>
      <c r="L283" s="2">
        <v>5</v>
      </c>
      <c r="M283" s="2">
        <v>2</v>
      </c>
      <c r="N283" s="2">
        <v>6</v>
      </c>
      <c r="O283" s="2">
        <v>4</v>
      </c>
      <c r="P283" s="2">
        <v>3</v>
      </c>
      <c r="Q283" s="2">
        <v>4</v>
      </c>
      <c r="R283" s="2">
        <v>3</v>
      </c>
      <c r="S283" s="2">
        <v>2</v>
      </c>
      <c r="T283" s="2">
        <v>2</v>
      </c>
      <c r="U283" s="2">
        <v>1</v>
      </c>
      <c r="V283" s="2">
        <v>21</v>
      </c>
      <c r="W283" s="2">
        <v>14</v>
      </c>
      <c r="X283" s="2">
        <v>13</v>
      </c>
      <c r="Y283" s="2">
        <v>8</v>
      </c>
      <c r="Z283" s="2">
        <v>12</v>
      </c>
      <c r="AA283" s="2">
        <v>12</v>
      </c>
      <c r="AB283" s="2">
        <v>11</v>
      </c>
      <c r="AC283" s="2">
        <v>16</v>
      </c>
      <c r="AD283" s="2">
        <v>9</v>
      </c>
      <c r="AE283" s="2">
        <v>14</v>
      </c>
      <c r="AF283" s="2">
        <v>11</v>
      </c>
      <c r="AG283" s="2">
        <v>12</v>
      </c>
      <c r="AH283" s="2">
        <v>10</v>
      </c>
      <c r="AI283" s="2">
        <v>19</v>
      </c>
      <c r="AJ283" s="2">
        <v>6</v>
      </c>
      <c r="AK283" s="2">
        <v>10</v>
      </c>
      <c r="AL283" s="2">
        <v>-11</v>
      </c>
      <c r="AM283" s="5"/>
      <c r="AN283">
        <v>51</v>
      </c>
      <c r="AO283">
        <v>1.3768926368215255</v>
      </c>
      <c r="AQ283">
        <v>198</v>
      </c>
      <c r="AR283">
        <v>3.8622100754188224</v>
      </c>
    </row>
    <row r="284" spans="1:44" ht="15" thickBot="1" x14ac:dyDescent="0.4">
      <c r="A284">
        <v>0</v>
      </c>
      <c r="B284" s="43" t="s">
        <v>114</v>
      </c>
      <c r="C284">
        <v>19</v>
      </c>
      <c r="D284">
        <v>2000</v>
      </c>
      <c r="E284" s="1" t="s">
        <v>77</v>
      </c>
      <c r="F284" s="2">
        <v>2</v>
      </c>
      <c r="G284" s="2">
        <v>4</v>
      </c>
      <c r="H284" s="2">
        <v>4</v>
      </c>
      <c r="I284" s="2">
        <v>4</v>
      </c>
      <c r="J284" s="2">
        <v>4</v>
      </c>
      <c r="K284" s="2">
        <v>4</v>
      </c>
      <c r="L284" s="2">
        <v>4</v>
      </c>
      <c r="M284" s="2">
        <v>4</v>
      </c>
      <c r="N284" s="2">
        <v>4</v>
      </c>
      <c r="O284" s="2">
        <v>4</v>
      </c>
      <c r="P284" s="2">
        <v>4</v>
      </c>
      <c r="Q284" s="2">
        <v>4</v>
      </c>
      <c r="R284" s="2">
        <v>4</v>
      </c>
      <c r="S284" s="2">
        <v>3</v>
      </c>
      <c r="T284" s="2">
        <v>4</v>
      </c>
      <c r="U284" s="2">
        <v>5</v>
      </c>
      <c r="V284" s="2">
        <v>20</v>
      </c>
      <c r="W284" s="2">
        <v>10</v>
      </c>
      <c r="X284" s="2">
        <v>6</v>
      </c>
      <c r="Y284" s="2">
        <v>5</v>
      </c>
      <c r="Z284" s="2">
        <v>10</v>
      </c>
      <c r="AA284" s="2">
        <v>8</v>
      </c>
      <c r="AB284" s="2">
        <v>13</v>
      </c>
      <c r="AC284" s="2">
        <v>10</v>
      </c>
      <c r="AD284" s="2">
        <v>7</v>
      </c>
      <c r="AE284" s="2">
        <v>8</v>
      </c>
      <c r="AF284" s="2">
        <v>16</v>
      </c>
      <c r="AG284" s="2">
        <v>14</v>
      </c>
      <c r="AH284" s="2">
        <v>8</v>
      </c>
      <c r="AI284" s="2">
        <v>13</v>
      </c>
      <c r="AJ284" s="2">
        <v>5</v>
      </c>
      <c r="AK284" s="2">
        <v>14</v>
      </c>
      <c r="AL284" s="2">
        <v>-33</v>
      </c>
      <c r="AM284" s="5"/>
      <c r="AN284">
        <v>62</v>
      </c>
      <c r="AO284">
        <v>0.61913918736689033</v>
      </c>
      <c r="AQ284">
        <v>167</v>
      </c>
      <c r="AR284">
        <v>4.2421496123231357</v>
      </c>
    </row>
    <row r="285" spans="1:44" ht="15" thickBot="1" x14ac:dyDescent="0.4">
      <c r="A285">
        <v>0</v>
      </c>
      <c r="B285" s="43" t="s">
        <v>114</v>
      </c>
      <c r="C285">
        <v>20</v>
      </c>
      <c r="D285">
        <v>1999</v>
      </c>
      <c r="E285" s="1" t="s">
        <v>72</v>
      </c>
      <c r="F285" s="2">
        <v>1</v>
      </c>
      <c r="G285" s="2">
        <v>2</v>
      </c>
      <c r="H285" s="2">
        <v>5</v>
      </c>
      <c r="I285" s="2">
        <v>2</v>
      </c>
      <c r="J285" s="2">
        <v>3</v>
      </c>
      <c r="K285" s="2">
        <v>3</v>
      </c>
      <c r="L285" s="2">
        <v>5</v>
      </c>
      <c r="M285" s="2">
        <v>2</v>
      </c>
      <c r="N285" s="2">
        <v>6</v>
      </c>
      <c r="O285" s="2">
        <v>3</v>
      </c>
      <c r="P285" s="2">
        <v>2</v>
      </c>
      <c r="Q285" s="2">
        <v>3</v>
      </c>
      <c r="R285" s="2">
        <v>6</v>
      </c>
      <c r="S285" s="2">
        <v>2</v>
      </c>
      <c r="T285" s="2">
        <v>3</v>
      </c>
      <c r="U285" s="2">
        <v>2</v>
      </c>
      <c r="V285" s="2">
        <v>30</v>
      </c>
      <c r="W285" s="2">
        <v>10</v>
      </c>
      <c r="X285" s="2">
        <v>8</v>
      </c>
      <c r="Y285" s="2">
        <v>35</v>
      </c>
      <c r="Z285" s="2">
        <v>7</v>
      </c>
      <c r="AA285" s="2">
        <v>10</v>
      </c>
      <c r="AB285" s="2">
        <v>8</v>
      </c>
      <c r="AC285" s="2">
        <v>18</v>
      </c>
      <c r="AD285" s="2">
        <v>25</v>
      </c>
      <c r="AE285" s="2">
        <v>8</v>
      </c>
      <c r="AF285" s="2">
        <v>7</v>
      </c>
      <c r="AG285" s="2">
        <v>7</v>
      </c>
      <c r="AH285" s="2">
        <v>15</v>
      </c>
      <c r="AI285" s="2">
        <v>8</v>
      </c>
      <c r="AJ285" s="2">
        <v>6</v>
      </c>
      <c r="AK285" s="2">
        <v>41</v>
      </c>
      <c r="AL285" s="2">
        <v>-1</v>
      </c>
      <c r="AM285" s="5"/>
      <c r="AN285">
        <v>50</v>
      </c>
      <c r="AO285">
        <v>1.5438048235879214</v>
      </c>
      <c r="AQ285">
        <v>243</v>
      </c>
      <c r="AR285">
        <v>11.338540470448567</v>
      </c>
    </row>
    <row r="286" spans="1:44" ht="15" thickBot="1" x14ac:dyDescent="0.4">
      <c r="A286">
        <v>0</v>
      </c>
      <c r="B286" s="43">
        <v>2</v>
      </c>
      <c r="C286">
        <v>26</v>
      </c>
      <c r="D286">
        <v>1993</v>
      </c>
      <c r="E286" s="1" t="s">
        <v>72</v>
      </c>
      <c r="F286" s="2">
        <v>1</v>
      </c>
      <c r="G286" s="2">
        <v>3</v>
      </c>
      <c r="H286" s="2">
        <v>2</v>
      </c>
      <c r="I286" s="2">
        <v>2</v>
      </c>
      <c r="J286" s="2">
        <v>3</v>
      </c>
      <c r="K286" s="2">
        <v>3</v>
      </c>
      <c r="L286" s="2">
        <v>4</v>
      </c>
      <c r="M286" s="2">
        <v>3</v>
      </c>
      <c r="N286" s="2">
        <v>1</v>
      </c>
      <c r="O286" s="2">
        <v>2</v>
      </c>
      <c r="P286" s="2">
        <v>3</v>
      </c>
      <c r="Q286" s="2">
        <v>2</v>
      </c>
      <c r="R286" s="2">
        <v>3</v>
      </c>
      <c r="S286" s="2">
        <v>3</v>
      </c>
      <c r="T286" s="2">
        <v>3</v>
      </c>
      <c r="U286" s="2">
        <v>2</v>
      </c>
      <c r="V286" s="2">
        <v>9</v>
      </c>
      <c r="W286" s="2">
        <v>16</v>
      </c>
      <c r="X286" s="2">
        <v>11</v>
      </c>
      <c r="Y286" s="2">
        <v>14</v>
      </c>
      <c r="Z286" s="2">
        <v>7</v>
      </c>
      <c r="AA286" s="2">
        <v>9</v>
      </c>
      <c r="AB286" s="2">
        <v>7</v>
      </c>
      <c r="AC286" s="2">
        <v>14</v>
      </c>
      <c r="AD286" s="2">
        <v>8</v>
      </c>
      <c r="AE286" s="2">
        <v>10</v>
      </c>
      <c r="AF286" s="2">
        <v>11</v>
      </c>
      <c r="AG286" s="2">
        <v>14</v>
      </c>
      <c r="AH286" s="2">
        <v>7</v>
      </c>
      <c r="AI286" s="2">
        <v>13</v>
      </c>
      <c r="AJ286" s="2">
        <v>6</v>
      </c>
      <c r="AK286" s="2">
        <v>10</v>
      </c>
      <c r="AL286" s="2">
        <v>-26</v>
      </c>
      <c r="AM286" s="5"/>
      <c r="AN286">
        <v>40</v>
      </c>
      <c r="AO286">
        <v>0.81649658092772603</v>
      </c>
      <c r="AQ286">
        <v>166</v>
      </c>
      <c r="AR286">
        <v>3.0740852297878796</v>
      </c>
    </row>
    <row r="287" spans="1:44" ht="15" thickBot="1" x14ac:dyDescent="0.4">
      <c r="A287">
        <v>0</v>
      </c>
      <c r="B287" s="43">
        <v>4</v>
      </c>
      <c r="C287">
        <v>53</v>
      </c>
      <c r="D287">
        <v>1966</v>
      </c>
      <c r="E287" s="1" t="s">
        <v>72</v>
      </c>
      <c r="F287" s="2">
        <v>2</v>
      </c>
      <c r="G287" s="2">
        <v>2</v>
      </c>
      <c r="H287" s="2">
        <v>4</v>
      </c>
      <c r="I287" s="2">
        <v>3</v>
      </c>
      <c r="J287" s="2">
        <v>4</v>
      </c>
      <c r="K287" s="2">
        <v>3</v>
      </c>
      <c r="L287" s="2">
        <v>5</v>
      </c>
      <c r="M287" s="2">
        <v>2</v>
      </c>
      <c r="N287" s="2">
        <v>6</v>
      </c>
      <c r="O287" s="2">
        <v>3</v>
      </c>
      <c r="P287" s="2">
        <v>2</v>
      </c>
      <c r="Q287" s="2">
        <v>4</v>
      </c>
      <c r="R287" s="2">
        <v>3</v>
      </c>
      <c r="S287" s="2">
        <v>4</v>
      </c>
      <c r="T287" s="2">
        <v>3</v>
      </c>
      <c r="U287" s="2">
        <v>2</v>
      </c>
      <c r="V287" s="2">
        <v>23</v>
      </c>
      <c r="W287" s="2">
        <v>10</v>
      </c>
      <c r="X287" s="2">
        <v>16</v>
      </c>
      <c r="Y287" s="2">
        <v>9</v>
      </c>
      <c r="Z287" s="2">
        <v>9</v>
      </c>
      <c r="AA287" s="2">
        <v>9</v>
      </c>
      <c r="AB287" s="2">
        <v>17</v>
      </c>
      <c r="AC287" s="2">
        <v>16</v>
      </c>
      <c r="AD287" s="2">
        <v>18</v>
      </c>
      <c r="AE287" s="2">
        <v>10</v>
      </c>
      <c r="AF287" s="2">
        <v>8</v>
      </c>
      <c r="AG287" s="2">
        <v>11</v>
      </c>
      <c r="AH287" s="2">
        <v>12</v>
      </c>
      <c r="AI287" s="2">
        <v>16</v>
      </c>
      <c r="AJ287" s="2">
        <v>8</v>
      </c>
      <c r="AK287" s="2">
        <v>8</v>
      </c>
      <c r="AL287" s="2">
        <v>-17</v>
      </c>
      <c r="AM287" s="5"/>
      <c r="AN287">
        <v>52</v>
      </c>
      <c r="AO287">
        <v>1.1832159566199232</v>
      </c>
      <c r="AQ287">
        <v>200</v>
      </c>
      <c r="AR287">
        <v>4.5460605656619517</v>
      </c>
    </row>
    <row r="288" spans="1:44" ht="15" thickBot="1" x14ac:dyDescent="0.4">
      <c r="A288">
        <v>0</v>
      </c>
      <c r="B288" s="43">
        <v>2</v>
      </c>
      <c r="C288">
        <v>30</v>
      </c>
      <c r="D288">
        <v>1989</v>
      </c>
      <c r="E288" s="1" t="s">
        <v>72</v>
      </c>
      <c r="F288" s="2">
        <v>4</v>
      </c>
      <c r="G288" s="2">
        <v>4</v>
      </c>
      <c r="H288" s="2">
        <v>4</v>
      </c>
      <c r="I288" s="2">
        <v>5</v>
      </c>
      <c r="J288" s="2">
        <v>2</v>
      </c>
      <c r="K288" s="2">
        <v>4</v>
      </c>
      <c r="L288" s="2">
        <v>5</v>
      </c>
      <c r="M288" s="2">
        <v>5</v>
      </c>
      <c r="N288" s="2">
        <v>5</v>
      </c>
      <c r="O288" s="2">
        <v>5</v>
      </c>
      <c r="P288" s="2">
        <v>6</v>
      </c>
      <c r="Q288" s="2">
        <v>4</v>
      </c>
      <c r="R288" s="2">
        <v>3</v>
      </c>
      <c r="S288" s="2">
        <v>5</v>
      </c>
      <c r="T288" s="2">
        <v>5</v>
      </c>
      <c r="U288" s="2">
        <v>6</v>
      </c>
      <c r="V288" s="2">
        <v>20</v>
      </c>
      <c r="W288" s="2">
        <v>26</v>
      </c>
      <c r="X288" s="2">
        <v>20</v>
      </c>
      <c r="Y288" s="2">
        <v>9</v>
      </c>
      <c r="Z288" s="2">
        <v>13</v>
      </c>
      <c r="AA288" s="2">
        <v>14</v>
      </c>
      <c r="AB288" s="2">
        <v>10</v>
      </c>
      <c r="AC288" s="2">
        <v>7</v>
      </c>
      <c r="AD288" s="2">
        <v>23</v>
      </c>
      <c r="AE288" s="2">
        <v>11</v>
      </c>
      <c r="AF288" s="2">
        <v>21</v>
      </c>
      <c r="AG288" s="2">
        <v>11</v>
      </c>
      <c r="AH288" s="2">
        <v>10</v>
      </c>
      <c r="AI288" s="2">
        <v>13</v>
      </c>
      <c r="AJ288" s="2">
        <v>10</v>
      </c>
      <c r="AK288" s="2">
        <v>11</v>
      </c>
      <c r="AL288" s="2">
        <v>8</v>
      </c>
      <c r="AM288" s="5"/>
      <c r="AN288">
        <v>72</v>
      </c>
      <c r="AO288">
        <v>1.0327955589886444</v>
      </c>
      <c r="AQ288">
        <v>229</v>
      </c>
      <c r="AR288">
        <v>5.7471007183332592</v>
      </c>
    </row>
    <row r="289" spans="1:44" ht="15" thickBot="1" x14ac:dyDescent="0.4">
      <c r="A289">
        <v>0</v>
      </c>
      <c r="B289" s="43">
        <v>3</v>
      </c>
      <c r="C289">
        <v>39</v>
      </c>
      <c r="D289">
        <v>1980</v>
      </c>
      <c r="E289" s="1" t="s">
        <v>71</v>
      </c>
      <c r="F289" s="2">
        <v>1</v>
      </c>
      <c r="G289" s="2">
        <v>2</v>
      </c>
      <c r="H289" s="2">
        <v>2</v>
      </c>
      <c r="I289" s="2">
        <v>2</v>
      </c>
      <c r="J289" s="2">
        <v>3</v>
      </c>
      <c r="K289" s="2">
        <v>3</v>
      </c>
      <c r="L289" s="2">
        <v>5</v>
      </c>
      <c r="M289" s="2">
        <v>5</v>
      </c>
      <c r="N289" s="2">
        <v>5</v>
      </c>
      <c r="O289" s="2">
        <v>5</v>
      </c>
      <c r="P289" s="2">
        <v>4</v>
      </c>
      <c r="Q289" s="2">
        <v>5</v>
      </c>
      <c r="R289" s="2">
        <v>6</v>
      </c>
      <c r="S289" s="2">
        <v>6</v>
      </c>
      <c r="T289" s="2">
        <v>5</v>
      </c>
      <c r="U289" s="2">
        <v>4</v>
      </c>
      <c r="V289" s="2">
        <v>29</v>
      </c>
      <c r="W289" s="2">
        <v>6</v>
      </c>
      <c r="X289" s="2">
        <v>13</v>
      </c>
      <c r="Y289" s="2">
        <v>14</v>
      </c>
      <c r="Z289" s="2">
        <v>7</v>
      </c>
      <c r="AA289" s="2">
        <v>9</v>
      </c>
      <c r="AB289" s="2">
        <v>16</v>
      </c>
      <c r="AC289" s="2">
        <v>14</v>
      </c>
      <c r="AD289" s="2">
        <v>15</v>
      </c>
      <c r="AE289" s="2">
        <v>18</v>
      </c>
      <c r="AF289" s="2">
        <v>12</v>
      </c>
      <c r="AG289" s="2">
        <v>11</v>
      </c>
      <c r="AH289" s="2">
        <v>7</v>
      </c>
      <c r="AI289" s="2">
        <v>11</v>
      </c>
      <c r="AJ289" s="2">
        <v>9</v>
      </c>
      <c r="AK289" s="2">
        <v>9</v>
      </c>
      <c r="AL289" s="2">
        <v>-15</v>
      </c>
      <c r="AM289" s="5"/>
      <c r="AN289">
        <v>63</v>
      </c>
      <c r="AO289">
        <v>1.5692354826475214</v>
      </c>
      <c r="AQ289">
        <v>200</v>
      </c>
      <c r="AR289">
        <v>5.5976185412488881</v>
      </c>
    </row>
    <row r="290" spans="1:44" ht="15" thickBot="1" x14ac:dyDescent="0.4">
      <c r="A290">
        <v>0</v>
      </c>
      <c r="B290" s="43" t="s">
        <v>114</v>
      </c>
      <c r="C290">
        <v>19</v>
      </c>
      <c r="D290">
        <v>2000</v>
      </c>
      <c r="E290" s="1" t="s">
        <v>82</v>
      </c>
      <c r="F290" s="2">
        <v>1</v>
      </c>
      <c r="G290" s="2">
        <v>1</v>
      </c>
      <c r="H290" s="2">
        <v>3</v>
      </c>
      <c r="I290" s="2">
        <v>2</v>
      </c>
      <c r="J290" s="2">
        <v>3</v>
      </c>
      <c r="K290" s="2">
        <v>2</v>
      </c>
      <c r="L290" s="2">
        <v>5</v>
      </c>
      <c r="M290" s="2">
        <v>2</v>
      </c>
      <c r="N290" s="2">
        <v>4</v>
      </c>
      <c r="O290" s="2">
        <v>3</v>
      </c>
      <c r="P290" s="2">
        <v>2</v>
      </c>
      <c r="Q290" s="2">
        <v>3</v>
      </c>
      <c r="R290" s="2">
        <v>1</v>
      </c>
      <c r="S290" s="2">
        <v>4</v>
      </c>
      <c r="T290" s="2">
        <v>3</v>
      </c>
      <c r="U290" s="2">
        <v>1</v>
      </c>
      <c r="V290" s="2">
        <v>21</v>
      </c>
      <c r="W290" s="2">
        <v>12</v>
      </c>
      <c r="X290" s="2">
        <v>12</v>
      </c>
      <c r="Y290" s="2">
        <v>7</v>
      </c>
      <c r="Z290" s="2">
        <v>13</v>
      </c>
      <c r="AA290" s="2">
        <v>10</v>
      </c>
      <c r="AB290" s="2">
        <v>11</v>
      </c>
      <c r="AC290" s="2">
        <v>15</v>
      </c>
      <c r="AD290" s="2">
        <v>13</v>
      </c>
      <c r="AE290" s="2">
        <v>14</v>
      </c>
      <c r="AF290" s="2">
        <v>15</v>
      </c>
      <c r="AG290" s="2">
        <v>11</v>
      </c>
      <c r="AH290" s="2">
        <v>10</v>
      </c>
      <c r="AI290" s="2">
        <v>21</v>
      </c>
      <c r="AJ290" s="2">
        <v>8</v>
      </c>
      <c r="AK290" s="2">
        <v>9</v>
      </c>
      <c r="AL290" s="2">
        <v>-13</v>
      </c>
      <c r="AM290" s="5"/>
      <c r="AN290">
        <v>40</v>
      </c>
      <c r="AO290">
        <v>1.2110601416389966</v>
      </c>
      <c r="AQ290">
        <v>202</v>
      </c>
      <c r="AR290">
        <v>3.99791612384919</v>
      </c>
    </row>
    <row r="291" spans="1:44" ht="15" thickBot="1" x14ac:dyDescent="0.4">
      <c r="A291">
        <v>0</v>
      </c>
      <c r="B291" s="43" t="s">
        <v>114</v>
      </c>
      <c r="C291">
        <v>21</v>
      </c>
      <c r="D291">
        <v>1998</v>
      </c>
      <c r="E291" s="1" t="s">
        <v>71</v>
      </c>
      <c r="F291" s="2">
        <v>1</v>
      </c>
      <c r="G291" s="2">
        <v>2</v>
      </c>
      <c r="H291" s="2">
        <v>3</v>
      </c>
      <c r="I291" s="2">
        <v>4</v>
      </c>
      <c r="J291" s="2">
        <v>2</v>
      </c>
      <c r="K291" s="2">
        <v>4</v>
      </c>
      <c r="L291" s="2">
        <v>7</v>
      </c>
      <c r="M291" s="2">
        <v>5</v>
      </c>
      <c r="N291" s="2">
        <v>4</v>
      </c>
      <c r="O291" s="2">
        <v>4</v>
      </c>
      <c r="P291" s="2">
        <v>3</v>
      </c>
      <c r="Q291" s="2">
        <v>3</v>
      </c>
      <c r="R291" s="2">
        <v>4</v>
      </c>
      <c r="S291" s="2">
        <v>3</v>
      </c>
      <c r="T291" s="2">
        <v>5</v>
      </c>
      <c r="U291" s="2">
        <v>3</v>
      </c>
      <c r="V291" s="2">
        <v>18</v>
      </c>
      <c r="W291" s="2">
        <v>7</v>
      </c>
      <c r="X291" s="2">
        <v>8</v>
      </c>
      <c r="Y291" s="2">
        <v>5</v>
      </c>
      <c r="Z291" s="2">
        <v>6</v>
      </c>
      <c r="AA291" s="2">
        <v>10</v>
      </c>
      <c r="AB291" s="2">
        <v>12</v>
      </c>
      <c r="AC291" s="2">
        <v>12</v>
      </c>
      <c r="AD291" s="2">
        <v>11</v>
      </c>
      <c r="AE291" s="2">
        <v>6</v>
      </c>
      <c r="AF291" s="2">
        <v>9</v>
      </c>
      <c r="AG291" s="2">
        <v>7</v>
      </c>
      <c r="AH291" s="2">
        <v>7</v>
      </c>
      <c r="AI291" s="2">
        <v>9</v>
      </c>
      <c r="AJ291" s="2">
        <v>7</v>
      </c>
      <c r="AK291" s="2">
        <v>9</v>
      </c>
      <c r="AL291" s="2">
        <v>-15</v>
      </c>
      <c r="AM291" s="5"/>
      <c r="AN291">
        <v>57</v>
      </c>
      <c r="AO291">
        <v>1.4127396551853895</v>
      </c>
      <c r="AQ291">
        <v>143</v>
      </c>
      <c r="AR291">
        <v>3.2139020935097986</v>
      </c>
    </row>
    <row r="292" spans="1:44" ht="15" thickBot="1" x14ac:dyDescent="0.4">
      <c r="A292">
        <v>0</v>
      </c>
      <c r="B292" s="43" t="s">
        <v>114</v>
      </c>
      <c r="C292">
        <v>19</v>
      </c>
      <c r="D292">
        <v>2000</v>
      </c>
      <c r="E292" s="1" t="s">
        <v>72</v>
      </c>
      <c r="F292" s="2">
        <v>2</v>
      </c>
      <c r="G292" s="2">
        <v>1</v>
      </c>
      <c r="H292" s="2">
        <v>2</v>
      </c>
      <c r="I292" s="2">
        <v>3</v>
      </c>
      <c r="J292" s="2">
        <v>2</v>
      </c>
      <c r="K292" s="2">
        <v>3</v>
      </c>
      <c r="L292" s="2">
        <v>5</v>
      </c>
      <c r="M292" s="2">
        <v>2</v>
      </c>
      <c r="N292" s="2">
        <v>2</v>
      </c>
      <c r="O292" s="2">
        <v>5</v>
      </c>
      <c r="P292" s="2">
        <v>2</v>
      </c>
      <c r="Q292" s="2">
        <v>3</v>
      </c>
      <c r="R292" s="2">
        <v>2</v>
      </c>
      <c r="S292" s="2">
        <v>2</v>
      </c>
      <c r="T292" s="2">
        <v>2</v>
      </c>
      <c r="U292" s="2">
        <v>2</v>
      </c>
      <c r="V292" s="2">
        <v>30</v>
      </c>
      <c r="W292" s="2">
        <v>18</v>
      </c>
      <c r="X292" s="2">
        <v>9</v>
      </c>
      <c r="Y292" s="2">
        <v>10</v>
      </c>
      <c r="Z292" s="2">
        <v>9</v>
      </c>
      <c r="AA292" s="2">
        <v>16</v>
      </c>
      <c r="AB292" s="2">
        <v>15</v>
      </c>
      <c r="AC292" s="2">
        <v>9</v>
      </c>
      <c r="AD292" s="2">
        <v>11</v>
      </c>
      <c r="AE292" s="2">
        <v>12</v>
      </c>
      <c r="AF292" s="2">
        <v>14</v>
      </c>
      <c r="AG292" s="2">
        <v>12</v>
      </c>
      <c r="AH292" s="2">
        <v>8</v>
      </c>
      <c r="AI292" s="2">
        <v>12</v>
      </c>
      <c r="AJ292" s="2">
        <v>5</v>
      </c>
      <c r="AK292" s="2">
        <v>9</v>
      </c>
      <c r="AL292" s="2">
        <v>-20</v>
      </c>
      <c r="AM292" s="5"/>
      <c r="AN292">
        <v>40</v>
      </c>
      <c r="AO292">
        <v>1.0954451150103321</v>
      </c>
      <c r="AQ292">
        <v>199</v>
      </c>
      <c r="AR292">
        <v>5.7267646479782401</v>
      </c>
    </row>
    <row r="293" spans="1:44" ht="15" thickBot="1" x14ac:dyDescent="0.4">
      <c r="A293">
        <v>0</v>
      </c>
      <c r="B293" s="43" t="s">
        <v>114</v>
      </c>
      <c r="C293">
        <v>21</v>
      </c>
      <c r="D293">
        <v>1998</v>
      </c>
      <c r="E293" s="1" t="s">
        <v>72</v>
      </c>
      <c r="F293" s="2">
        <v>3</v>
      </c>
      <c r="G293" s="2">
        <v>2</v>
      </c>
      <c r="H293" s="2">
        <v>1</v>
      </c>
      <c r="I293" s="2">
        <v>2</v>
      </c>
      <c r="J293" s="2">
        <v>2</v>
      </c>
      <c r="K293" s="2">
        <v>5</v>
      </c>
      <c r="L293" s="2">
        <v>3</v>
      </c>
      <c r="M293" s="2">
        <v>4</v>
      </c>
      <c r="N293" s="2">
        <v>4</v>
      </c>
      <c r="O293" s="2">
        <v>5</v>
      </c>
      <c r="P293" s="2">
        <v>3</v>
      </c>
      <c r="Q293" s="2">
        <v>1</v>
      </c>
      <c r="R293" s="2">
        <v>4</v>
      </c>
      <c r="S293" s="2">
        <v>4</v>
      </c>
      <c r="T293" s="2">
        <v>5</v>
      </c>
      <c r="U293" s="2">
        <v>6</v>
      </c>
      <c r="V293" s="2">
        <v>36</v>
      </c>
      <c r="W293" s="2">
        <v>25</v>
      </c>
      <c r="X293" s="2">
        <v>50</v>
      </c>
      <c r="Y293" s="2">
        <v>12</v>
      </c>
      <c r="Z293" s="2">
        <v>41</v>
      </c>
      <c r="AA293" s="2">
        <v>20</v>
      </c>
      <c r="AB293" s="2">
        <v>15</v>
      </c>
      <c r="AC293" s="2">
        <v>21</v>
      </c>
      <c r="AD293" s="2">
        <v>16</v>
      </c>
      <c r="AE293" s="2">
        <v>13</v>
      </c>
      <c r="AF293" s="2">
        <v>22</v>
      </c>
      <c r="AG293" s="2">
        <v>19</v>
      </c>
      <c r="AH293" s="2">
        <v>12</v>
      </c>
      <c r="AI293" s="2">
        <v>14</v>
      </c>
      <c r="AJ293" s="2">
        <v>15</v>
      </c>
      <c r="AK293" s="2">
        <v>13</v>
      </c>
      <c r="AL293" s="2">
        <v>26</v>
      </c>
      <c r="AM293" s="5"/>
      <c r="AN293">
        <v>54</v>
      </c>
      <c r="AO293">
        <v>1.5</v>
      </c>
      <c r="AQ293">
        <v>344</v>
      </c>
      <c r="AR293">
        <v>11.313708498984761</v>
      </c>
    </row>
    <row r="294" spans="1:44" ht="15" thickBot="1" x14ac:dyDescent="0.4">
      <c r="A294">
        <v>0</v>
      </c>
      <c r="B294" s="43">
        <v>2</v>
      </c>
      <c r="C294">
        <v>31</v>
      </c>
      <c r="D294">
        <v>1988</v>
      </c>
      <c r="E294" s="1" t="s">
        <v>71</v>
      </c>
      <c r="F294" s="2">
        <v>1</v>
      </c>
      <c r="G294" s="2">
        <v>3</v>
      </c>
      <c r="H294" s="2">
        <v>1</v>
      </c>
      <c r="I294" s="2">
        <v>4</v>
      </c>
      <c r="J294" s="2">
        <v>3</v>
      </c>
      <c r="K294" s="2">
        <v>3</v>
      </c>
      <c r="L294" s="2">
        <v>4</v>
      </c>
      <c r="M294" s="2">
        <v>2</v>
      </c>
      <c r="N294" s="2">
        <v>1</v>
      </c>
      <c r="O294" s="2">
        <v>4</v>
      </c>
      <c r="P294" s="2">
        <v>2</v>
      </c>
      <c r="Q294" s="2">
        <v>3</v>
      </c>
      <c r="R294" s="2">
        <v>1</v>
      </c>
      <c r="S294" s="2">
        <v>2</v>
      </c>
      <c r="T294" s="2">
        <v>1</v>
      </c>
      <c r="U294" s="2">
        <v>2</v>
      </c>
      <c r="V294" s="2">
        <v>23</v>
      </c>
      <c r="W294" s="2">
        <v>5</v>
      </c>
      <c r="X294" s="2">
        <v>2</v>
      </c>
      <c r="Y294" s="2">
        <v>4</v>
      </c>
      <c r="Z294" s="2">
        <v>2</v>
      </c>
      <c r="AA294" s="2">
        <v>7</v>
      </c>
      <c r="AB294" s="2">
        <v>2</v>
      </c>
      <c r="AC294" s="2">
        <v>3</v>
      </c>
      <c r="AD294" s="2">
        <v>4</v>
      </c>
      <c r="AE294" s="2">
        <v>5</v>
      </c>
      <c r="AF294" s="2">
        <v>24</v>
      </c>
      <c r="AG294" s="2">
        <v>8</v>
      </c>
      <c r="AH294" s="2">
        <v>87</v>
      </c>
      <c r="AI294" s="2">
        <v>14</v>
      </c>
      <c r="AJ294" s="2">
        <v>5</v>
      </c>
      <c r="AK294" s="2">
        <v>159</v>
      </c>
      <c r="AL294" s="2">
        <v>-13</v>
      </c>
      <c r="AM294" s="5"/>
      <c r="AN294">
        <v>37</v>
      </c>
      <c r="AO294">
        <v>1.138346754435279</v>
      </c>
      <c r="AQ294">
        <v>354</v>
      </c>
      <c r="AR294">
        <v>42.079092195531025</v>
      </c>
    </row>
    <row r="295" spans="1:44" ht="15" thickBot="1" x14ac:dyDescent="0.4">
      <c r="A295">
        <v>0</v>
      </c>
      <c r="B295" s="43" t="s">
        <v>114</v>
      </c>
      <c r="C295">
        <v>16</v>
      </c>
      <c r="D295">
        <v>2003</v>
      </c>
      <c r="E295" s="1" t="s">
        <v>79</v>
      </c>
      <c r="F295" s="2">
        <v>3</v>
      </c>
      <c r="G295" s="2">
        <v>2</v>
      </c>
      <c r="H295" s="2">
        <v>6</v>
      </c>
      <c r="I295" s="2">
        <v>5</v>
      </c>
      <c r="J295" s="2">
        <v>6</v>
      </c>
      <c r="K295" s="2">
        <v>5</v>
      </c>
      <c r="L295" s="2">
        <v>5</v>
      </c>
      <c r="M295" s="2">
        <v>6</v>
      </c>
      <c r="N295" s="2">
        <v>2</v>
      </c>
      <c r="O295" s="2">
        <v>5</v>
      </c>
      <c r="P295" s="2">
        <v>4</v>
      </c>
      <c r="Q295" s="2">
        <v>5</v>
      </c>
      <c r="R295" s="2">
        <v>4</v>
      </c>
      <c r="S295" s="2">
        <v>3</v>
      </c>
      <c r="T295" s="2">
        <v>4</v>
      </c>
      <c r="U295" s="2">
        <v>4</v>
      </c>
      <c r="V295" s="2">
        <v>16</v>
      </c>
      <c r="W295" s="2">
        <v>10</v>
      </c>
      <c r="X295" s="2">
        <v>6</v>
      </c>
      <c r="Y295" s="2">
        <v>6</v>
      </c>
      <c r="Z295" s="2">
        <v>5</v>
      </c>
      <c r="AA295" s="2">
        <v>7</v>
      </c>
      <c r="AB295" s="2">
        <v>14</v>
      </c>
      <c r="AC295" s="2">
        <v>9</v>
      </c>
      <c r="AD295" s="2">
        <v>9</v>
      </c>
      <c r="AE295" s="2">
        <v>7</v>
      </c>
      <c r="AF295" s="2">
        <v>23</v>
      </c>
      <c r="AG295" s="2">
        <v>11</v>
      </c>
      <c r="AH295" s="2">
        <v>19</v>
      </c>
      <c r="AI295" s="2">
        <v>48</v>
      </c>
      <c r="AJ295" s="2">
        <v>4</v>
      </c>
      <c r="AK295" s="2">
        <v>5</v>
      </c>
      <c r="AL295" s="2">
        <v>12</v>
      </c>
      <c r="AM295" s="5"/>
      <c r="AN295">
        <v>69</v>
      </c>
      <c r="AO295">
        <v>1.3022416570411703</v>
      </c>
      <c r="AQ295">
        <v>199</v>
      </c>
      <c r="AR295">
        <v>10.923789025181083</v>
      </c>
    </row>
    <row r="296" spans="1:44" ht="15" thickBot="1" x14ac:dyDescent="0.4">
      <c r="A296">
        <v>0</v>
      </c>
      <c r="B296" s="43" t="s">
        <v>114</v>
      </c>
      <c r="C296">
        <v>19</v>
      </c>
      <c r="D296">
        <v>2000</v>
      </c>
      <c r="E296" s="1" t="s">
        <v>77</v>
      </c>
      <c r="F296" s="2">
        <v>1</v>
      </c>
      <c r="G296" s="2">
        <v>2</v>
      </c>
      <c r="H296" s="2">
        <v>1</v>
      </c>
      <c r="I296" s="2">
        <v>2</v>
      </c>
      <c r="J296" s="2">
        <v>2</v>
      </c>
      <c r="K296" s="2">
        <v>1</v>
      </c>
      <c r="L296" s="2">
        <v>3</v>
      </c>
      <c r="M296" s="2">
        <v>2</v>
      </c>
      <c r="N296" s="2">
        <v>2</v>
      </c>
      <c r="O296" s="2">
        <v>3</v>
      </c>
      <c r="P296" s="2">
        <v>2</v>
      </c>
      <c r="Q296" s="2">
        <v>3</v>
      </c>
      <c r="R296" s="2">
        <v>1</v>
      </c>
      <c r="S296" s="2">
        <v>2</v>
      </c>
      <c r="T296" s="2">
        <v>2</v>
      </c>
      <c r="U296" s="2">
        <v>4</v>
      </c>
      <c r="V296" s="2">
        <v>8</v>
      </c>
      <c r="W296" s="2">
        <v>16</v>
      </c>
      <c r="X296" s="2">
        <v>7</v>
      </c>
      <c r="Y296" s="2">
        <v>10</v>
      </c>
      <c r="Z296" s="2">
        <v>7</v>
      </c>
      <c r="AA296" s="2">
        <v>8</v>
      </c>
      <c r="AB296" s="2">
        <v>9</v>
      </c>
      <c r="AC296" s="2">
        <v>11</v>
      </c>
      <c r="AD296" s="2">
        <v>5</v>
      </c>
      <c r="AE296" s="2">
        <v>12</v>
      </c>
      <c r="AF296" s="2">
        <v>7</v>
      </c>
      <c r="AG296" s="2">
        <v>12</v>
      </c>
      <c r="AH296" s="2">
        <v>7</v>
      </c>
      <c r="AI296" s="2">
        <v>8</v>
      </c>
      <c r="AJ296" s="2">
        <v>7</v>
      </c>
      <c r="AK296" s="2">
        <v>9</v>
      </c>
      <c r="AL296" s="2">
        <v>-19</v>
      </c>
      <c r="AM296" s="5"/>
      <c r="AN296">
        <v>33</v>
      </c>
      <c r="AO296">
        <v>0.8539125638299665</v>
      </c>
      <c r="AQ296">
        <v>143</v>
      </c>
      <c r="AR296">
        <v>2.7195281453467866</v>
      </c>
    </row>
    <row r="297" spans="1:44" ht="15" thickBot="1" x14ac:dyDescent="0.4">
      <c r="A297">
        <v>0</v>
      </c>
      <c r="B297" s="43" t="s">
        <v>114</v>
      </c>
      <c r="C297">
        <v>23</v>
      </c>
      <c r="D297">
        <v>1996</v>
      </c>
      <c r="E297" s="1" t="s">
        <v>71</v>
      </c>
      <c r="F297" s="2">
        <v>1</v>
      </c>
      <c r="G297" s="2">
        <v>4</v>
      </c>
      <c r="H297" s="2">
        <v>1</v>
      </c>
      <c r="I297" s="2">
        <v>1</v>
      </c>
      <c r="J297" s="2">
        <v>1</v>
      </c>
      <c r="K297" s="2">
        <v>1</v>
      </c>
      <c r="L297" s="2">
        <v>1</v>
      </c>
      <c r="M297" s="2">
        <v>2</v>
      </c>
      <c r="N297" s="2">
        <v>4</v>
      </c>
      <c r="O297" s="2">
        <v>2</v>
      </c>
      <c r="P297" s="2">
        <v>1</v>
      </c>
      <c r="Q297" s="2">
        <v>1</v>
      </c>
      <c r="R297" s="2">
        <v>2</v>
      </c>
      <c r="S297" s="2">
        <v>2</v>
      </c>
      <c r="T297" s="2">
        <v>1</v>
      </c>
      <c r="U297" s="2">
        <v>4</v>
      </c>
      <c r="V297" s="2">
        <v>15</v>
      </c>
      <c r="W297" s="2">
        <v>17</v>
      </c>
      <c r="X297" s="2">
        <v>129</v>
      </c>
      <c r="Y297" s="2">
        <v>4</v>
      </c>
      <c r="Z297" s="2">
        <v>26</v>
      </c>
      <c r="AA297" s="2">
        <v>8</v>
      </c>
      <c r="AB297" s="2">
        <v>4</v>
      </c>
      <c r="AC297" s="2">
        <v>10</v>
      </c>
      <c r="AD297" s="2">
        <v>8</v>
      </c>
      <c r="AE297" s="2">
        <v>10</v>
      </c>
      <c r="AF297" s="2">
        <v>6</v>
      </c>
      <c r="AG297" s="2">
        <v>6</v>
      </c>
      <c r="AH297" s="2">
        <v>7</v>
      </c>
      <c r="AI297" s="2">
        <v>24</v>
      </c>
      <c r="AJ297" s="2">
        <v>4</v>
      </c>
      <c r="AK297" s="2">
        <v>10</v>
      </c>
      <c r="AL297" s="2">
        <v>17</v>
      </c>
      <c r="AM297" s="5"/>
      <c r="AN297">
        <v>29</v>
      </c>
      <c r="AO297">
        <v>1.1672617529928753</v>
      </c>
      <c r="AQ297">
        <v>288</v>
      </c>
      <c r="AR297">
        <v>30.353473167552561</v>
      </c>
    </row>
    <row r="298" spans="1:44" ht="15" thickBot="1" x14ac:dyDescent="0.4">
      <c r="A298">
        <v>0</v>
      </c>
      <c r="B298" s="43">
        <v>2</v>
      </c>
      <c r="C298">
        <v>29</v>
      </c>
      <c r="D298">
        <v>1990</v>
      </c>
      <c r="E298" s="1" t="s">
        <v>72</v>
      </c>
      <c r="F298" s="2">
        <v>1</v>
      </c>
      <c r="G298" s="2">
        <v>1</v>
      </c>
      <c r="H298" s="2">
        <v>1</v>
      </c>
      <c r="I298" s="2">
        <v>3</v>
      </c>
      <c r="J298" s="2">
        <v>2</v>
      </c>
      <c r="K298" s="2">
        <v>4</v>
      </c>
      <c r="L298" s="2">
        <v>6</v>
      </c>
      <c r="M298" s="2">
        <v>6</v>
      </c>
      <c r="N298" s="2">
        <v>6</v>
      </c>
      <c r="O298" s="2">
        <v>5</v>
      </c>
      <c r="P298" s="2">
        <v>5</v>
      </c>
      <c r="Q298" s="2">
        <v>6</v>
      </c>
      <c r="R298" s="2">
        <v>4</v>
      </c>
      <c r="S298" s="2">
        <v>6</v>
      </c>
      <c r="T298" s="2">
        <v>5</v>
      </c>
      <c r="U298" s="2">
        <v>1</v>
      </c>
      <c r="V298" s="2">
        <v>8</v>
      </c>
      <c r="W298" s="2">
        <v>7</v>
      </c>
      <c r="X298" s="2">
        <v>6</v>
      </c>
      <c r="Y298" s="2">
        <v>9</v>
      </c>
      <c r="Z298" s="2">
        <v>12</v>
      </c>
      <c r="AA298" s="2">
        <v>13</v>
      </c>
      <c r="AB298" s="2">
        <v>7</v>
      </c>
      <c r="AC298" s="2">
        <v>8</v>
      </c>
      <c r="AD298" s="2">
        <v>6</v>
      </c>
      <c r="AE298" s="2">
        <v>8</v>
      </c>
      <c r="AF298" s="2">
        <v>9</v>
      </c>
      <c r="AG298" s="2">
        <v>5</v>
      </c>
      <c r="AH298" s="2">
        <v>6</v>
      </c>
      <c r="AI298" s="2">
        <v>10</v>
      </c>
      <c r="AJ298" s="2">
        <v>4</v>
      </c>
      <c r="AK298" s="2">
        <v>8</v>
      </c>
      <c r="AL298" s="2">
        <v>26</v>
      </c>
      <c r="AM298" s="5"/>
      <c r="AN298">
        <v>62</v>
      </c>
      <c r="AO298">
        <v>2.0615528128088303</v>
      </c>
      <c r="AQ298">
        <v>126</v>
      </c>
      <c r="AR298">
        <v>2.3909551787239063</v>
      </c>
    </row>
    <row r="299" spans="1:44" ht="15" thickBot="1" x14ac:dyDescent="0.4">
      <c r="A299">
        <v>0</v>
      </c>
      <c r="B299" s="43" t="s">
        <v>114</v>
      </c>
      <c r="C299">
        <v>20</v>
      </c>
      <c r="D299">
        <v>1999</v>
      </c>
      <c r="E299" s="1" t="s">
        <v>72</v>
      </c>
      <c r="F299" s="2">
        <v>1</v>
      </c>
      <c r="G299" s="2">
        <v>1</v>
      </c>
      <c r="H299" s="2">
        <v>2</v>
      </c>
      <c r="I299" s="2">
        <v>3</v>
      </c>
      <c r="J299" s="2">
        <v>2</v>
      </c>
      <c r="K299" s="2">
        <v>3</v>
      </c>
      <c r="L299" s="2">
        <v>5</v>
      </c>
      <c r="M299" s="2">
        <v>2</v>
      </c>
      <c r="N299" s="2">
        <v>6</v>
      </c>
      <c r="O299" s="2">
        <v>3</v>
      </c>
      <c r="P299" s="2">
        <v>2</v>
      </c>
      <c r="Q299" s="2">
        <v>2</v>
      </c>
      <c r="R299" s="2">
        <v>6</v>
      </c>
      <c r="S299" s="2">
        <v>3</v>
      </c>
      <c r="T299" s="2">
        <v>3</v>
      </c>
      <c r="U299" s="2">
        <v>6</v>
      </c>
      <c r="V299" s="2">
        <v>9</v>
      </c>
      <c r="W299" s="2">
        <v>8</v>
      </c>
      <c r="X299" s="2">
        <v>6</v>
      </c>
      <c r="Y299" s="2">
        <v>5</v>
      </c>
      <c r="Z299" s="2">
        <v>4</v>
      </c>
      <c r="AA299" s="2">
        <v>4</v>
      </c>
      <c r="AB299" s="2">
        <v>10</v>
      </c>
      <c r="AC299" s="2">
        <v>6</v>
      </c>
      <c r="AD299" s="2">
        <v>4</v>
      </c>
      <c r="AE299" s="2">
        <v>5</v>
      </c>
      <c r="AF299" s="2">
        <v>5</v>
      </c>
      <c r="AG299" s="2">
        <v>4</v>
      </c>
      <c r="AH299" s="2">
        <v>13</v>
      </c>
      <c r="AI299" s="2">
        <v>8</v>
      </c>
      <c r="AJ299" s="2">
        <v>3</v>
      </c>
      <c r="AK299" s="2">
        <v>8</v>
      </c>
      <c r="AL299" s="2">
        <v>5</v>
      </c>
      <c r="AM299" s="5"/>
      <c r="AN299">
        <v>50</v>
      </c>
      <c r="AO299">
        <v>1.707825127659933</v>
      </c>
      <c r="AQ299">
        <v>102</v>
      </c>
      <c r="AR299">
        <v>2.7294688127912363</v>
      </c>
    </row>
    <row r="300" spans="1:44" ht="15" thickBot="1" x14ac:dyDescent="0.4">
      <c r="A300">
        <v>0</v>
      </c>
      <c r="B300" s="43">
        <v>4</v>
      </c>
      <c r="C300">
        <v>48</v>
      </c>
      <c r="D300">
        <v>1971</v>
      </c>
      <c r="E300" s="1" t="s">
        <v>82</v>
      </c>
      <c r="F300" s="2">
        <v>1</v>
      </c>
      <c r="G300" s="2">
        <v>2</v>
      </c>
      <c r="H300" s="2">
        <v>1</v>
      </c>
      <c r="I300" s="2">
        <v>2</v>
      </c>
      <c r="J300" s="2">
        <v>2</v>
      </c>
      <c r="K300" s="2">
        <v>2</v>
      </c>
      <c r="L300" s="2">
        <v>3</v>
      </c>
      <c r="M300" s="2">
        <v>5</v>
      </c>
      <c r="N300" s="2">
        <v>6</v>
      </c>
      <c r="O300" s="2">
        <v>5</v>
      </c>
      <c r="P300" s="2">
        <v>2</v>
      </c>
      <c r="Q300" s="2">
        <v>2</v>
      </c>
      <c r="R300" s="2">
        <v>4</v>
      </c>
      <c r="S300" s="2">
        <v>3</v>
      </c>
      <c r="T300" s="2">
        <v>3</v>
      </c>
      <c r="U300" s="2">
        <v>2</v>
      </c>
      <c r="V300" s="2">
        <v>31</v>
      </c>
      <c r="W300" s="2">
        <v>17</v>
      </c>
      <c r="X300" s="2">
        <v>40</v>
      </c>
      <c r="Y300" s="2">
        <v>8</v>
      </c>
      <c r="Z300" s="2">
        <v>29</v>
      </c>
      <c r="AA300" s="2">
        <v>15</v>
      </c>
      <c r="AB300" s="2">
        <v>17</v>
      </c>
      <c r="AC300" s="2">
        <v>68</v>
      </c>
      <c r="AD300" s="2">
        <v>16</v>
      </c>
      <c r="AE300" s="2">
        <v>12</v>
      </c>
      <c r="AF300" s="2">
        <v>22</v>
      </c>
      <c r="AG300" s="2">
        <v>12</v>
      </c>
      <c r="AH300" s="2">
        <v>17</v>
      </c>
      <c r="AI300" s="2">
        <v>17</v>
      </c>
      <c r="AJ300" s="2">
        <v>9</v>
      </c>
      <c r="AK300" s="2">
        <v>12</v>
      </c>
      <c r="AL300" s="2">
        <v>-4</v>
      </c>
      <c r="AM300" s="5"/>
      <c r="AN300">
        <v>45</v>
      </c>
      <c r="AO300">
        <v>1.4705441169852742</v>
      </c>
      <c r="AQ300">
        <v>342</v>
      </c>
      <c r="AR300">
        <v>15.085865349171501</v>
      </c>
    </row>
    <row r="301" spans="1:44" ht="15" thickBot="1" x14ac:dyDescent="0.4">
      <c r="A301">
        <v>0</v>
      </c>
      <c r="B301" s="43" t="s">
        <v>114</v>
      </c>
      <c r="C301">
        <v>17</v>
      </c>
      <c r="D301">
        <v>2002</v>
      </c>
      <c r="E301" s="1" t="s">
        <v>76</v>
      </c>
      <c r="F301" s="2">
        <v>3</v>
      </c>
      <c r="G301" s="2">
        <v>2</v>
      </c>
      <c r="H301" s="2">
        <v>5</v>
      </c>
      <c r="I301" s="2">
        <v>4</v>
      </c>
      <c r="J301" s="2">
        <v>5</v>
      </c>
      <c r="K301" s="2">
        <v>5</v>
      </c>
      <c r="L301" s="2">
        <v>5</v>
      </c>
      <c r="M301" s="2">
        <v>4</v>
      </c>
      <c r="N301" s="2">
        <v>4</v>
      </c>
      <c r="O301" s="2">
        <v>5</v>
      </c>
      <c r="P301" s="2">
        <v>4</v>
      </c>
      <c r="Q301" s="2">
        <v>4</v>
      </c>
      <c r="R301" s="2">
        <v>4</v>
      </c>
      <c r="S301" s="2">
        <v>4</v>
      </c>
      <c r="T301" s="2">
        <v>5</v>
      </c>
      <c r="U301" s="2">
        <v>6</v>
      </c>
      <c r="V301" s="2">
        <v>19</v>
      </c>
      <c r="W301" s="2">
        <v>16</v>
      </c>
      <c r="X301" s="2">
        <v>5</v>
      </c>
      <c r="Y301" s="2">
        <v>4</v>
      </c>
      <c r="Z301" s="2">
        <v>5</v>
      </c>
      <c r="AA301" s="2">
        <v>12</v>
      </c>
      <c r="AB301" s="2">
        <v>7</v>
      </c>
      <c r="AC301" s="2">
        <v>5</v>
      </c>
      <c r="AD301" s="2">
        <v>6</v>
      </c>
      <c r="AE301" s="2">
        <v>4</v>
      </c>
      <c r="AF301" s="2">
        <v>7</v>
      </c>
      <c r="AG301" s="2">
        <v>6</v>
      </c>
      <c r="AH301" s="2">
        <v>5</v>
      </c>
      <c r="AI301" s="2">
        <v>7</v>
      </c>
      <c r="AJ301" s="2">
        <v>4</v>
      </c>
      <c r="AK301" s="2">
        <v>4</v>
      </c>
      <c r="AL301" s="2">
        <v>-18</v>
      </c>
      <c r="AM301" s="5"/>
      <c r="AN301">
        <v>69</v>
      </c>
      <c r="AO301">
        <v>0.9464847243000456</v>
      </c>
      <c r="AQ301">
        <v>116</v>
      </c>
      <c r="AR301">
        <v>4.4944410108488464</v>
      </c>
    </row>
    <row r="302" spans="1:44" ht="15" thickBot="1" x14ac:dyDescent="0.4">
      <c r="A302">
        <v>0</v>
      </c>
      <c r="B302" s="43">
        <v>5</v>
      </c>
      <c r="C302">
        <v>56</v>
      </c>
      <c r="D302">
        <v>1963</v>
      </c>
      <c r="E302" s="1" t="s">
        <v>79</v>
      </c>
      <c r="F302" s="2">
        <v>2</v>
      </c>
      <c r="G302" s="2">
        <v>4</v>
      </c>
      <c r="H302" s="2">
        <v>3</v>
      </c>
      <c r="I302" s="2">
        <v>5</v>
      </c>
      <c r="J302" s="2">
        <v>3</v>
      </c>
      <c r="K302" s="2">
        <v>4</v>
      </c>
      <c r="L302" s="2">
        <v>5</v>
      </c>
      <c r="M302" s="2">
        <v>4</v>
      </c>
      <c r="N302" s="2">
        <v>2</v>
      </c>
      <c r="O302" s="2">
        <v>5</v>
      </c>
      <c r="P302" s="2">
        <v>2</v>
      </c>
      <c r="Q302" s="2">
        <v>4</v>
      </c>
      <c r="R302" s="2">
        <v>3</v>
      </c>
      <c r="S302" s="2">
        <v>2</v>
      </c>
      <c r="T302" s="2">
        <v>3</v>
      </c>
      <c r="U302" s="2">
        <v>4</v>
      </c>
      <c r="V302" s="2">
        <v>20</v>
      </c>
      <c r="W302" s="2">
        <v>24</v>
      </c>
      <c r="X302" s="2">
        <v>12</v>
      </c>
      <c r="Y302" s="2">
        <v>6</v>
      </c>
      <c r="Z302" s="2">
        <v>7</v>
      </c>
      <c r="AA302" s="2">
        <v>9</v>
      </c>
      <c r="AB302" s="2">
        <v>5</v>
      </c>
      <c r="AC302" s="2">
        <v>18</v>
      </c>
      <c r="AD302" s="2">
        <v>11</v>
      </c>
      <c r="AE302" s="2">
        <v>13</v>
      </c>
      <c r="AF302" s="2">
        <v>7</v>
      </c>
      <c r="AG302" s="2">
        <v>7</v>
      </c>
      <c r="AH302" s="2">
        <v>11</v>
      </c>
      <c r="AI302" s="2">
        <v>13</v>
      </c>
      <c r="AJ302" s="2">
        <v>6</v>
      </c>
      <c r="AK302" s="2">
        <v>17</v>
      </c>
      <c r="AL302" s="2">
        <v>-16</v>
      </c>
      <c r="AM302" s="5"/>
      <c r="AN302">
        <v>55</v>
      </c>
      <c r="AO302">
        <v>1.0935416468216166</v>
      </c>
      <c r="AQ302">
        <v>186</v>
      </c>
      <c r="AR302">
        <v>5.6317552030132365</v>
      </c>
    </row>
    <row r="303" spans="1:44" ht="15" thickBot="1" x14ac:dyDescent="0.4">
      <c r="A303" s="6">
        <v>0</v>
      </c>
      <c r="B303" s="43">
        <v>5</v>
      </c>
      <c r="C303">
        <v>58</v>
      </c>
      <c r="D303" s="6">
        <v>1961</v>
      </c>
      <c r="E303" s="31"/>
      <c r="F303" s="10">
        <v>1</v>
      </c>
      <c r="G303" s="10">
        <v>1</v>
      </c>
      <c r="H303" s="10">
        <v>2</v>
      </c>
      <c r="I303" s="10">
        <v>3</v>
      </c>
      <c r="J303" s="10">
        <v>2</v>
      </c>
      <c r="K303" s="10">
        <v>3</v>
      </c>
      <c r="L303" s="10">
        <v>3</v>
      </c>
      <c r="M303" s="10">
        <v>3</v>
      </c>
      <c r="N303" s="10">
        <v>4</v>
      </c>
      <c r="O303" s="10">
        <v>2</v>
      </c>
      <c r="P303" s="10">
        <v>3</v>
      </c>
      <c r="Q303" s="10">
        <v>4</v>
      </c>
      <c r="R303" s="10">
        <v>2</v>
      </c>
      <c r="S303" s="10">
        <v>3</v>
      </c>
      <c r="T303" s="10">
        <v>4</v>
      </c>
      <c r="U303" s="10">
        <v>2</v>
      </c>
      <c r="V303" s="10">
        <v>12</v>
      </c>
      <c r="W303" s="10">
        <v>19</v>
      </c>
      <c r="X303" s="10">
        <v>7</v>
      </c>
      <c r="Y303" s="10">
        <v>6</v>
      </c>
      <c r="Z303" s="10">
        <v>6</v>
      </c>
      <c r="AA303" s="10">
        <v>9</v>
      </c>
      <c r="AB303" s="10">
        <v>4</v>
      </c>
      <c r="AC303" s="10">
        <v>6</v>
      </c>
      <c r="AD303" s="10">
        <v>20</v>
      </c>
      <c r="AE303" s="10">
        <v>11</v>
      </c>
      <c r="AF303" s="10">
        <v>8</v>
      </c>
      <c r="AG303" s="10">
        <v>7</v>
      </c>
      <c r="AH303" s="10">
        <v>7</v>
      </c>
      <c r="AI303" s="10">
        <v>9</v>
      </c>
      <c r="AJ303" s="10">
        <v>5</v>
      </c>
      <c r="AK303" s="10">
        <v>9</v>
      </c>
      <c r="AL303" s="10">
        <v>-22</v>
      </c>
      <c r="AM303" s="8"/>
      <c r="AN303">
        <v>42</v>
      </c>
      <c r="AO303">
        <v>0.9574271077563381</v>
      </c>
      <c r="AP303" s="6"/>
      <c r="AQ303">
        <v>145</v>
      </c>
      <c r="AR303">
        <v>4.5821210517983193</v>
      </c>
    </row>
    <row r="304" spans="1:44" ht="15" thickBot="1" x14ac:dyDescent="0.4">
      <c r="A304">
        <v>0</v>
      </c>
      <c r="B304" s="43">
        <v>4</v>
      </c>
      <c r="C304">
        <v>50</v>
      </c>
      <c r="D304">
        <v>1969</v>
      </c>
      <c r="E304" s="1" t="s">
        <v>71</v>
      </c>
      <c r="F304" s="2">
        <v>1</v>
      </c>
      <c r="G304" s="2">
        <v>2</v>
      </c>
      <c r="H304" s="2">
        <v>1</v>
      </c>
      <c r="I304" s="2">
        <v>3</v>
      </c>
      <c r="J304" s="2">
        <v>3</v>
      </c>
      <c r="K304" s="2">
        <v>3</v>
      </c>
      <c r="L304" s="2">
        <v>2</v>
      </c>
      <c r="M304" s="2">
        <v>1</v>
      </c>
      <c r="N304" s="2">
        <v>2</v>
      </c>
      <c r="O304" s="2">
        <v>4</v>
      </c>
      <c r="P304" s="2">
        <v>3</v>
      </c>
      <c r="Q304" s="2">
        <v>3</v>
      </c>
      <c r="R304" s="2">
        <v>2</v>
      </c>
      <c r="S304" s="2">
        <v>1</v>
      </c>
      <c r="T304" s="2">
        <v>4</v>
      </c>
      <c r="U304" s="2">
        <v>2</v>
      </c>
      <c r="V304" s="2">
        <v>22</v>
      </c>
      <c r="W304" s="2">
        <v>35</v>
      </c>
      <c r="X304" s="2">
        <v>14</v>
      </c>
      <c r="Y304" s="2">
        <v>10</v>
      </c>
      <c r="Z304" s="2">
        <v>12</v>
      </c>
      <c r="AA304" s="2">
        <v>18</v>
      </c>
      <c r="AB304" s="2">
        <v>36</v>
      </c>
      <c r="AC304" s="2">
        <v>12</v>
      </c>
      <c r="AD304" s="2">
        <v>9</v>
      </c>
      <c r="AE304" s="2">
        <v>10</v>
      </c>
      <c r="AF304" s="2">
        <v>32</v>
      </c>
      <c r="AG304" s="2">
        <v>14</v>
      </c>
      <c r="AH304" s="2">
        <v>12</v>
      </c>
      <c r="AI304" s="2">
        <v>13</v>
      </c>
      <c r="AJ304" s="2">
        <v>9</v>
      </c>
      <c r="AK304" s="2">
        <v>21</v>
      </c>
      <c r="AL304" s="2">
        <v>-10</v>
      </c>
      <c r="AM304" s="5"/>
      <c r="AN304">
        <v>37</v>
      </c>
      <c r="AO304">
        <v>1.0144785195688801</v>
      </c>
      <c r="AQ304">
        <v>279</v>
      </c>
      <c r="AR304">
        <v>9.2518016263500442</v>
      </c>
    </row>
    <row r="305" spans="1:44" ht="15" thickBot="1" x14ac:dyDescent="0.4">
      <c r="A305">
        <v>0</v>
      </c>
      <c r="B305" s="43">
        <v>4</v>
      </c>
      <c r="C305">
        <v>46</v>
      </c>
      <c r="D305">
        <v>1973</v>
      </c>
      <c r="E305" s="1" t="s">
        <v>76</v>
      </c>
      <c r="F305" s="2">
        <v>2</v>
      </c>
      <c r="G305" s="2">
        <v>5</v>
      </c>
      <c r="H305" s="2">
        <v>2</v>
      </c>
      <c r="I305" s="2">
        <v>1</v>
      </c>
      <c r="J305" s="2">
        <v>3</v>
      </c>
      <c r="K305" s="2">
        <v>3</v>
      </c>
      <c r="L305" s="2">
        <v>5</v>
      </c>
      <c r="M305" s="2">
        <v>4</v>
      </c>
      <c r="N305" s="2">
        <v>3</v>
      </c>
      <c r="O305" s="2">
        <v>3</v>
      </c>
      <c r="P305" s="2">
        <v>3</v>
      </c>
      <c r="Q305" s="2">
        <v>5</v>
      </c>
      <c r="R305" s="2">
        <v>3</v>
      </c>
      <c r="S305" s="2">
        <v>3</v>
      </c>
      <c r="T305" s="2">
        <v>4</v>
      </c>
      <c r="U305" s="2">
        <v>2</v>
      </c>
      <c r="V305" s="2">
        <v>9</v>
      </c>
      <c r="W305" s="2">
        <v>7</v>
      </c>
      <c r="X305" s="2">
        <v>2</v>
      </c>
      <c r="Y305" s="2">
        <v>2</v>
      </c>
      <c r="Z305" s="2">
        <v>6</v>
      </c>
      <c r="AA305" s="2">
        <v>7</v>
      </c>
      <c r="AB305" s="2">
        <v>7</v>
      </c>
      <c r="AC305" s="2">
        <v>2</v>
      </c>
      <c r="AD305" s="2">
        <v>5</v>
      </c>
      <c r="AE305" s="2">
        <v>2</v>
      </c>
      <c r="AF305" s="2">
        <v>2</v>
      </c>
      <c r="AG305" s="2">
        <v>2</v>
      </c>
      <c r="AH305" s="2">
        <v>3</v>
      </c>
      <c r="AI305" s="2">
        <v>3</v>
      </c>
      <c r="AJ305" s="2">
        <v>4</v>
      </c>
      <c r="AK305" s="2">
        <v>19</v>
      </c>
      <c r="AL305" s="2">
        <v>-1</v>
      </c>
      <c r="AM305" s="5"/>
      <c r="AN305">
        <v>51</v>
      </c>
      <c r="AO305">
        <v>1.1672617529928753</v>
      </c>
      <c r="AQ305">
        <v>82</v>
      </c>
      <c r="AR305">
        <v>4.3798782327061714</v>
      </c>
    </row>
    <row r="306" spans="1:44" ht="15" thickBot="1" x14ac:dyDescent="0.4">
      <c r="A306">
        <v>0</v>
      </c>
      <c r="B306" s="43">
        <v>5</v>
      </c>
      <c r="C306">
        <v>57</v>
      </c>
      <c r="D306">
        <v>1962</v>
      </c>
      <c r="E306" s="1" t="s">
        <v>72</v>
      </c>
      <c r="F306" s="2">
        <v>1</v>
      </c>
      <c r="G306" s="2">
        <v>1</v>
      </c>
      <c r="H306" s="2">
        <v>2</v>
      </c>
      <c r="I306" s="2">
        <v>3</v>
      </c>
      <c r="J306" s="2">
        <v>4</v>
      </c>
      <c r="K306" s="2">
        <v>4</v>
      </c>
      <c r="L306" s="2">
        <v>3</v>
      </c>
      <c r="M306" s="2">
        <v>2</v>
      </c>
      <c r="N306" s="2">
        <v>6</v>
      </c>
      <c r="O306" s="2">
        <v>5</v>
      </c>
      <c r="P306" s="2">
        <v>2</v>
      </c>
      <c r="Q306" s="2">
        <v>4</v>
      </c>
      <c r="R306" s="2">
        <v>4</v>
      </c>
      <c r="S306" s="2">
        <v>4</v>
      </c>
      <c r="T306" s="2">
        <v>3</v>
      </c>
      <c r="U306" s="2">
        <v>2</v>
      </c>
      <c r="V306" s="2">
        <v>16</v>
      </c>
      <c r="W306" s="2">
        <v>8</v>
      </c>
      <c r="X306" s="2">
        <v>11</v>
      </c>
      <c r="Y306" s="2">
        <v>9</v>
      </c>
      <c r="Z306" s="2">
        <v>11</v>
      </c>
      <c r="AA306" s="2">
        <v>13</v>
      </c>
      <c r="AB306" s="2">
        <v>16</v>
      </c>
      <c r="AC306" s="2">
        <v>17</v>
      </c>
      <c r="AD306" s="2">
        <v>14</v>
      </c>
      <c r="AE306" s="2">
        <v>9</v>
      </c>
      <c r="AF306" s="2">
        <v>25</v>
      </c>
      <c r="AG306" s="2">
        <v>17</v>
      </c>
      <c r="AH306" s="2">
        <v>9</v>
      </c>
      <c r="AI306" s="2">
        <v>23</v>
      </c>
      <c r="AJ306" s="2">
        <v>8</v>
      </c>
      <c r="AK306" s="2">
        <v>17</v>
      </c>
      <c r="AL306" s="2">
        <v>-8</v>
      </c>
      <c r="AM306" s="5"/>
      <c r="AN306">
        <v>50</v>
      </c>
      <c r="AO306">
        <v>1.4083086782851739</v>
      </c>
      <c r="AQ306">
        <v>223</v>
      </c>
      <c r="AR306">
        <v>5.1829045910570262</v>
      </c>
    </row>
    <row r="307" spans="1:44" ht="15" thickBot="1" x14ac:dyDescent="0.4">
      <c r="A307" s="6">
        <v>0</v>
      </c>
      <c r="B307" s="43">
        <v>2</v>
      </c>
      <c r="C307">
        <v>28</v>
      </c>
      <c r="D307" s="6">
        <v>1991</v>
      </c>
      <c r="E307" s="32"/>
      <c r="F307" s="10">
        <v>1</v>
      </c>
      <c r="G307" s="10">
        <v>1</v>
      </c>
      <c r="H307" s="10">
        <v>2</v>
      </c>
      <c r="I307" s="10">
        <v>3</v>
      </c>
      <c r="J307" s="10">
        <v>4</v>
      </c>
      <c r="K307" s="10">
        <v>4</v>
      </c>
      <c r="L307" s="10">
        <v>5</v>
      </c>
      <c r="M307" s="10">
        <v>2</v>
      </c>
      <c r="N307" s="10">
        <v>4</v>
      </c>
      <c r="O307" s="10">
        <v>2</v>
      </c>
      <c r="P307" s="10">
        <v>2</v>
      </c>
      <c r="Q307" s="10">
        <v>2</v>
      </c>
      <c r="R307" s="10">
        <v>1</v>
      </c>
      <c r="S307" s="10">
        <v>3</v>
      </c>
      <c r="T307" s="10">
        <v>3</v>
      </c>
      <c r="U307" s="10">
        <v>2</v>
      </c>
      <c r="V307" s="10">
        <v>8</v>
      </c>
      <c r="W307" s="10">
        <v>6</v>
      </c>
      <c r="X307" s="10">
        <v>5</v>
      </c>
      <c r="Y307" s="10">
        <v>4</v>
      </c>
      <c r="Z307" s="10">
        <v>4</v>
      </c>
      <c r="AA307" s="10">
        <v>5</v>
      </c>
      <c r="AB307" s="10">
        <v>4</v>
      </c>
      <c r="AC307" s="10">
        <v>4</v>
      </c>
      <c r="AD307" s="10">
        <v>13</v>
      </c>
      <c r="AE307" s="10">
        <v>3</v>
      </c>
      <c r="AF307" s="10">
        <v>4</v>
      </c>
      <c r="AG307" s="10">
        <v>5</v>
      </c>
      <c r="AH307" s="10">
        <v>4</v>
      </c>
      <c r="AI307" s="10">
        <v>6</v>
      </c>
      <c r="AJ307" s="10">
        <v>4</v>
      </c>
      <c r="AK307" s="10">
        <v>5</v>
      </c>
      <c r="AL307" s="10">
        <v>-11</v>
      </c>
      <c r="AM307" s="8"/>
      <c r="AN307">
        <v>41</v>
      </c>
      <c r="AO307">
        <v>1.2093386622447824</v>
      </c>
      <c r="AP307" s="6"/>
      <c r="AQ307">
        <v>84</v>
      </c>
      <c r="AR307">
        <v>2.3804761428476167</v>
      </c>
    </row>
    <row r="308" spans="1:44" ht="15" thickBot="1" x14ac:dyDescent="0.4">
      <c r="A308">
        <v>0</v>
      </c>
      <c r="B308" s="43" t="s">
        <v>114</v>
      </c>
      <c r="C308">
        <v>24</v>
      </c>
      <c r="D308">
        <v>1995</v>
      </c>
      <c r="E308" s="1" t="s">
        <v>76</v>
      </c>
      <c r="F308" s="2">
        <v>1</v>
      </c>
      <c r="G308" s="2">
        <v>4</v>
      </c>
      <c r="H308" s="2">
        <v>3</v>
      </c>
      <c r="I308" s="2">
        <v>5</v>
      </c>
      <c r="J308" s="2">
        <v>4</v>
      </c>
      <c r="K308" s="2">
        <v>3</v>
      </c>
      <c r="L308" s="2">
        <v>5</v>
      </c>
      <c r="M308" s="2">
        <v>6</v>
      </c>
      <c r="N308" s="2">
        <v>4</v>
      </c>
      <c r="O308" s="2">
        <v>5</v>
      </c>
      <c r="P308" s="2">
        <v>3</v>
      </c>
      <c r="Q308" s="2">
        <v>3</v>
      </c>
      <c r="R308" s="2">
        <v>2</v>
      </c>
      <c r="S308" s="2">
        <v>2</v>
      </c>
      <c r="T308" s="2">
        <v>4</v>
      </c>
      <c r="U308" s="2">
        <v>4</v>
      </c>
      <c r="V308" s="2">
        <v>18</v>
      </c>
      <c r="W308" s="2">
        <v>7</v>
      </c>
      <c r="X308" s="2">
        <v>12</v>
      </c>
      <c r="Y308" s="2">
        <v>8</v>
      </c>
      <c r="Z308" s="2">
        <v>5</v>
      </c>
      <c r="AA308" s="2">
        <v>7</v>
      </c>
      <c r="AB308" s="2">
        <v>8</v>
      </c>
      <c r="AC308" s="2">
        <v>23</v>
      </c>
      <c r="AD308" s="2">
        <v>7</v>
      </c>
      <c r="AE308" s="2">
        <v>7</v>
      </c>
      <c r="AF308" s="2">
        <v>12</v>
      </c>
      <c r="AG308" s="2">
        <v>6</v>
      </c>
      <c r="AH308" s="2">
        <v>9</v>
      </c>
      <c r="AI308" s="2">
        <v>9</v>
      </c>
      <c r="AJ308" s="2">
        <v>8</v>
      </c>
      <c r="AK308" s="2">
        <v>8</v>
      </c>
      <c r="AL308" s="2">
        <v>-2</v>
      </c>
      <c r="AM308" s="5"/>
      <c r="AN308">
        <v>58</v>
      </c>
      <c r="AO308">
        <v>1.3102162671355697</v>
      </c>
      <c r="AQ308">
        <v>154</v>
      </c>
      <c r="AR308">
        <v>4.7169905660283016</v>
      </c>
    </row>
    <row r="309" spans="1:44" ht="15" thickBot="1" x14ac:dyDescent="0.4">
      <c r="A309">
        <v>0</v>
      </c>
      <c r="B309" s="43">
        <v>3</v>
      </c>
      <c r="C309">
        <v>37</v>
      </c>
      <c r="D309">
        <v>1982</v>
      </c>
      <c r="E309" s="1" t="s">
        <v>71</v>
      </c>
      <c r="F309" s="2">
        <v>1</v>
      </c>
      <c r="G309" s="2">
        <v>2</v>
      </c>
      <c r="H309" s="2">
        <v>4</v>
      </c>
      <c r="I309" s="2">
        <v>2</v>
      </c>
      <c r="J309" s="2">
        <v>3</v>
      </c>
      <c r="K309" s="2">
        <v>2</v>
      </c>
      <c r="L309" s="2">
        <v>4</v>
      </c>
      <c r="M309" s="2">
        <v>6</v>
      </c>
      <c r="N309" s="2">
        <v>6</v>
      </c>
      <c r="O309" s="2">
        <v>3</v>
      </c>
      <c r="P309" s="2">
        <v>6</v>
      </c>
      <c r="Q309" s="2">
        <v>2</v>
      </c>
      <c r="R309" s="2">
        <v>4</v>
      </c>
      <c r="S309" s="2">
        <v>2</v>
      </c>
      <c r="T309" s="2">
        <v>4</v>
      </c>
      <c r="U309" s="2">
        <v>6</v>
      </c>
      <c r="V309" s="2">
        <v>33</v>
      </c>
      <c r="W309" s="2">
        <v>30</v>
      </c>
      <c r="X309" s="2">
        <v>13</v>
      </c>
      <c r="Y309" s="2">
        <v>22</v>
      </c>
      <c r="Z309" s="2">
        <v>8</v>
      </c>
      <c r="AA309" s="2">
        <v>52</v>
      </c>
      <c r="AB309" s="2">
        <v>45</v>
      </c>
      <c r="AC309" s="2">
        <v>33</v>
      </c>
      <c r="AD309" s="2">
        <v>22</v>
      </c>
      <c r="AE309" s="2">
        <v>16</v>
      </c>
      <c r="AF309" s="2">
        <v>15</v>
      </c>
      <c r="AG309" s="2">
        <v>13</v>
      </c>
      <c r="AH309" s="2">
        <v>18</v>
      </c>
      <c r="AI309" s="2">
        <v>12</v>
      </c>
      <c r="AJ309" s="2">
        <v>9</v>
      </c>
      <c r="AK309" s="2">
        <v>13</v>
      </c>
      <c r="AL309" s="2">
        <v>27</v>
      </c>
      <c r="AM309" s="5"/>
      <c r="AN309">
        <v>57</v>
      </c>
      <c r="AO309">
        <v>1.7114808402861736</v>
      </c>
      <c r="AQ309">
        <v>354</v>
      </c>
      <c r="AR309">
        <v>13.022416570411705</v>
      </c>
    </row>
    <row r="310" spans="1:44" ht="15" thickBot="1" x14ac:dyDescent="0.4">
      <c r="A310">
        <v>0</v>
      </c>
      <c r="B310" s="43">
        <v>3</v>
      </c>
      <c r="C310">
        <v>43</v>
      </c>
      <c r="D310">
        <v>1976</v>
      </c>
      <c r="E310" s="1" t="s">
        <v>72</v>
      </c>
      <c r="F310" s="2">
        <v>1</v>
      </c>
      <c r="G310" s="2">
        <v>2</v>
      </c>
      <c r="H310" s="2">
        <v>4</v>
      </c>
      <c r="I310" s="2">
        <v>2</v>
      </c>
      <c r="J310" s="2">
        <v>2</v>
      </c>
      <c r="K310" s="2">
        <v>2</v>
      </c>
      <c r="L310" s="2">
        <v>5</v>
      </c>
      <c r="M310" s="2">
        <v>3</v>
      </c>
      <c r="N310" s="2">
        <v>4</v>
      </c>
      <c r="O310" s="2">
        <v>2</v>
      </c>
      <c r="P310" s="2">
        <v>4</v>
      </c>
      <c r="Q310" s="2">
        <v>5</v>
      </c>
      <c r="R310" s="2">
        <v>4</v>
      </c>
      <c r="S310" s="2">
        <v>3</v>
      </c>
      <c r="T310" s="2">
        <v>3</v>
      </c>
      <c r="U310" s="2">
        <v>6</v>
      </c>
      <c r="V310" s="2">
        <v>18</v>
      </c>
      <c r="W310" s="2">
        <v>13</v>
      </c>
      <c r="X310" s="2">
        <v>20</v>
      </c>
      <c r="Y310" s="2">
        <v>7</v>
      </c>
      <c r="Z310" s="2">
        <v>37</v>
      </c>
      <c r="AA310" s="2">
        <v>8</v>
      </c>
      <c r="AB310" s="2">
        <v>9</v>
      </c>
      <c r="AC310" s="2">
        <v>10</v>
      </c>
      <c r="AD310" s="2">
        <v>35</v>
      </c>
      <c r="AE310" s="2">
        <v>8</v>
      </c>
      <c r="AF310" s="2">
        <v>8</v>
      </c>
      <c r="AG310" s="2">
        <v>12</v>
      </c>
      <c r="AH310" s="2">
        <v>8</v>
      </c>
      <c r="AI310" s="2">
        <v>9</v>
      </c>
      <c r="AJ310" s="2">
        <v>7</v>
      </c>
      <c r="AK310" s="2">
        <v>10</v>
      </c>
      <c r="AL310" s="2">
        <v>6</v>
      </c>
      <c r="AM310" s="5"/>
      <c r="AN310">
        <v>52</v>
      </c>
      <c r="AO310">
        <v>1.390443574307614</v>
      </c>
      <c r="AQ310">
        <v>219</v>
      </c>
      <c r="AR310">
        <v>9.4848563510471795</v>
      </c>
    </row>
    <row r="311" spans="1:44" ht="15" thickBot="1" x14ac:dyDescent="0.4">
      <c r="A311">
        <v>0</v>
      </c>
      <c r="B311" s="43">
        <v>2</v>
      </c>
      <c r="C311">
        <v>27</v>
      </c>
      <c r="D311">
        <v>1992</v>
      </c>
      <c r="E311" s="1" t="s">
        <v>82</v>
      </c>
      <c r="F311" s="2">
        <v>2</v>
      </c>
      <c r="G311" s="2">
        <v>4</v>
      </c>
      <c r="H311" s="2">
        <v>3</v>
      </c>
      <c r="I311" s="2">
        <v>4</v>
      </c>
      <c r="J311" s="2">
        <v>4</v>
      </c>
      <c r="K311" s="2">
        <v>3</v>
      </c>
      <c r="L311" s="2">
        <v>5</v>
      </c>
      <c r="M311" s="2">
        <v>4</v>
      </c>
      <c r="N311" s="2">
        <v>2</v>
      </c>
      <c r="O311" s="2">
        <v>4</v>
      </c>
      <c r="P311" s="2">
        <v>4</v>
      </c>
      <c r="Q311" s="2">
        <v>3</v>
      </c>
      <c r="R311" s="2">
        <v>4</v>
      </c>
      <c r="S311" s="2">
        <v>4</v>
      </c>
      <c r="T311" s="2">
        <v>4</v>
      </c>
      <c r="U311" s="2">
        <v>4</v>
      </c>
      <c r="V311" s="2">
        <v>27</v>
      </c>
      <c r="W311" s="2">
        <v>13</v>
      </c>
      <c r="X311" s="2">
        <v>10</v>
      </c>
      <c r="Y311" s="2">
        <v>19</v>
      </c>
      <c r="Z311" s="2">
        <v>8</v>
      </c>
      <c r="AA311" s="2">
        <v>8</v>
      </c>
      <c r="AB311" s="2">
        <v>7</v>
      </c>
      <c r="AC311" s="2">
        <v>12</v>
      </c>
      <c r="AD311" s="2">
        <v>10</v>
      </c>
      <c r="AE311" s="2">
        <v>17</v>
      </c>
      <c r="AF311" s="2">
        <v>10</v>
      </c>
      <c r="AG311" s="2">
        <v>8</v>
      </c>
      <c r="AH311" s="2">
        <v>7</v>
      </c>
      <c r="AI311" s="2">
        <v>10</v>
      </c>
      <c r="AJ311" s="2">
        <v>3</v>
      </c>
      <c r="AK311" s="2">
        <v>5</v>
      </c>
      <c r="AL311" s="2">
        <v>-32</v>
      </c>
      <c r="AM311" s="5"/>
      <c r="AN311">
        <v>58</v>
      </c>
      <c r="AO311">
        <v>0.80622577482985502</v>
      </c>
      <c r="AQ311">
        <v>174</v>
      </c>
      <c r="AR311">
        <v>5.9090326337452783</v>
      </c>
    </row>
    <row r="312" spans="1:44" ht="15" thickBot="1" x14ac:dyDescent="0.4">
      <c r="A312">
        <v>0</v>
      </c>
      <c r="B312" s="43">
        <v>4</v>
      </c>
      <c r="C312">
        <v>49</v>
      </c>
      <c r="D312">
        <v>1970</v>
      </c>
      <c r="E312" s="1" t="s">
        <v>71</v>
      </c>
      <c r="F312" s="2">
        <v>1</v>
      </c>
      <c r="G312" s="2">
        <v>1</v>
      </c>
      <c r="H312" s="2">
        <v>2</v>
      </c>
      <c r="I312" s="2">
        <v>2</v>
      </c>
      <c r="J312" s="2">
        <v>4</v>
      </c>
      <c r="K312" s="2">
        <v>2</v>
      </c>
      <c r="L312" s="2">
        <v>6</v>
      </c>
      <c r="M312" s="2">
        <v>2</v>
      </c>
      <c r="N312" s="2">
        <v>6</v>
      </c>
      <c r="O312" s="2">
        <v>4</v>
      </c>
      <c r="P312" s="2">
        <v>2</v>
      </c>
      <c r="Q312" s="2">
        <v>4</v>
      </c>
      <c r="R312" s="2">
        <v>6</v>
      </c>
      <c r="S312" s="2">
        <v>2</v>
      </c>
      <c r="T312" s="2">
        <v>4</v>
      </c>
      <c r="U312" s="2">
        <v>2</v>
      </c>
      <c r="V312" s="2">
        <v>22</v>
      </c>
      <c r="W312" s="2">
        <v>2</v>
      </c>
      <c r="X312" s="2">
        <v>21</v>
      </c>
      <c r="Y312" s="2">
        <v>18</v>
      </c>
      <c r="Z312" s="2">
        <v>10</v>
      </c>
      <c r="AA312" s="2">
        <v>15</v>
      </c>
      <c r="AB312" s="2">
        <v>23</v>
      </c>
      <c r="AC312" s="2">
        <v>26</v>
      </c>
      <c r="AD312" s="2">
        <v>6</v>
      </c>
      <c r="AE312" s="2">
        <v>14</v>
      </c>
      <c r="AF312" s="2">
        <v>10</v>
      </c>
      <c r="AG312" s="2">
        <v>12</v>
      </c>
      <c r="AH312" s="2">
        <v>10</v>
      </c>
      <c r="AI312" s="2">
        <v>17</v>
      </c>
      <c r="AJ312" s="2">
        <v>16</v>
      </c>
      <c r="AK312" s="2">
        <v>12</v>
      </c>
      <c r="AL312" s="2">
        <v>0</v>
      </c>
      <c r="AM312" s="5"/>
      <c r="AN312">
        <v>50</v>
      </c>
      <c r="AO312">
        <v>1.7464249196572981</v>
      </c>
      <c r="AQ312">
        <v>234</v>
      </c>
      <c r="AR312">
        <v>6.4588440658268462</v>
      </c>
    </row>
    <row r="313" spans="1:44" ht="15" thickBot="1" x14ac:dyDescent="0.4">
      <c r="A313">
        <v>0</v>
      </c>
      <c r="B313" s="43">
        <v>3</v>
      </c>
      <c r="C313">
        <v>44</v>
      </c>
      <c r="D313">
        <v>1975</v>
      </c>
      <c r="E313" s="1" t="s">
        <v>71</v>
      </c>
      <c r="F313" s="2">
        <v>2</v>
      </c>
      <c r="G313" s="2">
        <v>2</v>
      </c>
      <c r="H313" s="2">
        <v>2</v>
      </c>
      <c r="I313" s="2">
        <v>2</v>
      </c>
      <c r="J313" s="2">
        <v>3</v>
      </c>
      <c r="K313" s="2">
        <v>2</v>
      </c>
      <c r="L313" s="2">
        <v>3</v>
      </c>
      <c r="M313" s="2">
        <v>4</v>
      </c>
      <c r="N313" s="2">
        <v>4</v>
      </c>
      <c r="O313" s="2">
        <v>2</v>
      </c>
      <c r="P313" s="2">
        <v>3</v>
      </c>
      <c r="Q313" s="2">
        <v>4</v>
      </c>
      <c r="R313" s="2">
        <v>4</v>
      </c>
      <c r="S313" s="2">
        <v>4</v>
      </c>
      <c r="T313" s="2">
        <v>4</v>
      </c>
      <c r="U313" s="2">
        <v>4</v>
      </c>
      <c r="V313" s="2">
        <v>12</v>
      </c>
      <c r="W313" s="2">
        <v>5</v>
      </c>
      <c r="X313" s="2">
        <v>10</v>
      </c>
      <c r="Y313" s="2">
        <v>3</v>
      </c>
      <c r="Z313" s="2">
        <v>5</v>
      </c>
      <c r="AA313" s="2">
        <v>7</v>
      </c>
      <c r="AB313" s="2">
        <v>3</v>
      </c>
      <c r="AC313" s="2">
        <v>19</v>
      </c>
      <c r="AD313" s="2">
        <v>12</v>
      </c>
      <c r="AE313" s="2">
        <v>7</v>
      </c>
      <c r="AF313" s="2">
        <v>5</v>
      </c>
      <c r="AG313" s="2">
        <v>14</v>
      </c>
      <c r="AH313" s="2">
        <v>4</v>
      </c>
      <c r="AI313" s="2">
        <v>6</v>
      </c>
      <c r="AJ313" s="2">
        <v>4</v>
      </c>
      <c r="AK313" s="2">
        <v>4</v>
      </c>
      <c r="AL313" s="2">
        <v>-24</v>
      </c>
      <c r="AM313" s="5"/>
      <c r="AN313">
        <v>49</v>
      </c>
      <c r="AO313">
        <v>0.9287087810503355</v>
      </c>
      <c r="AQ313">
        <v>120</v>
      </c>
      <c r="AR313">
        <v>4.6188021535170058</v>
      </c>
    </row>
    <row r="314" spans="1:44" ht="15" thickBot="1" x14ac:dyDescent="0.4">
      <c r="A314">
        <v>0</v>
      </c>
      <c r="B314" s="43" t="s">
        <v>114</v>
      </c>
      <c r="C314">
        <v>20</v>
      </c>
      <c r="D314">
        <v>1999</v>
      </c>
      <c r="E314" s="1" t="s">
        <v>72</v>
      </c>
      <c r="F314" s="2">
        <v>1</v>
      </c>
      <c r="G314" s="2">
        <v>1</v>
      </c>
      <c r="H314" s="2">
        <v>2</v>
      </c>
      <c r="I314" s="2">
        <v>3</v>
      </c>
      <c r="J314" s="2">
        <v>2</v>
      </c>
      <c r="K314" s="2">
        <v>3</v>
      </c>
      <c r="L314" s="2">
        <v>5</v>
      </c>
      <c r="M314" s="2">
        <v>2</v>
      </c>
      <c r="N314" s="2">
        <v>1</v>
      </c>
      <c r="O314" s="2">
        <v>3</v>
      </c>
      <c r="P314" s="2">
        <v>4</v>
      </c>
      <c r="Q314" s="2">
        <v>2</v>
      </c>
      <c r="R314" s="2">
        <v>4</v>
      </c>
      <c r="S314" s="2">
        <v>2</v>
      </c>
      <c r="T314" s="2">
        <v>5</v>
      </c>
      <c r="U314" s="2">
        <v>1</v>
      </c>
      <c r="V314" s="2">
        <v>19</v>
      </c>
      <c r="W314" s="2">
        <v>10</v>
      </c>
      <c r="X314" s="2">
        <v>9</v>
      </c>
      <c r="Y314" s="2">
        <v>4</v>
      </c>
      <c r="Z314" s="2">
        <v>5</v>
      </c>
      <c r="AA314" s="2">
        <v>8</v>
      </c>
      <c r="AB314" s="2">
        <v>6</v>
      </c>
      <c r="AC314" s="2">
        <v>7</v>
      </c>
      <c r="AD314" s="2">
        <v>6</v>
      </c>
      <c r="AE314" s="2">
        <v>7</v>
      </c>
      <c r="AF314" s="2">
        <v>12</v>
      </c>
      <c r="AG314" s="2">
        <v>29</v>
      </c>
      <c r="AH314" s="2">
        <v>9</v>
      </c>
      <c r="AI314" s="2">
        <v>12</v>
      </c>
      <c r="AJ314" s="2">
        <v>8</v>
      </c>
      <c r="AK314" s="2">
        <v>9</v>
      </c>
      <c r="AL314" s="2">
        <v>-12</v>
      </c>
      <c r="AM314" s="5"/>
      <c r="AN314">
        <v>41</v>
      </c>
      <c r="AO314">
        <v>1.3647344063956182</v>
      </c>
      <c r="AQ314">
        <v>160</v>
      </c>
      <c r="AR314">
        <v>6.1752192943516855</v>
      </c>
    </row>
    <row r="315" spans="1:44" ht="15" thickBot="1" x14ac:dyDescent="0.4">
      <c r="A315">
        <v>0</v>
      </c>
      <c r="B315" s="43">
        <v>2</v>
      </c>
      <c r="C315">
        <v>27</v>
      </c>
      <c r="D315">
        <v>1992</v>
      </c>
      <c r="E315" s="1" t="s">
        <v>71</v>
      </c>
      <c r="F315" s="2">
        <v>3</v>
      </c>
      <c r="G315" s="2">
        <v>2</v>
      </c>
      <c r="H315" s="2">
        <v>1</v>
      </c>
      <c r="I315" s="2">
        <v>3</v>
      </c>
      <c r="J315" s="2">
        <v>2</v>
      </c>
      <c r="K315" s="2">
        <v>3</v>
      </c>
      <c r="L315" s="2">
        <v>4</v>
      </c>
      <c r="M315" s="2">
        <v>3</v>
      </c>
      <c r="N315" s="2">
        <v>3</v>
      </c>
      <c r="O315" s="2">
        <v>4</v>
      </c>
      <c r="P315" s="2">
        <v>2</v>
      </c>
      <c r="Q315" s="2">
        <v>2</v>
      </c>
      <c r="R315" s="2">
        <v>3</v>
      </c>
      <c r="S315" s="2">
        <v>4</v>
      </c>
      <c r="T315" s="2">
        <v>3</v>
      </c>
      <c r="U315" s="2">
        <v>6</v>
      </c>
      <c r="V315" s="2">
        <v>76</v>
      </c>
      <c r="W315" s="2">
        <v>109</v>
      </c>
      <c r="X315" s="2">
        <v>103</v>
      </c>
      <c r="Y315" s="2">
        <v>23</v>
      </c>
      <c r="Z315" s="2">
        <v>33</v>
      </c>
      <c r="AA315" s="2">
        <v>19</v>
      </c>
      <c r="AB315" s="2">
        <v>44</v>
      </c>
      <c r="AC315" s="2">
        <v>31</v>
      </c>
      <c r="AD315" s="2">
        <v>16</v>
      </c>
      <c r="AE315" s="2">
        <v>15</v>
      </c>
      <c r="AF315" s="2">
        <v>26</v>
      </c>
      <c r="AG315" s="2">
        <v>15</v>
      </c>
      <c r="AH315" s="2">
        <v>11</v>
      </c>
      <c r="AI315" s="2">
        <v>17</v>
      </c>
      <c r="AJ315" s="2">
        <v>10</v>
      </c>
      <c r="AK315" s="2">
        <v>60</v>
      </c>
      <c r="AL315" s="2">
        <v>-8</v>
      </c>
      <c r="AM315" s="5"/>
      <c r="AN315">
        <v>48</v>
      </c>
      <c r="AO315">
        <v>1.1547005383792515</v>
      </c>
      <c r="AQ315">
        <v>608</v>
      </c>
      <c r="AR315">
        <v>32.176596049509854</v>
      </c>
    </row>
    <row r="316" spans="1:44" ht="15" thickBot="1" x14ac:dyDescent="0.4">
      <c r="A316">
        <v>0</v>
      </c>
      <c r="B316" s="43">
        <v>4</v>
      </c>
      <c r="C316">
        <v>48</v>
      </c>
      <c r="D316">
        <v>1971</v>
      </c>
      <c r="E316" s="1" t="s">
        <v>72</v>
      </c>
      <c r="F316" s="2">
        <v>1</v>
      </c>
      <c r="G316" s="2">
        <v>1</v>
      </c>
      <c r="H316" s="2">
        <v>7</v>
      </c>
      <c r="I316" s="2">
        <v>1</v>
      </c>
      <c r="J316" s="2">
        <v>4</v>
      </c>
      <c r="K316" s="2">
        <v>4</v>
      </c>
      <c r="L316" s="2">
        <v>4</v>
      </c>
      <c r="M316" s="2">
        <v>6</v>
      </c>
      <c r="N316" s="2">
        <v>6</v>
      </c>
      <c r="O316" s="2">
        <v>1</v>
      </c>
      <c r="P316" s="2">
        <v>4</v>
      </c>
      <c r="Q316" s="2">
        <v>4</v>
      </c>
      <c r="R316" s="2">
        <v>4</v>
      </c>
      <c r="S316" s="2">
        <v>2</v>
      </c>
      <c r="T316" s="2">
        <v>1</v>
      </c>
      <c r="U316" s="2">
        <v>1</v>
      </c>
      <c r="V316" s="2">
        <v>13</v>
      </c>
      <c r="W316" s="2">
        <v>9</v>
      </c>
      <c r="X316" s="2">
        <v>7</v>
      </c>
      <c r="Y316" s="2">
        <v>4</v>
      </c>
      <c r="Z316" s="2">
        <v>11</v>
      </c>
      <c r="AA316" s="2">
        <v>10</v>
      </c>
      <c r="AB316" s="2">
        <v>18</v>
      </c>
      <c r="AC316" s="2">
        <v>13</v>
      </c>
      <c r="AD316" s="2">
        <v>7</v>
      </c>
      <c r="AE316" s="2">
        <v>14</v>
      </c>
      <c r="AF316" s="2">
        <v>20</v>
      </c>
      <c r="AG316" s="2">
        <v>9</v>
      </c>
      <c r="AH316" s="2">
        <v>12</v>
      </c>
      <c r="AI316" s="2">
        <v>10</v>
      </c>
      <c r="AJ316" s="2">
        <v>7</v>
      </c>
      <c r="AK316" s="2">
        <v>8</v>
      </c>
      <c r="AL316" s="2">
        <v>59</v>
      </c>
      <c r="AM316" s="5"/>
      <c r="AN316">
        <v>51</v>
      </c>
      <c r="AO316">
        <v>2.0726392192886185</v>
      </c>
      <c r="AQ316">
        <v>172</v>
      </c>
      <c r="AR316">
        <v>4.1872823326512547</v>
      </c>
    </row>
    <row r="317" spans="1:44" ht="15" thickBot="1" x14ac:dyDescent="0.4">
      <c r="A317">
        <v>0</v>
      </c>
      <c r="B317" s="43" t="s">
        <v>114</v>
      </c>
      <c r="C317">
        <v>23</v>
      </c>
      <c r="D317">
        <v>1996</v>
      </c>
      <c r="E317" s="1" t="s">
        <v>73</v>
      </c>
      <c r="F317" s="2">
        <v>1</v>
      </c>
      <c r="G317" s="2">
        <v>2</v>
      </c>
      <c r="H317" s="2">
        <v>2</v>
      </c>
      <c r="I317" s="2">
        <v>4</v>
      </c>
      <c r="J317" s="2">
        <v>6</v>
      </c>
      <c r="K317" s="2">
        <v>4</v>
      </c>
      <c r="L317" s="2">
        <v>5</v>
      </c>
      <c r="M317" s="2">
        <v>5</v>
      </c>
      <c r="N317" s="2">
        <v>6</v>
      </c>
      <c r="O317" s="2">
        <v>2</v>
      </c>
      <c r="P317" s="2">
        <v>3</v>
      </c>
      <c r="Q317" s="2">
        <v>6</v>
      </c>
      <c r="R317" s="2">
        <v>6</v>
      </c>
      <c r="S317" s="2">
        <v>2</v>
      </c>
      <c r="T317" s="2">
        <v>2</v>
      </c>
      <c r="U317" s="2">
        <v>6</v>
      </c>
      <c r="V317" s="2">
        <v>20</v>
      </c>
      <c r="W317" s="2">
        <v>14</v>
      </c>
      <c r="X317" s="2">
        <v>15</v>
      </c>
      <c r="Y317" s="2">
        <v>8</v>
      </c>
      <c r="Z317" s="2">
        <v>9</v>
      </c>
      <c r="AA317" s="2">
        <v>10</v>
      </c>
      <c r="AB317" s="2">
        <v>8</v>
      </c>
      <c r="AC317" s="2">
        <v>7</v>
      </c>
      <c r="AD317" s="2">
        <v>7</v>
      </c>
      <c r="AE317" s="2">
        <v>7</v>
      </c>
      <c r="AF317" s="2">
        <v>11</v>
      </c>
      <c r="AG317" s="2">
        <v>8</v>
      </c>
      <c r="AH317" s="2">
        <v>10</v>
      </c>
      <c r="AI317" s="2">
        <v>9</v>
      </c>
      <c r="AJ317" s="2">
        <v>4</v>
      </c>
      <c r="AK317" s="2">
        <v>7</v>
      </c>
      <c r="AL317" s="2">
        <v>28</v>
      </c>
      <c r="AM317" s="5"/>
      <c r="AN317">
        <v>62</v>
      </c>
      <c r="AO317">
        <v>1.857417562100671</v>
      </c>
      <c r="AQ317">
        <v>154</v>
      </c>
      <c r="AR317">
        <v>3.8794329482541645</v>
      </c>
    </row>
    <row r="318" spans="1:44" ht="15" thickBot="1" x14ac:dyDescent="0.4">
      <c r="A318">
        <v>0</v>
      </c>
      <c r="B318" s="43">
        <v>3</v>
      </c>
      <c r="C318">
        <v>40</v>
      </c>
      <c r="D318">
        <v>1979</v>
      </c>
      <c r="E318" s="1" t="s">
        <v>76</v>
      </c>
      <c r="F318" s="2">
        <v>1</v>
      </c>
      <c r="G318" s="2">
        <v>2</v>
      </c>
      <c r="H318" s="2">
        <v>2</v>
      </c>
      <c r="I318" s="2">
        <v>2</v>
      </c>
      <c r="J318" s="2">
        <v>6</v>
      </c>
      <c r="K318" s="2">
        <v>4</v>
      </c>
      <c r="L318" s="2">
        <v>2</v>
      </c>
      <c r="M318" s="2">
        <v>5</v>
      </c>
      <c r="N318" s="2">
        <v>6</v>
      </c>
      <c r="O318" s="2">
        <v>5</v>
      </c>
      <c r="P318" s="2">
        <v>3</v>
      </c>
      <c r="Q318" s="2">
        <v>4</v>
      </c>
      <c r="R318" s="2">
        <v>6</v>
      </c>
      <c r="S318" s="2">
        <v>6</v>
      </c>
      <c r="T318" s="2">
        <v>5</v>
      </c>
      <c r="U318" s="2">
        <v>6</v>
      </c>
      <c r="V318" s="2">
        <v>27</v>
      </c>
      <c r="W318" s="2">
        <v>11</v>
      </c>
      <c r="X318" s="2">
        <v>32</v>
      </c>
      <c r="Y318" s="2">
        <v>4</v>
      </c>
      <c r="Z318" s="2">
        <v>8</v>
      </c>
      <c r="AA318" s="2">
        <v>8</v>
      </c>
      <c r="AB318" s="2">
        <v>7</v>
      </c>
      <c r="AC318" s="2">
        <v>13</v>
      </c>
      <c r="AD318" s="2">
        <v>11</v>
      </c>
      <c r="AE318" s="2">
        <v>24</v>
      </c>
      <c r="AF318" s="2">
        <v>19</v>
      </c>
      <c r="AG318" s="2">
        <v>7</v>
      </c>
      <c r="AH318" s="2">
        <v>12</v>
      </c>
      <c r="AI318" s="2">
        <v>7</v>
      </c>
      <c r="AJ318" s="2">
        <v>5</v>
      </c>
      <c r="AK318" s="2">
        <v>15</v>
      </c>
      <c r="AL318" s="2">
        <v>20</v>
      </c>
      <c r="AM318" s="5"/>
      <c r="AN318">
        <v>65</v>
      </c>
      <c r="AO318">
        <v>1.8062391868188443</v>
      </c>
      <c r="AQ318">
        <v>210</v>
      </c>
      <c r="AR318">
        <v>8.2855295545909442</v>
      </c>
    </row>
    <row r="319" spans="1:44" ht="15" thickBot="1" x14ac:dyDescent="0.4">
      <c r="A319">
        <v>0</v>
      </c>
      <c r="B319" s="43" t="s">
        <v>114</v>
      </c>
      <c r="C319">
        <v>25</v>
      </c>
      <c r="D319">
        <v>1994</v>
      </c>
      <c r="E319" s="1" t="s">
        <v>77</v>
      </c>
      <c r="F319" s="2">
        <v>2</v>
      </c>
      <c r="G319" s="2">
        <v>1</v>
      </c>
      <c r="H319" s="2">
        <v>2</v>
      </c>
      <c r="I319" s="2">
        <v>3</v>
      </c>
      <c r="J319" s="2">
        <v>2</v>
      </c>
      <c r="K319" s="2">
        <v>6</v>
      </c>
      <c r="L319" s="2">
        <v>5</v>
      </c>
      <c r="M319" s="2">
        <v>4</v>
      </c>
      <c r="N319" s="2">
        <v>4</v>
      </c>
      <c r="O319" s="2">
        <v>3</v>
      </c>
      <c r="P319" s="2">
        <v>3</v>
      </c>
      <c r="Q319" s="2">
        <v>5</v>
      </c>
      <c r="R319" s="2">
        <v>4</v>
      </c>
      <c r="S319" s="2">
        <v>3</v>
      </c>
      <c r="T319" s="2">
        <v>2</v>
      </c>
      <c r="U319" s="2">
        <v>4</v>
      </c>
      <c r="V319" s="2">
        <v>19</v>
      </c>
      <c r="W319" s="2">
        <v>10</v>
      </c>
      <c r="X319" s="2">
        <v>9</v>
      </c>
      <c r="Y319" s="2">
        <v>7</v>
      </c>
      <c r="Z319" s="2">
        <v>4</v>
      </c>
      <c r="AA319" s="2">
        <v>9</v>
      </c>
      <c r="AB319" s="2">
        <v>4</v>
      </c>
      <c r="AC319" s="2">
        <v>7</v>
      </c>
      <c r="AD319" s="2">
        <v>6</v>
      </c>
      <c r="AE319" s="2">
        <v>6</v>
      </c>
      <c r="AF319" s="2">
        <v>6</v>
      </c>
      <c r="AG319" s="2">
        <v>6</v>
      </c>
      <c r="AH319" s="2">
        <v>6</v>
      </c>
      <c r="AI319" s="2">
        <v>8</v>
      </c>
      <c r="AJ319" s="2">
        <v>3</v>
      </c>
      <c r="AK319" s="2">
        <v>7</v>
      </c>
      <c r="AL319" s="2">
        <v>7</v>
      </c>
      <c r="AM319" s="5"/>
      <c r="AN319">
        <v>53</v>
      </c>
      <c r="AO319">
        <v>1.3524668819112231</v>
      </c>
      <c r="AQ319">
        <v>117</v>
      </c>
      <c r="AR319">
        <v>3.6463452021624794</v>
      </c>
    </row>
    <row r="320" spans="1:44" ht="15" thickBot="1" x14ac:dyDescent="0.4">
      <c r="A320">
        <v>0</v>
      </c>
      <c r="B320" s="43">
        <v>5</v>
      </c>
      <c r="C320">
        <v>65</v>
      </c>
      <c r="D320">
        <v>1954</v>
      </c>
      <c r="E320" s="1" t="s">
        <v>79</v>
      </c>
      <c r="F320" s="2">
        <v>4</v>
      </c>
      <c r="G320" s="2">
        <v>2</v>
      </c>
      <c r="H320" s="2">
        <v>3</v>
      </c>
      <c r="I320" s="2">
        <v>4</v>
      </c>
      <c r="J320" s="2">
        <v>7</v>
      </c>
      <c r="K320" s="2">
        <v>2</v>
      </c>
      <c r="L320" s="2">
        <v>4</v>
      </c>
      <c r="M320" s="2">
        <v>7</v>
      </c>
      <c r="N320" s="2">
        <v>4</v>
      </c>
      <c r="O320" s="2">
        <v>7</v>
      </c>
      <c r="P320" s="2">
        <v>3</v>
      </c>
      <c r="Q320" s="2">
        <v>6</v>
      </c>
      <c r="R320" s="2">
        <v>6</v>
      </c>
      <c r="S320" s="2">
        <v>1</v>
      </c>
      <c r="T320" s="2">
        <v>2</v>
      </c>
      <c r="U320" s="2">
        <v>3</v>
      </c>
      <c r="V320" s="2">
        <v>4</v>
      </c>
      <c r="W320" s="2">
        <v>3</v>
      </c>
      <c r="X320" s="2">
        <v>3</v>
      </c>
      <c r="Y320" s="2">
        <v>1</v>
      </c>
      <c r="Z320" s="2">
        <v>3</v>
      </c>
      <c r="AA320" s="2">
        <v>2</v>
      </c>
      <c r="AB320" s="2">
        <v>3</v>
      </c>
      <c r="AC320" s="2">
        <v>2</v>
      </c>
      <c r="AD320" s="2">
        <v>2</v>
      </c>
      <c r="AE320" s="2">
        <v>3</v>
      </c>
      <c r="AF320" s="2">
        <v>4</v>
      </c>
      <c r="AG320" s="2">
        <v>3</v>
      </c>
      <c r="AH320" s="2">
        <v>2</v>
      </c>
      <c r="AI320" s="2">
        <v>3</v>
      </c>
      <c r="AJ320" s="2">
        <v>3</v>
      </c>
      <c r="AK320" s="2">
        <v>3</v>
      </c>
      <c r="AL320" s="37">
        <v>107</v>
      </c>
      <c r="AM320" s="5"/>
      <c r="AN320">
        <v>65</v>
      </c>
      <c r="AO320">
        <v>1.9822125684867067</v>
      </c>
      <c r="AQ320">
        <v>44</v>
      </c>
      <c r="AR320">
        <v>0.7745966692414834</v>
      </c>
    </row>
    <row r="321" spans="1:44" ht="15" thickBot="1" x14ac:dyDescent="0.4">
      <c r="A321">
        <v>0</v>
      </c>
      <c r="B321" s="43">
        <v>2</v>
      </c>
      <c r="C321">
        <v>35</v>
      </c>
      <c r="D321">
        <v>1984</v>
      </c>
      <c r="E321" s="1" t="s">
        <v>71</v>
      </c>
      <c r="F321" s="2">
        <v>1</v>
      </c>
      <c r="G321" s="2">
        <v>1</v>
      </c>
      <c r="H321" s="2">
        <v>2</v>
      </c>
      <c r="I321" s="2">
        <v>3</v>
      </c>
      <c r="J321" s="2">
        <v>3</v>
      </c>
      <c r="K321" s="2">
        <v>2</v>
      </c>
      <c r="L321" s="2">
        <v>3</v>
      </c>
      <c r="M321" s="2">
        <v>5</v>
      </c>
      <c r="N321" s="2">
        <v>6</v>
      </c>
      <c r="O321" s="2">
        <v>3</v>
      </c>
      <c r="P321" s="2">
        <v>3</v>
      </c>
      <c r="Q321" s="2">
        <v>4</v>
      </c>
      <c r="R321" s="2">
        <v>3</v>
      </c>
      <c r="S321" s="2">
        <v>5</v>
      </c>
      <c r="T321" s="2">
        <v>2</v>
      </c>
      <c r="U321" s="2">
        <v>2</v>
      </c>
      <c r="V321" s="2">
        <v>11</v>
      </c>
      <c r="W321" s="2">
        <v>5</v>
      </c>
      <c r="X321" s="2">
        <v>5</v>
      </c>
      <c r="Y321" s="2">
        <v>7</v>
      </c>
      <c r="Z321" s="2">
        <v>6</v>
      </c>
      <c r="AA321" s="2">
        <v>5</v>
      </c>
      <c r="AB321" s="2">
        <v>4</v>
      </c>
      <c r="AC321" s="2">
        <v>9</v>
      </c>
      <c r="AD321" s="2">
        <v>8</v>
      </c>
      <c r="AE321" s="2">
        <v>7</v>
      </c>
      <c r="AF321" s="2">
        <v>6</v>
      </c>
      <c r="AG321" s="2">
        <v>10</v>
      </c>
      <c r="AH321" s="2">
        <v>8</v>
      </c>
      <c r="AI321" s="2">
        <v>7</v>
      </c>
      <c r="AJ321" s="2">
        <v>5</v>
      </c>
      <c r="AK321" s="2">
        <v>14</v>
      </c>
      <c r="AL321" s="2">
        <v>-11</v>
      </c>
      <c r="AM321" s="5"/>
      <c r="AN321">
        <v>48</v>
      </c>
      <c r="AO321">
        <v>1.4142135623730951</v>
      </c>
      <c r="AQ321">
        <v>117</v>
      </c>
      <c r="AR321">
        <v>2.651257563245538</v>
      </c>
    </row>
    <row r="322" spans="1:44" ht="15" thickBot="1" x14ac:dyDescent="0.4">
      <c r="A322">
        <v>0</v>
      </c>
      <c r="B322" s="43" t="s">
        <v>114</v>
      </c>
      <c r="C322">
        <v>21</v>
      </c>
      <c r="D322">
        <v>1998</v>
      </c>
      <c r="E322" s="1" t="s">
        <v>71</v>
      </c>
      <c r="F322" s="2">
        <v>1</v>
      </c>
      <c r="G322" s="2">
        <v>1</v>
      </c>
      <c r="H322" s="2">
        <v>3</v>
      </c>
      <c r="I322" s="2">
        <v>4</v>
      </c>
      <c r="J322" s="2">
        <v>2</v>
      </c>
      <c r="K322" s="2">
        <v>3</v>
      </c>
      <c r="L322" s="2">
        <v>4</v>
      </c>
      <c r="M322" s="2">
        <v>4</v>
      </c>
      <c r="N322" s="2">
        <v>3</v>
      </c>
      <c r="O322" s="2">
        <v>3</v>
      </c>
      <c r="P322" s="2">
        <v>3</v>
      </c>
      <c r="Q322" s="2">
        <v>3</v>
      </c>
      <c r="R322" s="2">
        <v>4</v>
      </c>
      <c r="S322" s="2">
        <v>3</v>
      </c>
      <c r="T322" s="2">
        <v>2</v>
      </c>
      <c r="U322" s="2">
        <v>3</v>
      </c>
      <c r="V322" s="2">
        <v>11</v>
      </c>
      <c r="W322" s="2">
        <v>12</v>
      </c>
      <c r="X322" s="2">
        <v>8</v>
      </c>
      <c r="Y322" s="2">
        <v>6</v>
      </c>
      <c r="Z322" s="2">
        <v>5</v>
      </c>
      <c r="AA322" s="2">
        <v>9</v>
      </c>
      <c r="AB322" s="2">
        <v>3</v>
      </c>
      <c r="AC322" s="2">
        <v>4</v>
      </c>
      <c r="AD322" s="2">
        <v>5</v>
      </c>
      <c r="AE322" s="2">
        <v>7</v>
      </c>
      <c r="AF322" s="2">
        <v>5</v>
      </c>
      <c r="AG322" s="2">
        <v>7</v>
      </c>
      <c r="AH322" s="2">
        <v>6</v>
      </c>
      <c r="AI322" s="2">
        <v>7</v>
      </c>
      <c r="AJ322" s="2">
        <v>4</v>
      </c>
      <c r="AK322" s="2">
        <v>9</v>
      </c>
      <c r="AL322" s="2">
        <v>-26</v>
      </c>
      <c r="AM322" s="5"/>
      <c r="AN322">
        <v>46</v>
      </c>
      <c r="AO322">
        <v>0.9574271077563381</v>
      </c>
      <c r="AQ322">
        <v>108</v>
      </c>
      <c r="AR322">
        <v>2.5429641497014202</v>
      </c>
    </row>
    <row r="323" spans="1:44" ht="15" thickBot="1" x14ac:dyDescent="0.4">
      <c r="A323">
        <v>0</v>
      </c>
      <c r="B323" s="43" t="s">
        <v>114</v>
      </c>
      <c r="C323">
        <v>22</v>
      </c>
      <c r="D323">
        <v>1997</v>
      </c>
      <c r="E323" s="1" t="s">
        <v>72</v>
      </c>
      <c r="F323" s="2">
        <v>2</v>
      </c>
      <c r="G323" s="2">
        <v>1</v>
      </c>
      <c r="H323" s="2">
        <v>4</v>
      </c>
      <c r="I323" s="2">
        <v>3</v>
      </c>
      <c r="J323" s="2">
        <v>2</v>
      </c>
      <c r="K323" s="2">
        <v>4</v>
      </c>
      <c r="L323" s="2">
        <v>1</v>
      </c>
      <c r="M323" s="2">
        <v>5</v>
      </c>
      <c r="N323" s="2">
        <v>4</v>
      </c>
      <c r="O323" s="2">
        <v>6</v>
      </c>
      <c r="P323" s="2">
        <v>2</v>
      </c>
      <c r="Q323" s="2">
        <v>3</v>
      </c>
      <c r="R323" s="2">
        <v>2</v>
      </c>
      <c r="S323" s="2">
        <v>4</v>
      </c>
      <c r="T323" s="2">
        <v>2</v>
      </c>
      <c r="U323" s="2">
        <v>2</v>
      </c>
      <c r="V323" s="2">
        <v>19</v>
      </c>
      <c r="W323" s="2">
        <v>12</v>
      </c>
      <c r="X323" s="2">
        <v>8</v>
      </c>
      <c r="Y323" s="2">
        <v>10</v>
      </c>
      <c r="Z323" s="2">
        <v>6</v>
      </c>
      <c r="AA323" s="2">
        <v>9</v>
      </c>
      <c r="AB323" s="2">
        <v>7</v>
      </c>
      <c r="AC323" s="2">
        <v>14</v>
      </c>
      <c r="AD323" s="2">
        <v>10</v>
      </c>
      <c r="AE323" s="2">
        <v>8</v>
      </c>
      <c r="AF323" s="2">
        <v>7</v>
      </c>
      <c r="AG323" s="2">
        <v>10</v>
      </c>
      <c r="AH323" s="2">
        <v>5</v>
      </c>
      <c r="AI323" s="2">
        <v>9</v>
      </c>
      <c r="AJ323" s="2">
        <v>5</v>
      </c>
      <c r="AK323" s="2">
        <v>7</v>
      </c>
      <c r="AL323" s="2">
        <v>32</v>
      </c>
      <c r="AM323" s="5"/>
      <c r="AN323">
        <v>47</v>
      </c>
      <c r="AO323">
        <v>1.4361406616345072</v>
      </c>
      <c r="AQ323">
        <v>146</v>
      </c>
      <c r="AR323">
        <v>3.5753787678137448</v>
      </c>
    </row>
    <row r="324" spans="1:44" ht="15" thickBot="1" x14ac:dyDescent="0.4">
      <c r="A324">
        <v>0</v>
      </c>
      <c r="B324" s="43">
        <v>4</v>
      </c>
      <c r="C324">
        <v>52</v>
      </c>
      <c r="D324">
        <v>1967</v>
      </c>
      <c r="E324" s="1" t="s">
        <v>72</v>
      </c>
      <c r="F324" s="2">
        <v>2</v>
      </c>
      <c r="G324" s="2">
        <v>2</v>
      </c>
      <c r="H324" s="2">
        <v>1</v>
      </c>
      <c r="I324" s="2">
        <v>2</v>
      </c>
      <c r="J324" s="2">
        <v>2</v>
      </c>
      <c r="K324" s="2">
        <v>2</v>
      </c>
      <c r="L324" s="2">
        <v>5</v>
      </c>
      <c r="M324" s="2">
        <v>2</v>
      </c>
      <c r="N324" s="2">
        <v>4</v>
      </c>
      <c r="O324" s="2">
        <v>5</v>
      </c>
      <c r="P324" s="2">
        <v>2</v>
      </c>
      <c r="Q324" s="2">
        <v>3</v>
      </c>
      <c r="R324" s="2">
        <v>3</v>
      </c>
      <c r="S324" s="2">
        <v>2</v>
      </c>
      <c r="T324" s="2">
        <v>4</v>
      </c>
      <c r="U324" s="2">
        <v>2</v>
      </c>
      <c r="V324" s="2">
        <v>36</v>
      </c>
      <c r="W324" s="2">
        <v>12</v>
      </c>
      <c r="X324" s="2">
        <v>13</v>
      </c>
      <c r="Y324" s="2">
        <v>6</v>
      </c>
      <c r="Z324" s="2">
        <v>7</v>
      </c>
      <c r="AA324" s="2">
        <v>7</v>
      </c>
      <c r="AB324" s="2">
        <v>12</v>
      </c>
      <c r="AC324" s="2">
        <v>7</v>
      </c>
      <c r="AD324" s="2">
        <v>23</v>
      </c>
      <c r="AE324" s="2">
        <v>10</v>
      </c>
      <c r="AF324" s="2">
        <v>17</v>
      </c>
      <c r="AG324" s="2">
        <v>12</v>
      </c>
      <c r="AH324" s="2">
        <v>14</v>
      </c>
      <c r="AI324" s="2">
        <v>8</v>
      </c>
      <c r="AJ324" s="2">
        <v>17</v>
      </c>
      <c r="AK324" s="2">
        <v>14</v>
      </c>
      <c r="AL324" s="2">
        <v>-17</v>
      </c>
      <c r="AM324" s="5"/>
      <c r="AN324">
        <v>43</v>
      </c>
      <c r="AO324">
        <v>1.1954775893619531</v>
      </c>
      <c r="AQ324">
        <v>215</v>
      </c>
      <c r="AR324">
        <v>7.5451419248856189</v>
      </c>
    </row>
    <row r="325" spans="1:44" ht="15" thickBot="1" x14ac:dyDescent="0.4">
      <c r="A325">
        <v>0</v>
      </c>
      <c r="B325" s="43">
        <v>3</v>
      </c>
      <c r="C325">
        <v>38</v>
      </c>
      <c r="D325">
        <v>1981</v>
      </c>
      <c r="E325" s="1" t="s">
        <v>76</v>
      </c>
      <c r="F325" s="2">
        <v>1</v>
      </c>
      <c r="G325" s="2">
        <v>2</v>
      </c>
      <c r="H325" s="2">
        <v>2</v>
      </c>
      <c r="I325" s="2">
        <v>3</v>
      </c>
      <c r="J325" s="2">
        <v>4</v>
      </c>
      <c r="K325" s="2">
        <v>2</v>
      </c>
      <c r="L325" s="2">
        <v>5</v>
      </c>
      <c r="M325" s="2">
        <v>5</v>
      </c>
      <c r="N325" s="2">
        <v>4</v>
      </c>
      <c r="O325" s="2">
        <v>3</v>
      </c>
      <c r="P325" s="2">
        <v>4</v>
      </c>
      <c r="Q325" s="2">
        <v>3</v>
      </c>
      <c r="R325" s="2">
        <v>4</v>
      </c>
      <c r="S325" s="2">
        <v>4</v>
      </c>
      <c r="T325" s="2">
        <v>2</v>
      </c>
      <c r="U325" s="2">
        <v>1</v>
      </c>
      <c r="V325" s="2">
        <v>18</v>
      </c>
      <c r="W325" s="2">
        <v>4</v>
      </c>
      <c r="X325" s="2">
        <v>3</v>
      </c>
      <c r="Y325" s="2">
        <v>5</v>
      </c>
      <c r="Z325" s="2">
        <v>6</v>
      </c>
      <c r="AA325" s="2">
        <v>5</v>
      </c>
      <c r="AB325" s="2">
        <v>10</v>
      </c>
      <c r="AC325" s="2">
        <v>9</v>
      </c>
      <c r="AD325" s="2">
        <v>5</v>
      </c>
      <c r="AE325" s="2">
        <v>7</v>
      </c>
      <c r="AF325" s="2">
        <v>8</v>
      </c>
      <c r="AG325" s="2">
        <v>4</v>
      </c>
      <c r="AH325" s="2">
        <v>5</v>
      </c>
      <c r="AI325" s="2">
        <v>5</v>
      </c>
      <c r="AJ325" s="2">
        <v>4</v>
      </c>
      <c r="AK325" s="2">
        <v>6</v>
      </c>
      <c r="AL325" s="2">
        <v>-22</v>
      </c>
      <c r="AM325" s="5"/>
      <c r="AN325">
        <v>49</v>
      </c>
      <c r="AO325">
        <v>1.2893796958227628</v>
      </c>
      <c r="AQ325">
        <v>104</v>
      </c>
      <c r="AR325">
        <v>3.6147844564602556</v>
      </c>
    </row>
    <row r="326" spans="1:44" ht="15" thickBot="1" x14ac:dyDescent="0.4">
      <c r="A326">
        <v>0</v>
      </c>
      <c r="B326" s="43">
        <v>2</v>
      </c>
      <c r="C326">
        <v>28</v>
      </c>
      <c r="D326">
        <v>1991</v>
      </c>
      <c r="E326" s="1" t="s">
        <v>79</v>
      </c>
      <c r="F326" s="2">
        <v>2</v>
      </c>
      <c r="G326" s="2">
        <v>2</v>
      </c>
      <c r="H326" s="2">
        <v>3</v>
      </c>
      <c r="I326" s="2">
        <v>5</v>
      </c>
      <c r="J326" s="2">
        <v>7</v>
      </c>
      <c r="K326" s="2">
        <v>3</v>
      </c>
      <c r="L326" s="2">
        <v>1</v>
      </c>
      <c r="M326" s="2">
        <v>1</v>
      </c>
      <c r="N326" s="2">
        <v>1</v>
      </c>
      <c r="O326" s="2">
        <v>1</v>
      </c>
      <c r="P326" s="2">
        <v>1</v>
      </c>
      <c r="Q326" s="2">
        <v>1</v>
      </c>
      <c r="R326" s="2">
        <v>1</v>
      </c>
      <c r="S326" s="2">
        <v>1</v>
      </c>
      <c r="T326" s="2">
        <v>2</v>
      </c>
      <c r="U326" s="2">
        <v>1</v>
      </c>
      <c r="V326" s="2">
        <v>3</v>
      </c>
      <c r="W326" s="2">
        <v>3</v>
      </c>
      <c r="X326" s="2">
        <v>3</v>
      </c>
      <c r="Y326" s="2">
        <v>2</v>
      </c>
      <c r="Z326" s="2">
        <v>2</v>
      </c>
      <c r="AA326" s="2">
        <v>3</v>
      </c>
      <c r="AB326" s="2">
        <v>1</v>
      </c>
      <c r="AC326" s="2">
        <v>2</v>
      </c>
      <c r="AD326" s="2">
        <v>2</v>
      </c>
      <c r="AE326" s="2">
        <v>5</v>
      </c>
      <c r="AF326" s="2">
        <v>3</v>
      </c>
      <c r="AG326" s="2">
        <v>1</v>
      </c>
      <c r="AH326" s="2">
        <v>2</v>
      </c>
      <c r="AI326" s="2">
        <v>3</v>
      </c>
      <c r="AJ326" s="2">
        <v>1</v>
      </c>
      <c r="AK326" s="2">
        <v>2</v>
      </c>
      <c r="AL326" s="2">
        <v>64</v>
      </c>
      <c r="AM326" s="5"/>
      <c r="AN326">
        <v>33</v>
      </c>
      <c r="AO326">
        <v>1.7308475765743594</v>
      </c>
      <c r="AQ326">
        <v>38</v>
      </c>
      <c r="AR326">
        <v>1.0246950765959599</v>
      </c>
    </row>
    <row r="327" spans="1:44" ht="15" thickBot="1" x14ac:dyDescent="0.4">
      <c r="A327">
        <v>0</v>
      </c>
      <c r="B327" s="43" t="s">
        <v>114</v>
      </c>
      <c r="C327">
        <v>24</v>
      </c>
      <c r="D327">
        <v>1995</v>
      </c>
      <c r="E327" s="1" t="s">
        <v>72</v>
      </c>
      <c r="F327" s="2">
        <v>1</v>
      </c>
      <c r="G327" s="2">
        <v>1</v>
      </c>
      <c r="H327" s="2">
        <v>1</v>
      </c>
      <c r="I327" s="2">
        <v>2</v>
      </c>
      <c r="J327" s="2">
        <v>2</v>
      </c>
      <c r="K327" s="2">
        <v>4</v>
      </c>
      <c r="L327" s="2">
        <v>7</v>
      </c>
      <c r="M327" s="2">
        <v>2</v>
      </c>
      <c r="N327" s="2">
        <v>4</v>
      </c>
      <c r="O327" s="2">
        <v>5</v>
      </c>
      <c r="P327" s="2">
        <v>3</v>
      </c>
      <c r="Q327" s="2">
        <v>4</v>
      </c>
      <c r="R327" s="2">
        <v>4</v>
      </c>
      <c r="S327" s="2">
        <v>2</v>
      </c>
      <c r="T327" s="2">
        <v>1</v>
      </c>
      <c r="U327" s="2">
        <v>3</v>
      </c>
      <c r="V327" s="2">
        <v>10</v>
      </c>
      <c r="W327" s="2">
        <v>16</v>
      </c>
      <c r="X327" s="2">
        <v>6</v>
      </c>
      <c r="Y327" s="2">
        <v>7</v>
      </c>
      <c r="Z327" s="2">
        <v>5</v>
      </c>
      <c r="AA327" s="2">
        <v>8</v>
      </c>
      <c r="AB327" s="2">
        <v>13</v>
      </c>
      <c r="AC327" s="2">
        <v>8</v>
      </c>
      <c r="AD327" s="2">
        <v>8</v>
      </c>
      <c r="AE327" s="2">
        <v>8</v>
      </c>
      <c r="AF327" s="2">
        <v>9</v>
      </c>
      <c r="AG327" s="2">
        <v>6</v>
      </c>
      <c r="AH327" s="2">
        <v>5</v>
      </c>
      <c r="AI327" s="2">
        <v>11</v>
      </c>
      <c r="AJ327" s="2">
        <v>6</v>
      </c>
      <c r="AK327" s="2">
        <v>9</v>
      </c>
      <c r="AL327" s="2">
        <v>6</v>
      </c>
      <c r="AM327" s="5"/>
      <c r="AN327">
        <v>46</v>
      </c>
      <c r="AO327">
        <v>1.707825127659933</v>
      </c>
      <c r="AQ327">
        <v>135</v>
      </c>
      <c r="AR327">
        <v>2.9657770201640803</v>
      </c>
    </row>
    <row r="328" spans="1:44" ht="15" thickBot="1" x14ac:dyDescent="0.4">
      <c r="A328">
        <v>0</v>
      </c>
      <c r="B328" s="43" t="s">
        <v>114</v>
      </c>
      <c r="C328">
        <v>17</v>
      </c>
      <c r="D328">
        <v>2002</v>
      </c>
      <c r="E328" s="1" t="s">
        <v>80</v>
      </c>
      <c r="F328" s="2">
        <v>3</v>
      </c>
      <c r="G328" s="2">
        <v>2</v>
      </c>
      <c r="H328" s="2">
        <v>3</v>
      </c>
      <c r="I328" s="2">
        <v>4</v>
      </c>
      <c r="J328" s="2">
        <v>3</v>
      </c>
      <c r="K328" s="2">
        <v>4</v>
      </c>
      <c r="L328" s="2">
        <v>5</v>
      </c>
      <c r="M328" s="2">
        <v>5</v>
      </c>
      <c r="N328" s="2">
        <v>5</v>
      </c>
      <c r="O328" s="2">
        <v>3</v>
      </c>
      <c r="P328" s="2">
        <v>3</v>
      </c>
      <c r="Q328" s="2">
        <v>3</v>
      </c>
      <c r="R328" s="2">
        <v>2</v>
      </c>
      <c r="S328" s="2">
        <v>2</v>
      </c>
      <c r="T328" s="2">
        <v>2</v>
      </c>
      <c r="U328" s="2">
        <v>3</v>
      </c>
      <c r="V328" s="2">
        <v>20</v>
      </c>
      <c r="W328" s="2">
        <v>15</v>
      </c>
      <c r="X328" s="2">
        <v>10</v>
      </c>
      <c r="Y328" s="2">
        <v>5</v>
      </c>
      <c r="Z328" s="2">
        <v>8</v>
      </c>
      <c r="AA328" s="2">
        <v>7</v>
      </c>
      <c r="AB328" s="2">
        <v>10</v>
      </c>
      <c r="AC328" s="2">
        <v>9</v>
      </c>
      <c r="AD328" s="2">
        <v>7</v>
      </c>
      <c r="AE328" s="2">
        <v>7</v>
      </c>
      <c r="AF328" s="2">
        <v>8</v>
      </c>
      <c r="AG328" s="2">
        <v>10</v>
      </c>
      <c r="AH328" s="2">
        <v>6</v>
      </c>
      <c r="AI328" s="2">
        <v>10</v>
      </c>
      <c r="AJ328" s="2">
        <v>4</v>
      </c>
      <c r="AK328" s="2">
        <v>8</v>
      </c>
      <c r="AL328" s="2">
        <v>-11</v>
      </c>
      <c r="AM328" s="5"/>
      <c r="AN328">
        <v>52</v>
      </c>
      <c r="AO328">
        <v>1.0645812948447542</v>
      </c>
      <c r="AQ328">
        <v>144</v>
      </c>
      <c r="AR328">
        <v>3.8815804341359033</v>
      </c>
    </row>
    <row r="329" spans="1:44" ht="15" thickBot="1" x14ac:dyDescent="0.4">
      <c r="A329">
        <v>0</v>
      </c>
      <c r="B329" s="43">
        <v>2</v>
      </c>
      <c r="C329">
        <v>28</v>
      </c>
      <c r="D329">
        <v>1991</v>
      </c>
      <c r="E329" s="1" t="s">
        <v>73</v>
      </c>
      <c r="F329" s="2">
        <v>1</v>
      </c>
      <c r="G329" s="2">
        <v>2</v>
      </c>
      <c r="H329" s="2">
        <v>2</v>
      </c>
      <c r="I329" s="2">
        <v>3</v>
      </c>
      <c r="J329" s="2">
        <v>2</v>
      </c>
      <c r="K329" s="2">
        <v>3</v>
      </c>
      <c r="L329" s="2">
        <v>4</v>
      </c>
      <c r="M329" s="2">
        <v>5</v>
      </c>
      <c r="N329" s="2">
        <v>2</v>
      </c>
      <c r="O329" s="2">
        <v>4</v>
      </c>
      <c r="P329" s="2">
        <v>4</v>
      </c>
      <c r="Q329" s="2">
        <v>4</v>
      </c>
      <c r="R329" s="2">
        <v>4</v>
      </c>
      <c r="S329" s="2">
        <v>4</v>
      </c>
      <c r="T329" s="2">
        <v>3</v>
      </c>
      <c r="U329" s="2">
        <v>2</v>
      </c>
      <c r="V329" s="2">
        <v>13</v>
      </c>
      <c r="W329" s="2">
        <v>14</v>
      </c>
      <c r="X329" s="2">
        <v>66</v>
      </c>
      <c r="Y329" s="2">
        <v>7</v>
      </c>
      <c r="Z329" s="2">
        <v>10</v>
      </c>
      <c r="AA329" s="2">
        <v>9</v>
      </c>
      <c r="AB329" s="2">
        <v>9</v>
      </c>
      <c r="AC329" s="2">
        <v>15</v>
      </c>
      <c r="AD329" s="2">
        <v>15</v>
      </c>
      <c r="AE329" s="2">
        <v>7</v>
      </c>
      <c r="AF329" s="2">
        <v>13</v>
      </c>
      <c r="AG329" s="2">
        <v>9</v>
      </c>
      <c r="AH329" s="2">
        <v>6</v>
      </c>
      <c r="AI329" s="2">
        <v>11</v>
      </c>
      <c r="AJ329" s="2">
        <v>5</v>
      </c>
      <c r="AK329" s="2">
        <v>7</v>
      </c>
      <c r="AL329" s="2">
        <v>-27</v>
      </c>
      <c r="AM329" s="5"/>
      <c r="AN329">
        <v>49</v>
      </c>
      <c r="AO329">
        <v>1.1236102527122116</v>
      </c>
      <c r="AQ329">
        <v>216</v>
      </c>
      <c r="AR329">
        <v>14.366627996854376</v>
      </c>
    </row>
    <row r="330" spans="1:44" ht="15" thickBot="1" x14ac:dyDescent="0.4">
      <c r="A330">
        <v>0</v>
      </c>
      <c r="B330" s="43">
        <v>2</v>
      </c>
      <c r="C330">
        <v>28</v>
      </c>
      <c r="D330">
        <v>1991</v>
      </c>
      <c r="E330" s="1" t="s">
        <v>72</v>
      </c>
      <c r="F330" s="2">
        <v>1</v>
      </c>
      <c r="G330" s="2">
        <v>2</v>
      </c>
      <c r="H330" s="2">
        <v>1</v>
      </c>
      <c r="I330" s="2">
        <v>3</v>
      </c>
      <c r="J330" s="2">
        <v>4</v>
      </c>
      <c r="K330" s="2">
        <v>4</v>
      </c>
      <c r="L330" s="2">
        <v>5</v>
      </c>
      <c r="M330" s="2">
        <v>6</v>
      </c>
      <c r="N330" s="2">
        <v>1</v>
      </c>
      <c r="O330" s="2">
        <v>2</v>
      </c>
      <c r="P330" s="2">
        <v>4</v>
      </c>
      <c r="Q330" s="2">
        <v>3</v>
      </c>
      <c r="R330" s="2">
        <v>2</v>
      </c>
      <c r="S330" s="2">
        <v>3</v>
      </c>
      <c r="T330" s="2">
        <v>1</v>
      </c>
      <c r="U330" s="2">
        <v>2</v>
      </c>
      <c r="V330" s="2">
        <v>14</v>
      </c>
      <c r="W330" s="2">
        <v>7</v>
      </c>
      <c r="X330" s="2">
        <v>14</v>
      </c>
      <c r="Y330" s="2">
        <v>6</v>
      </c>
      <c r="Z330" s="2">
        <v>9</v>
      </c>
      <c r="AA330" s="2">
        <v>11</v>
      </c>
      <c r="AB330" s="2">
        <v>7</v>
      </c>
      <c r="AC330" s="2">
        <v>15</v>
      </c>
      <c r="AD330" s="2">
        <v>3</v>
      </c>
      <c r="AE330" s="2">
        <v>16</v>
      </c>
      <c r="AF330" s="2">
        <v>8</v>
      </c>
      <c r="AG330" s="2">
        <v>13</v>
      </c>
      <c r="AH330" s="2">
        <v>8</v>
      </c>
      <c r="AI330" s="2">
        <v>7</v>
      </c>
      <c r="AJ330" s="2">
        <v>5</v>
      </c>
      <c r="AK330" s="2">
        <v>27</v>
      </c>
      <c r="AL330" s="2">
        <v>5</v>
      </c>
      <c r="AM330" s="5"/>
      <c r="AN330">
        <v>44</v>
      </c>
      <c r="AO330">
        <v>1.5275252316519468</v>
      </c>
      <c r="AQ330">
        <v>170</v>
      </c>
      <c r="AR330">
        <v>5.840947411736102</v>
      </c>
    </row>
    <row r="331" spans="1:44" ht="15" thickBot="1" x14ac:dyDescent="0.4">
      <c r="A331">
        <v>0</v>
      </c>
      <c r="B331" s="43">
        <v>2</v>
      </c>
      <c r="C331">
        <v>26</v>
      </c>
      <c r="D331">
        <v>1993</v>
      </c>
      <c r="E331" s="1" t="s">
        <v>80</v>
      </c>
      <c r="F331" s="2">
        <v>1</v>
      </c>
      <c r="G331" s="2">
        <v>2</v>
      </c>
      <c r="H331" s="2">
        <v>3</v>
      </c>
      <c r="I331" s="2">
        <v>3</v>
      </c>
      <c r="J331" s="2">
        <v>6</v>
      </c>
      <c r="K331" s="2">
        <v>3</v>
      </c>
      <c r="L331" s="2">
        <v>5</v>
      </c>
      <c r="M331" s="2">
        <v>3</v>
      </c>
      <c r="N331" s="2">
        <v>6</v>
      </c>
      <c r="O331" s="2">
        <v>3</v>
      </c>
      <c r="P331" s="2">
        <v>6</v>
      </c>
      <c r="Q331" s="2">
        <v>3</v>
      </c>
      <c r="R331" s="2">
        <v>3</v>
      </c>
      <c r="S331" s="2">
        <v>3</v>
      </c>
      <c r="T331" s="2">
        <v>3</v>
      </c>
      <c r="U331" s="2">
        <v>6</v>
      </c>
      <c r="V331" s="2">
        <v>20</v>
      </c>
      <c r="W331" s="2">
        <v>14</v>
      </c>
      <c r="X331" s="2">
        <v>37</v>
      </c>
      <c r="Y331" s="2">
        <v>11</v>
      </c>
      <c r="Z331" s="2">
        <v>14</v>
      </c>
      <c r="AA331" s="2">
        <v>10</v>
      </c>
      <c r="AB331" s="2">
        <v>8</v>
      </c>
      <c r="AC331" s="2">
        <v>9</v>
      </c>
      <c r="AD331" s="2">
        <v>8</v>
      </c>
      <c r="AE331" s="2">
        <v>9</v>
      </c>
      <c r="AF331" s="2">
        <v>8</v>
      </c>
      <c r="AG331" s="2">
        <v>47</v>
      </c>
      <c r="AH331" s="2">
        <v>10</v>
      </c>
      <c r="AI331" s="2">
        <v>11</v>
      </c>
      <c r="AJ331" s="2">
        <v>5</v>
      </c>
      <c r="AK331" s="2">
        <v>7</v>
      </c>
      <c r="AL331" s="2">
        <v>-1</v>
      </c>
      <c r="AM331" s="5"/>
      <c r="AN331">
        <v>59</v>
      </c>
      <c r="AO331">
        <v>1.5798206649279321</v>
      </c>
      <c r="AQ331">
        <v>228</v>
      </c>
      <c r="AR331">
        <v>11.520995327372255</v>
      </c>
    </row>
    <row r="332" spans="1:44" ht="15" thickBot="1" x14ac:dyDescent="0.4">
      <c r="A332">
        <v>0</v>
      </c>
      <c r="B332" s="43">
        <v>4</v>
      </c>
      <c r="C332">
        <v>49</v>
      </c>
      <c r="D332">
        <v>1970</v>
      </c>
      <c r="E332" s="1" t="s">
        <v>76</v>
      </c>
      <c r="F332" s="2">
        <v>1</v>
      </c>
      <c r="G332" s="2">
        <v>1</v>
      </c>
      <c r="H332" s="2">
        <v>2</v>
      </c>
      <c r="I332" s="2">
        <v>2</v>
      </c>
      <c r="J332" s="2">
        <v>6</v>
      </c>
      <c r="K332" s="2">
        <v>6</v>
      </c>
      <c r="L332" s="2">
        <v>5</v>
      </c>
      <c r="M332" s="2">
        <v>2</v>
      </c>
      <c r="N332" s="2">
        <v>6</v>
      </c>
      <c r="O332" s="2">
        <v>3</v>
      </c>
      <c r="P332" s="2">
        <v>2</v>
      </c>
      <c r="Q332" s="2">
        <v>3</v>
      </c>
      <c r="R332" s="2">
        <v>2</v>
      </c>
      <c r="S332" s="2">
        <v>1</v>
      </c>
      <c r="T332" s="2">
        <v>1</v>
      </c>
      <c r="U332" s="2">
        <v>1</v>
      </c>
      <c r="V332" s="2">
        <v>20</v>
      </c>
      <c r="W332" s="2">
        <v>15</v>
      </c>
      <c r="X332" s="2">
        <v>13</v>
      </c>
      <c r="Y332" s="2">
        <v>9</v>
      </c>
      <c r="Z332" s="2">
        <v>22</v>
      </c>
      <c r="AA332" s="2">
        <v>13</v>
      </c>
      <c r="AB332" s="2">
        <v>10</v>
      </c>
      <c r="AC332" s="2">
        <v>18</v>
      </c>
      <c r="AD332" s="2">
        <v>10</v>
      </c>
      <c r="AE332" s="2">
        <v>17</v>
      </c>
      <c r="AF332" s="2">
        <v>10</v>
      </c>
      <c r="AG332" s="2">
        <v>11</v>
      </c>
      <c r="AH332" s="2">
        <v>22</v>
      </c>
      <c r="AI332" s="2">
        <v>8</v>
      </c>
      <c r="AJ332" s="2">
        <v>8</v>
      </c>
      <c r="AK332" s="2">
        <v>7</v>
      </c>
      <c r="AL332" s="2">
        <v>42</v>
      </c>
      <c r="AM332" s="5"/>
      <c r="AN332">
        <v>44</v>
      </c>
      <c r="AO332">
        <v>1.9148542155126762</v>
      </c>
      <c r="AQ332">
        <v>213</v>
      </c>
      <c r="AR332">
        <v>5.0822403196490686</v>
      </c>
    </row>
    <row r="333" spans="1:44" ht="15" thickBot="1" x14ac:dyDescent="0.4">
      <c r="A333">
        <v>0</v>
      </c>
      <c r="B333" s="43">
        <v>6</v>
      </c>
      <c r="C333">
        <v>69</v>
      </c>
      <c r="D333">
        <v>1950</v>
      </c>
      <c r="E333" s="1" t="s">
        <v>71</v>
      </c>
      <c r="F333" s="2">
        <v>1</v>
      </c>
      <c r="G333" s="2">
        <v>3</v>
      </c>
      <c r="H333" s="2">
        <v>1</v>
      </c>
      <c r="I333" s="2">
        <v>2</v>
      </c>
      <c r="J333" s="2">
        <v>3</v>
      </c>
      <c r="K333" s="2">
        <v>3</v>
      </c>
      <c r="L333" s="2">
        <v>4</v>
      </c>
      <c r="M333" s="2">
        <v>3</v>
      </c>
      <c r="N333" s="2">
        <v>6</v>
      </c>
      <c r="O333" s="2">
        <v>3</v>
      </c>
      <c r="P333" s="2">
        <v>4</v>
      </c>
      <c r="Q333" s="2">
        <v>6</v>
      </c>
      <c r="R333" s="2">
        <v>6</v>
      </c>
      <c r="S333" s="2">
        <v>3</v>
      </c>
      <c r="T333" s="2">
        <v>3</v>
      </c>
      <c r="U333" s="2">
        <v>3</v>
      </c>
      <c r="V333" s="2">
        <v>22</v>
      </c>
      <c r="W333" s="2">
        <v>14</v>
      </c>
      <c r="X333" s="2">
        <v>8</v>
      </c>
      <c r="Y333" s="2">
        <v>7</v>
      </c>
      <c r="Z333" s="2">
        <v>8</v>
      </c>
      <c r="AA333" s="2">
        <v>14</v>
      </c>
      <c r="AB333" s="2">
        <v>13</v>
      </c>
      <c r="AC333" s="2">
        <v>10</v>
      </c>
      <c r="AD333" s="2">
        <v>9</v>
      </c>
      <c r="AE333" s="2">
        <v>12</v>
      </c>
      <c r="AF333" s="2">
        <v>15</v>
      </c>
      <c r="AG333" s="2">
        <v>12</v>
      </c>
      <c r="AH333" s="2">
        <v>9</v>
      </c>
      <c r="AI333" s="2">
        <v>12</v>
      </c>
      <c r="AJ333" s="2">
        <v>8</v>
      </c>
      <c r="AK333" s="2">
        <v>9</v>
      </c>
      <c r="AL333" s="2">
        <v>-2</v>
      </c>
      <c r="AM333" s="5"/>
      <c r="AN333">
        <v>54</v>
      </c>
      <c r="AO333">
        <v>1.5438048235879214</v>
      </c>
      <c r="AQ333">
        <v>182</v>
      </c>
      <c r="AR333">
        <v>3.7925365302569376</v>
      </c>
    </row>
    <row r="334" spans="1:44" ht="15" thickBot="1" x14ac:dyDescent="0.4">
      <c r="A334">
        <v>0</v>
      </c>
      <c r="B334" s="43">
        <v>6</v>
      </c>
      <c r="C334">
        <v>69</v>
      </c>
      <c r="D334">
        <v>1950</v>
      </c>
      <c r="E334" s="1" t="s">
        <v>72</v>
      </c>
      <c r="F334" s="2">
        <v>1</v>
      </c>
      <c r="G334" s="2">
        <v>2</v>
      </c>
      <c r="H334" s="2">
        <v>4</v>
      </c>
      <c r="I334" s="2">
        <v>3</v>
      </c>
      <c r="J334" s="2">
        <v>4</v>
      </c>
      <c r="K334" s="2">
        <v>2</v>
      </c>
      <c r="L334" s="2">
        <v>5</v>
      </c>
      <c r="M334" s="2">
        <v>3</v>
      </c>
      <c r="N334" s="2">
        <v>4</v>
      </c>
      <c r="O334" s="2">
        <v>5</v>
      </c>
      <c r="P334" s="2">
        <v>4</v>
      </c>
      <c r="Q334" s="2">
        <v>4</v>
      </c>
      <c r="R334" s="2">
        <v>4</v>
      </c>
      <c r="S334" s="2">
        <v>3</v>
      </c>
      <c r="T334" s="2">
        <v>2</v>
      </c>
      <c r="U334" s="2">
        <v>2</v>
      </c>
      <c r="V334" s="2">
        <v>16</v>
      </c>
      <c r="W334" s="2">
        <v>11</v>
      </c>
      <c r="X334" s="2">
        <v>9</v>
      </c>
      <c r="Y334" s="2">
        <v>11</v>
      </c>
      <c r="Z334" s="2">
        <v>17</v>
      </c>
      <c r="AA334" s="2">
        <v>8</v>
      </c>
      <c r="AB334" s="2">
        <v>8</v>
      </c>
      <c r="AC334" s="2">
        <v>15</v>
      </c>
      <c r="AD334" s="2">
        <v>20</v>
      </c>
      <c r="AE334" s="2">
        <v>10</v>
      </c>
      <c r="AF334" s="2">
        <v>11</v>
      </c>
      <c r="AG334" s="2">
        <v>9</v>
      </c>
      <c r="AH334" s="2">
        <v>11</v>
      </c>
      <c r="AI334" s="2">
        <v>10</v>
      </c>
      <c r="AJ334" s="2">
        <v>8</v>
      </c>
      <c r="AK334" s="2">
        <v>10</v>
      </c>
      <c r="AL334" s="2">
        <v>-20</v>
      </c>
      <c r="AM334" s="5"/>
      <c r="AN334">
        <v>52</v>
      </c>
      <c r="AO334">
        <v>1.1832159566199232</v>
      </c>
      <c r="AQ334">
        <v>184</v>
      </c>
      <c r="AR334">
        <v>3.5777087639996634</v>
      </c>
    </row>
    <row r="335" spans="1:44" ht="15" thickBot="1" x14ac:dyDescent="0.4">
      <c r="A335" s="26">
        <v>0</v>
      </c>
      <c r="B335" s="43">
        <v>6</v>
      </c>
      <c r="C335">
        <v>72</v>
      </c>
      <c r="D335" s="26">
        <v>1947</v>
      </c>
      <c r="E335" s="31"/>
      <c r="F335" s="30">
        <v>1</v>
      </c>
      <c r="G335" s="30">
        <v>1</v>
      </c>
      <c r="H335" s="30">
        <v>1</v>
      </c>
      <c r="I335" s="30">
        <v>1</v>
      </c>
      <c r="J335" s="30">
        <v>2</v>
      </c>
      <c r="K335" s="30">
        <v>2</v>
      </c>
      <c r="L335" s="30">
        <v>2</v>
      </c>
      <c r="M335" s="30">
        <v>3</v>
      </c>
      <c r="N335" s="30">
        <v>6</v>
      </c>
      <c r="O335" s="30">
        <v>2</v>
      </c>
      <c r="P335" s="30">
        <v>3</v>
      </c>
      <c r="Q335" s="30">
        <v>1</v>
      </c>
      <c r="R335" s="30">
        <v>2</v>
      </c>
      <c r="S335" s="30">
        <v>2</v>
      </c>
      <c r="T335" s="30">
        <v>1</v>
      </c>
      <c r="U335" s="30">
        <v>1</v>
      </c>
      <c r="V335" s="30">
        <v>9</v>
      </c>
      <c r="W335" s="30">
        <v>11</v>
      </c>
      <c r="X335" s="30">
        <v>12</v>
      </c>
      <c r="Y335" s="30">
        <v>6</v>
      </c>
      <c r="Z335" s="30">
        <v>6</v>
      </c>
      <c r="AA335" s="30">
        <v>7</v>
      </c>
      <c r="AB335" s="30">
        <v>13</v>
      </c>
      <c r="AC335" s="30">
        <v>11</v>
      </c>
      <c r="AD335" s="30">
        <v>17</v>
      </c>
      <c r="AE335" s="30">
        <v>6</v>
      </c>
      <c r="AF335" s="30">
        <v>17</v>
      </c>
      <c r="AG335" s="30">
        <v>5110</v>
      </c>
      <c r="AH335" s="30">
        <v>10</v>
      </c>
      <c r="AI335" s="30">
        <v>13</v>
      </c>
      <c r="AJ335" s="30">
        <v>7</v>
      </c>
      <c r="AK335" s="30">
        <v>7</v>
      </c>
      <c r="AL335" s="30">
        <v>0</v>
      </c>
      <c r="AM335" s="29"/>
      <c r="AN335" s="26">
        <v>31</v>
      </c>
      <c r="AO335">
        <v>1.2893796958227628</v>
      </c>
      <c r="AP335" s="26"/>
      <c r="AQ335" s="26">
        <v>5262</v>
      </c>
      <c r="AR335">
        <v>1274.9718362902506</v>
      </c>
    </row>
    <row r="336" spans="1:44" ht="15" thickBot="1" x14ac:dyDescent="0.4">
      <c r="A336">
        <v>0</v>
      </c>
      <c r="B336" s="43">
        <v>6</v>
      </c>
      <c r="C336">
        <v>69</v>
      </c>
      <c r="D336">
        <v>1950</v>
      </c>
      <c r="E336" s="1" t="s">
        <v>72</v>
      </c>
      <c r="F336" s="2">
        <v>1</v>
      </c>
      <c r="G336" s="2">
        <v>3</v>
      </c>
      <c r="H336" s="2">
        <v>3</v>
      </c>
      <c r="I336" s="2">
        <v>2</v>
      </c>
      <c r="J336" s="2">
        <v>4</v>
      </c>
      <c r="K336" s="2">
        <v>3</v>
      </c>
      <c r="L336" s="2">
        <v>5</v>
      </c>
      <c r="M336" s="2">
        <v>2</v>
      </c>
      <c r="N336" s="2">
        <v>6</v>
      </c>
      <c r="O336" s="2">
        <v>3</v>
      </c>
      <c r="P336" s="2">
        <v>2</v>
      </c>
      <c r="Q336" s="2">
        <v>3</v>
      </c>
      <c r="R336" s="2">
        <v>6</v>
      </c>
      <c r="S336" s="2">
        <v>1</v>
      </c>
      <c r="T336" s="2">
        <v>4</v>
      </c>
      <c r="U336" s="2">
        <v>1</v>
      </c>
      <c r="V336" s="2">
        <v>67</v>
      </c>
      <c r="W336" s="2">
        <v>45</v>
      </c>
      <c r="X336" s="2">
        <v>26</v>
      </c>
      <c r="Y336" s="2">
        <v>13</v>
      </c>
      <c r="Z336" s="2">
        <v>10</v>
      </c>
      <c r="AA336" s="2">
        <v>39</v>
      </c>
      <c r="AB336" s="2">
        <v>22</v>
      </c>
      <c r="AC336" s="2">
        <v>39</v>
      </c>
      <c r="AD336" s="2">
        <v>44</v>
      </c>
      <c r="AE336" s="2">
        <v>43</v>
      </c>
      <c r="AF336" s="2">
        <v>25</v>
      </c>
      <c r="AG336" s="2">
        <v>37</v>
      </c>
      <c r="AH336" s="2">
        <v>9</v>
      </c>
      <c r="AI336" s="2">
        <v>50</v>
      </c>
      <c r="AJ336" s="2">
        <v>72</v>
      </c>
      <c r="AK336" s="2">
        <v>47</v>
      </c>
      <c r="AL336" s="2">
        <v>1</v>
      </c>
      <c r="AM336" s="5"/>
      <c r="AN336">
        <v>49</v>
      </c>
      <c r="AO336">
        <v>1.6111590031195968</v>
      </c>
      <c r="AQ336">
        <v>588</v>
      </c>
      <c r="AR336">
        <v>18.491439460824388</v>
      </c>
    </row>
    <row r="337" spans="1:44" ht="15" thickBot="1" x14ac:dyDescent="0.4">
      <c r="A337">
        <v>0</v>
      </c>
      <c r="B337" s="43">
        <v>6</v>
      </c>
      <c r="C337">
        <v>68</v>
      </c>
      <c r="D337">
        <v>1951</v>
      </c>
      <c r="E337" s="1" t="s">
        <v>71</v>
      </c>
      <c r="F337" s="2">
        <v>2</v>
      </c>
      <c r="G337" s="2">
        <v>2</v>
      </c>
      <c r="H337" s="2">
        <v>2</v>
      </c>
      <c r="I337" s="2">
        <v>3</v>
      </c>
      <c r="J337" s="2">
        <v>6</v>
      </c>
      <c r="K337" s="2">
        <v>4</v>
      </c>
      <c r="L337" s="2">
        <v>3</v>
      </c>
      <c r="M337" s="2">
        <v>5</v>
      </c>
      <c r="N337" s="2">
        <v>6</v>
      </c>
      <c r="O337" s="2">
        <v>3</v>
      </c>
      <c r="P337" s="2">
        <v>2</v>
      </c>
      <c r="Q337" s="2">
        <v>6</v>
      </c>
      <c r="R337" s="2">
        <v>6</v>
      </c>
      <c r="S337" s="2">
        <v>3</v>
      </c>
      <c r="T337" s="2">
        <v>3</v>
      </c>
      <c r="U337" s="2">
        <v>2</v>
      </c>
      <c r="V337" s="2">
        <v>22</v>
      </c>
      <c r="W337" s="2">
        <v>10</v>
      </c>
      <c r="X337" s="2">
        <v>9</v>
      </c>
      <c r="Y337" s="2">
        <v>6</v>
      </c>
      <c r="Z337" s="2">
        <v>14</v>
      </c>
      <c r="AA337" s="2">
        <v>6</v>
      </c>
      <c r="AB337" s="2">
        <v>6</v>
      </c>
      <c r="AC337" s="2">
        <v>10</v>
      </c>
      <c r="AD337" s="2">
        <v>11</v>
      </c>
      <c r="AE337" s="2">
        <v>7</v>
      </c>
      <c r="AF337" s="2">
        <v>6</v>
      </c>
      <c r="AG337" s="2">
        <v>7</v>
      </c>
      <c r="AH337" s="2">
        <v>9</v>
      </c>
      <c r="AI337" s="2">
        <v>10</v>
      </c>
      <c r="AJ337" s="2">
        <v>5</v>
      </c>
      <c r="AK337" s="2">
        <v>8</v>
      </c>
      <c r="AL337" s="2">
        <v>11</v>
      </c>
      <c r="AM337" s="5"/>
      <c r="AN337">
        <v>58</v>
      </c>
      <c r="AO337">
        <v>1.6278820596099706</v>
      </c>
      <c r="AQ337">
        <v>146</v>
      </c>
      <c r="AR337">
        <v>4.1773197148410848</v>
      </c>
    </row>
  </sheetData>
  <mergeCells count="1">
    <mergeCell ref="AL1:AM1"/>
  </mergeCells>
  <conditionalFormatting sqref="AQ1">
    <cfRule type="top10" dxfId="0" priority="3" bottom="1" rank="10"/>
    <cfRule type="top10" priority="4" bottom="1" rank="10"/>
  </conditionalFormatting>
  <pageMargins left="0.7" right="0.7" top="0.78740157499999996" bottom="0.78740157499999996" header="0.3" footer="0.3"/>
  <ignoredErrors>
    <ignoredError sqref="AU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249977111117893"/>
  </sheetPr>
  <dimension ref="A1:AK62"/>
  <sheetViews>
    <sheetView topLeftCell="R44" workbookViewId="0">
      <selection activeCell="AE64" sqref="AE64"/>
    </sheetView>
  </sheetViews>
  <sheetFormatPr defaultRowHeight="14.5" x14ac:dyDescent="0.35"/>
  <cols>
    <col min="2" max="2" width="9" customWidth="1"/>
    <col min="3" max="3" width="8" customWidth="1"/>
  </cols>
  <sheetData>
    <row r="1" spans="1:37" ht="15" thickBot="1" x14ac:dyDescent="0.4">
      <c r="A1" t="s">
        <v>32</v>
      </c>
      <c r="B1" t="s">
        <v>33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  <c r="H1" s="13" t="s">
        <v>5</v>
      </c>
      <c r="I1" s="13" t="s">
        <v>6</v>
      </c>
      <c r="J1" s="13" t="s">
        <v>7</v>
      </c>
      <c r="K1" s="13" t="s">
        <v>8</v>
      </c>
      <c r="L1" s="13" t="s">
        <v>9</v>
      </c>
      <c r="M1" s="13" t="s">
        <v>10</v>
      </c>
      <c r="N1" s="13" t="s">
        <v>11</v>
      </c>
      <c r="O1" s="13" t="s">
        <v>12</v>
      </c>
      <c r="P1" s="13" t="s">
        <v>13</v>
      </c>
      <c r="Q1" s="13" t="s">
        <v>14</v>
      </c>
      <c r="R1" s="13" t="s">
        <v>15</v>
      </c>
      <c r="S1" s="14" t="s">
        <v>16</v>
      </c>
      <c r="T1" s="14" t="s">
        <v>17</v>
      </c>
      <c r="U1" s="14" t="s">
        <v>18</v>
      </c>
      <c r="V1" s="14" t="s">
        <v>19</v>
      </c>
      <c r="W1" s="14" t="s">
        <v>20</v>
      </c>
      <c r="X1" s="14" t="s">
        <v>21</v>
      </c>
      <c r="Y1" s="14" t="s">
        <v>22</v>
      </c>
      <c r="Z1" s="14" t="s">
        <v>23</v>
      </c>
      <c r="AA1" s="14" t="s">
        <v>24</v>
      </c>
      <c r="AB1" s="14" t="s">
        <v>25</v>
      </c>
      <c r="AC1" s="14" t="s">
        <v>26</v>
      </c>
      <c r="AD1" s="14" t="s">
        <v>27</v>
      </c>
      <c r="AE1" s="14" t="s">
        <v>28</v>
      </c>
      <c r="AF1" s="14" t="s">
        <v>29</v>
      </c>
      <c r="AG1" s="14" t="s">
        <v>30</v>
      </c>
      <c r="AH1" s="14" t="s">
        <v>31</v>
      </c>
      <c r="AI1" s="16" t="s">
        <v>98</v>
      </c>
      <c r="AJ1" s="15" t="s">
        <v>99</v>
      </c>
      <c r="AK1" s="20"/>
    </row>
    <row r="2" spans="1:37" ht="15" thickBot="1" x14ac:dyDescent="0.4">
      <c r="A2" s="2">
        <v>0</v>
      </c>
      <c r="B2" s="2">
        <v>1999</v>
      </c>
      <c r="C2" s="2">
        <v>1</v>
      </c>
      <c r="D2" s="2">
        <v>5</v>
      </c>
      <c r="E2" s="2">
        <v>2</v>
      </c>
      <c r="F2" s="2">
        <v>3</v>
      </c>
      <c r="G2" s="2">
        <v>3</v>
      </c>
      <c r="H2" s="2">
        <v>3</v>
      </c>
      <c r="I2" s="2">
        <v>5</v>
      </c>
      <c r="J2" s="2">
        <v>4</v>
      </c>
      <c r="K2" s="2">
        <v>2</v>
      </c>
      <c r="L2" s="2">
        <v>2</v>
      </c>
      <c r="M2" s="2">
        <v>3</v>
      </c>
      <c r="N2" s="2">
        <v>3</v>
      </c>
      <c r="O2" s="2">
        <v>4</v>
      </c>
      <c r="P2" s="2">
        <v>2</v>
      </c>
      <c r="Q2" s="2">
        <v>2</v>
      </c>
      <c r="R2" s="2">
        <v>2</v>
      </c>
      <c r="S2" s="2">
        <v>1</v>
      </c>
      <c r="T2" s="2">
        <v>5</v>
      </c>
      <c r="U2" s="2">
        <v>2</v>
      </c>
      <c r="V2" s="2">
        <v>3</v>
      </c>
      <c r="W2" s="2">
        <v>2</v>
      </c>
      <c r="X2" s="2">
        <v>3</v>
      </c>
      <c r="Y2" s="2">
        <v>6</v>
      </c>
      <c r="Z2" s="2">
        <v>5</v>
      </c>
      <c r="AA2" s="2">
        <v>3</v>
      </c>
      <c r="AB2" s="2">
        <v>2</v>
      </c>
      <c r="AC2" s="2">
        <v>2</v>
      </c>
      <c r="AD2" s="2">
        <v>3</v>
      </c>
      <c r="AE2" s="2">
        <v>4</v>
      </c>
      <c r="AF2" s="2">
        <v>2</v>
      </c>
      <c r="AG2" s="2">
        <v>5</v>
      </c>
      <c r="AH2" s="2">
        <v>2</v>
      </c>
      <c r="AI2">
        <f>SUM(C2:S2)</f>
        <v>47</v>
      </c>
      <c r="AJ2">
        <f>SUM(T2:AH2)</f>
        <v>49</v>
      </c>
      <c r="AK2" s="65"/>
    </row>
    <row r="3" spans="1:37" ht="15" thickBot="1" x14ac:dyDescent="0.4">
      <c r="A3" s="2">
        <v>0</v>
      </c>
      <c r="B3" s="2">
        <v>1998</v>
      </c>
      <c r="C3" s="2">
        <v>1</v>
      </c>
      <c r="D3" s="2">
        <v>4</v>
      </c>
      <c r="E3" s="2">
        <v>4</v>
      </c>
      <c r="F3" s="2">
        <v>5</v>
      </c>
      <c r="G3" s="2">
        <v>3</v>
      </c>
      <c r="H3" s="2">
        <v>3</v>
      </c>
      <c r="I3" s="2">
        <v>5</v>
      </c>
      <c r="J3" s="2">
        <v>3</v>
      </c>
      <c r="K3" s="2">
        <v>6</v>
      </c>
      <c r="L3" s="2">
        <v>5</v>
      </c>
      <c r="M3" s="2">
        <v>5</v>
      </c>
      <c r="N3" s="2">
        <v>4</v>
      </c>
      <c r="O3" s="2">
        <v>4</v>
      </c>
      <c r="P3" s="2">
        <v>3</v>
      </c>
      <c r="Q3" s="2">
        <v>5</v>
      </c>
      <c r="R3" s="2">
        <v>4</v>
      </c>
      <c r="S3" s="2">
        <v>1</v>
      </c>
      <c r="T3" s="2">
        <v>2</v>
      </c>
      <c r="U3" s="2">
        <v>2</v>
      </c>
      <c r="V3" s="2">
        <v>5</v>
      </c>
      <c r="W3" s="2">
        <v>4</v>
      </c>
      <c r="X3" s="2">
        <v>4</v>
      </c>
      <c r="Y3" s="2">
        <v>4</v>
      </c>
      <c r="Z3" s="2">
        <v>4</v>
      </c>
      <c r="AA3" s="2">
        <v>6</v>
      </c>
      <c r="AB3" s="2">
        <v>3</v>
      </c>
      <c r="AC3" s="2">
        <v>4</v>
      </c>
      <c r="AD3" s="2">
        <v>4</v>
      </c>
      <c r="AE3" s="2">
        <v>4</v>
      </c>
      <c r="AF3" s="2">
        <v>4</v>
      </c>
      <c r="AG3" s="2">
        <v>4</v>
      </c>
      <c r="AH3" s="2">
        <v>4</v>
      </c>
      <c r="AI3">
        <f t="shared" ref="AI3:AI62" si="0">SUM(C3:S3)</f>
        <v>65</v>
      </c>
      <c r="AJ3">
        <f t="shared" ref="AJ3:AJ62" si="1">SUM(T3:AH3)</f>
        <v>58</v>
      </c>
    </row>
    <row r="4" spans="1:37" ht="15" thickBot="1" x14ac:dyDescent="0.4">
      <c r="A4" s="2">
        <v>0</v>
      </c>
      <c r="B4" s="2">
        <v>1994</v>
      </c>
      <c r="C4" s="2">
        <v>1</v>
      </c>
      <c r="D4" s="2">
        <v>2</v>
      </c>
      <c r="E4" s="2">
        <v>2</v>
      </c>
      <c r="F4" s="2">
        <v>3</v>
      </c>
      <c r="G4" s="2">
        <v>2</v>
      </c>
      <c r="H4" s="2">
        <v>3</v>
      </c>
      <c r="I4" s="2">
        <v>5</v>
      </c>
      <c r="J4" s="2">
        <v>4</v>
      </c>
      <c r="K4" s="2">
        <v>4</v>
      </c>
      <c r="L4" s="2">
        <v>5</v>
      </c>
      <c r="M4" s="2">
        <v>3</v>
      </c>
      <c r="N4" s="2">
        <v>3</v>
      </c>
      <c r="O4" s="2">
        <v>4</v>
      </c>
      <c r="P4" s="2">
        <v>3</v>
      </c>
      <c r="Q4" s="2">
        <v>4</v>
      </c>
      <c r="R4" s="2">
        <v>4</v>
      </c>
      <c r="S4" s="2">
        <v>1</v>
      </c>
      <c r="T4" s="2">
        <v>2</v>
      </c>
      <c r="U4" s="2">
        <v>1</v>
      </c>
      <c r="V4" s="2">
        <v>3</v>
      </c>
      <c r="W4" s="2">
        <v>3</v>
      </c>
      <c r="X4" s="2">
        <v>3</v>
      </c>
      <c r="Y4" s="2">
        <v>5</v>
      </c>
      <c r="Z4" s="2">
        <v>4</v>
      </c>
      <c r="AA4" s="2">
        <v>4</v>
      </c>
      <c r="AB4" s="2">
        <v>4</v>
      </c>
      <c r="AC4" s="2">
        <v>3</v>
      </c>
      <c r="AD4" s="2">
        <v>3</v>
      </c>
      <c r="AE4" s="2">
        <v>4</v>
      </c>
      <c r="AF4" s="2">
        <v>3</v>
      </c>
      <c r="AG4" s="2">
        <v>3</v>
      </c>
      <c r="AH4" s="2">
        <v>4</v>
      </c>
      <c r="AI4">
        <f t="shared" si="0"/>
        <v>53</v>
      </c>
      <c r="AJ4">
        <f t="shared" si="1"/>
        <v>49</v>
      </c>
    </row>
    <row r="5" spans="1:37" ht="15" thickBot="1" x14ac:dyDescent="0.4">
      <c r="A5" s="3">
        <v>0</v>
      </c>
      <c r="B5" s="3">
        <v>1972</v>
      </c>
      <c r="C5" s="3">
        <v>1</v>
      </c>
      <c r="D5" s="3">
        <v>1</v>
      </c>
      <c r="E5" s="3">
        <v>1</v>
      </c>
      <c r="F5" s="3">
        <v>2</v>
      </c>
      <c r="G5" s="3">
        <v>3</v>
      </c>
      <c r="H5" s="3">
        <v>2</v>
      </c>
      <c r="I5" s="3">
        <v>5</v>
      </c>
      <c r="J5" s="3">
        <v>3</v>
      </c>
      <c r="K5" s="3">
        <v>4</v>
      </c>
      <c r="L5" s="3">
        <v>2</v>
      </c>
      <c r="M5" s="3">
        <v>2</v>
      </c>
      <c r="N5" s="3">
        <v>1</v>
      </c>
      <c r="O5" s="3">
        <v>3</v>
      </c>
      <c r="P5" s="3">
        <v>3</v>
      </c>
      <c r="Q5" s="3">
        <v>3</v>
      </c>
      <c r="R5" s="3">
        <v>1</v>
      </c>
      <c r="S5" s="3">
        <v>2</v>
      </c>
      <c r="T5" s="3">
        <v>1</v>
      </c>
      <c r="U5" s="3">
        <v>2</v>
      </c>
      <c r="V5" s="3">
        <v>3</v>
      </c>
      <c r="W5" s="3">
        <v>2</v>
      </c>
      <c r="X5" s="3">
        <v>3</v>
      </c>
      <c r="Y5" s="3">
        <v>3</v>
      </c>
      <c r="Z5" s="3">
        <v>3</v>
      </c>
      <c r="AA5" s="3">
        <v>2</v>
      </c>
      <c r="AB5" s="3">
        <v>2</v>
      </c>
      <c r="AC5" s="3">
        <v>3</v>
      </c>
      <c r="AD5" s="3">
        <v>2</v>
      </c>
      <c r="AE5" s="3">
        <v>4</v>
      </c>
      <c r="AF5" s="3">
        <v>3</v>
      </c>
      <c r="AG5" s="3">
        <v>2</v>
      </c>
      <c r="AH5" s="3">
        <v>1</v>
      </c>
      <c r="AI5">
        <f t="shared" si="0"/>
        <v>39</v>
      </c>
      <c r="AJ5">
        <f t="shared" si="1"/>
        <v>36</v>
      </c>
    </row>
    <row r="6" spans="1:37" ht="15" thickBot="1" x14ac:dyDescent="0.4">
      <c r="A6" s="2">
        <v>1</v>
      </c>
      <c r="B6" s="2">
        <v>1989</v>
      </c>
      <c r="C6" s="2">
        <v>2</v>
      </c>
      <c r="D6" s="2">
        <v>3</v>
      </c>
      <c r="E6" s="2">
        <v>1</v>
      </c>
      <c r="F6" s="2">
        <v>4</v>
      </c>
      <c r="G6" s="2">
        <v>4</v>
      </c>
      <c r="H6" s="2">
        <v>3</v>
      </c>
      <c r="I6" s="2">
        <v>4</v>
      </c>
      <c r="J6" s="2">
        <v>4</v>
      </c>
      <c r="K6" s="2">
        <v>4</v>
      </c>
      <c r="L6" s="2">
        <v>3</v>
      </c>
      <c r="M6" s="2">
        <v>3</v>
      </c>
      <c r="N6" s="2">
        <v>3</v>
      </c>
      <c r="O6" s="2">
        <v>1</v>
      </c>
      <c r="P6" s="2">
        <v>1</v>
      </c>
      <c r="Q6" s="2">
        <v>3</v>
      </c>
      <c r="R6" s="2">
        <v>2</v>
      </c>
      <c r="S6" s="2">
        <v>2</v>
      </c>
      <c r="T6" s="2">
        <v>4</v>
      </c>
      <c r="U6" s="2">
        <v>5</v>
      </c>
      <c r="V6" s="2">
        <v>3</v>
      </c>
      <c r="W6" s="2">
        <v>5</v>
      </c>
      <c r="X6" s="2">
        <v>5</v>
      </c>
      <c r="Y6" s="2">
        <v>5</v>
      </c>
      <c r="Z6" s="2">
        <v>2</v>
      </c>
      <c r="AA6" s="2">
        <v>4</v>
      </c>
      <c r="AB6" s="2">
        <v>4</v>
      </c>
      <c r="AC6" s="2">
        <v>2</v>
      </c>
      <c r="AD6" s="2">
        <v>3</v>
      </c>
      <c r="AE6" s="2">
        <v>2</v>
      </c>
      <c r="AF6" s="2">
        <v>2</v>
      </c>
      <c r="AG6" s="2">
        <v>3</v>
      </c>
      <c r="AH6" s="2">
        <v>3</v>
      </c>
      <c r="AI6">
        <f t="shared" si="0"/>
        <v>47</v>
      </c>
      <c r="AJ6">
        <f t="shared" si="1"/>
        <v>52</v>
      </c>
    </row>
    <row r="7" spans="1:37" ht="15" thickBot="1" x14ac:dyDescent="0.4">
      <c r="A7" s="2">
        <v>1</v>
      </c>
      <c r="B7" s="2">
        <v>1969</v>
      </c>
      <c r="C7" s="2">
        <v>1</v>
      </c>
      <c r="D7" s="2">
        <v>2</v>
      </c>
      <c r="E7" s="2">
        <v>1</v>
      </c>
      <c r="F7" s="2">
        <v>3</v>
      </c>
      <c r="G7" s="2">
        <v>4</v>
      </c>
      <c r="H7" s="2">
        <v>3</v>
      </c>
      <c r="I7" s="2">
        <v>5</v>
      </c>
      <c r="J7" s="2">
        <v>1</v>
      </c>
      <c r="K7" s="2">
        <v>1</v>
      </c>
      <c r="L7" s="2">
        <v>2</v>
      </c>
      <c r="M7" s="2">
        <v>2</v>
      </c>
      <c r="N7" s="2">
        <v>3</v>
      </c>
      <c r="O7" s="2">
        <v>1</v>
      </c>
      <c r="P7" s="2">
        <v>1</v>
      </c>
      <c r="Q7" s="2">
        <v>3</v>
      </c>
      <c r="R7" s="2">
        <v>1</v>
      </c>
      <c r="S7" s="2">
        <v>1</v>
      </c>
      <c r="T7" s="2">
        <v>1</v>
      </c>
      <c r="U7" s="2">
        <v>3</v>
      </c>
      <c r="V7" s="2">
        <v>1</v>
      </c>
      <c r="W7" s="2">
        <v>3</v>
      </c>
      <c r="X7" s="2">
        <v>3</v>
      </c>
      <c r="Y7" s="2">
        <v>5</v>
      </c>
      <c r="Z7" s="2">
        <v>1</v>
      </c>
      <c r="AA7" s="2">
        <v>2</v>
      </c>
      <c r="AB7" s="2">
        <v>3</v>
      </c>
      <c r="AC7" s="2">
        <v>3</v>
      </c>
      <c r="AD7" s="2">
        <v>1</v>
      </c>
      <c r="AE7" s="2">
        <v>3</v>
      </c>
      <c r="AF7" s="2">
        <v>1</v>
      </c>
      <c r="AG7" s="2">
        <v>1</v>
      </c>
      <c r="AH7" s="2">
        <v>3</v>
      </c>
      <c r="AI7">
        <f t="shared" si="0"/>
        <v>35</v>
      </c>
      <c r="AJ7">
        <f t="shared" si="1"/>
        <v>34</v>
      </c>
    </row>
    <row r="8" spans="1:37" ht="15" thickBot="1" x14ac:dyDescent="0.4">
      <c r="A8" s="2">
        <v>0</v>
      </c>
      <c r="B8" s="2">
        <v>1979</v>
      </c>
      <c r="C8" s="2">
        <v>1</v>
      </c>
      <c r="D8" s="2">
        <v>2</v>
      </c>
      <c r="E8" s="2">
        <v>5</v>
      </c>
      <c r="F8" s="2">
        <v>2</v>
      </c>
      <c r="G8" s="2">
        <v>6</v>
      </c>
      <c r="H8" s="2">
        <v>2</v>
      </c>
      <c r="I8" s="2">
        <v>5</v>
      </c>
      <c r="J8" s="2">
        <v>2</v>
      </c>
      <c r="K8" s="2">
        <v>3</v>
      </c>
      <c r="L8" s="2">
        <v>5</v>
      </c>
      <c r="M8" s="2">
        <v>3</v>
      </c>
      <c r="N8" s="2">
        <v>3</v>
      </c>
      <c r="O8" s="2">
        <v>6</v>
      </c>
      <c r="P8" s="2">
        <v>2</v>
      </c>
      <c r="Q8" s="2">
        <v>3</v>
      </c>
      <c r="R8" s="2">
        <v>2</v>
      </c>
      <c r="S8" s="2">
        <v>2</v>
      </c>
      <c r="T8" s="2">
        <v>2</v>
      </c>
      <c r="U8" s="2">
        <v>3</v>
      </c>
      <c r="V8" s="2">
        <v>5</v>
      </c>
      <c r="W8" s="2">
        <v>3</v>
      </c>
      <c r="X8" s="2">
        <v>2</v>
      </c>
      <c r="Y8" s="2">
        <v>5</v>
      </c>
      <c r="Z8" s="2">
        <v>1</v>
      </c>
      <c r="AA8" s="2">
        <v>2</v>
      </c>
      <c r="AB8" s="2">
        <v>3</v>
      </c>
      <c r="AC8" s="2">
        <v>2</v>
      </c>
      <c r="AD8" s="2">
        <v>3</v>
      </c>
      <c r="AE8" s="2">
        <v>2</v>
      </c>
      <c r="AF8" s="2">
        <v>2</v>
      </c>
      <c r="AG8" s="2">
        <v>4</v>
      </c>
      <c r="AH8" s="2">
        <v>2</v>
      </c>
      <c r="AI8">
        <f t="shared" si="0"/>
        <v>54</v>
      </c>
      <c r="AJ8">
        <f t="shared" si="1"/>
        <v>41</v>
      </c>
    </row>
    <row r="9" spans="1:37" ht="15" thickBot="1" x14ac:dyDescent="0.4">
      <c r="A9" s="2">
        <v>0</v>
      </c>
      <c r="B9" s="2">
        <v>1978</v>
      </c>
      <c r="C9" s="2">
        <v>2</v>
      </c>
      <c r="D9" s="2">
        <v>2</v>
      </c>
      <c r="E9" s="2">
        <v>3</v>
      </c>
      <c r="F9" s="2">
        <v>2</v>
      </c>
      <c r="G9" s="2">
        <v>3</v>
      </c>
      <c r="H9" s="2">
        <v>3</v>
      </c>
      <c r="I9" s="2">
        <v>5</v>
      </c>
      <c r="J9" s="2">
        <v>4</v>
      </c>
      <c r="K9" s="2">
        <v>4</v>
      </c>
      <c r="L9" s="2">
        <v>3</v>
      </c>
      <c r="M9" s="2">
        <v>2</v>
      </c>
      <c r="N9" s="2">
        <v>4</v>
      </c>
      <c r="O9" s="2">
        <v>3</v>
      </c>
      <c r="P9" s="2">
        <v>4</v>
      </c>
      <c r="Q9" s="2">
        <v>2</v>
      </c>
      <c r="R9" s="2">
        <v>3</v>
      </c>
      <c r="S9" s="2">
        <v>1</v>
      </c>
      <c r="T9" s="2">
        <v>2</v>
      </c>
      <c r="U9" s="2">
        <v>2</v>
      </c>
      <c r="V9" s="2">
        <v>3</v>
      </c>
      <c r="W9" s="2">
        <v>2</v>
      </c>
      <c r="X9" s="2">
        <v>3</v>
      </c>
      <c r="Y9" s="2">
        <v>4</v>
      </c>
      <c r="Z9" s="2">
        <v>2</v>
      </c>
      <c r="AA9" s="2">
        <v>3</v>
      </c>
      <c r="AB9" s="2">
        <v>2</v>
      </c>
      <c r="AC9" s="2">
        <v>3</v>
      </c>
      <c r="AD9" s="2">
        <v>3</v>
      </c>
      <c r="AE9" s="2">
        <v>3</v>
      </c>
      <c r="AF9" s="2">
        <v>2</v>
      </c>
      <c r="AG9" s="2">
        <v>3</v>
      </c>
      <c r="AH9" s="2">
        <v>3</v>
      </c>
      <c r="AI9">
        <f t="shared" si="0"/>
        <v>50</v>
      </c>
      <c r="AJ9">
        <f t="shared" si="1"/>
        <v>40</v>
      </c>
    </row>
    <row r="10" spans="1:37" ht="15" thickBot="1" x14ac:dyDescent="0.4">
      <c r="A10" s="2">
        <v>1</v>
      </c>
      <c r="B10" s="2">
        <v>1980</v>
      </c>
      <c r="C10" s="2">
        <v>1</v>
      </c>
      <c r="D10" s="2">
        <v>4</v>
      </c>
      <c r="E10" s="2">
        <v>3</v>
      </c>
      <c r="F10" s="2">
        <v>5</v>
      </c>
      <c r="G10" s="2">
        <v>2</v>
      </c>
      <c r="H10" s="2">
        <v>4</v>
      </c>
      <c r="I10" s="2">
        <v>5</v>
      </c>
      <c r="J10" s="2">
        <v>3</v>
      </c>
      <c r="K10" s="2">
        <v>2</v>
      </c>
      <c r="L10" s="2">
        <v>5</v>
      </c>
      <c r="M10" s="2">
        <v>6</v>
      </c>
      <c r="N10" s="2">
        <v>6</v>
      </c>
      <c r="O10" s="2">
        <v>4</v>
      </c>
      <c r="P10" s="2">
        <v>2</v>
      </c>
      <c r="Q10" s="2">
        <v>3</v>
      </c>
      <c r="R10" s="2">
        <v>2</v>
      </c>
      <c r="S10" s="2">
        <v>1</v>
      </c>
      <c r="T10" s="2">
        <v>4</v>
      </c>
      <c r="U10" s="2">
        <v>2</v>
      </c>
      <c r="V10" s="2">
        <v>5</v>
      </c>
      <c r="W10" s="2">
        <v>6</v>
      </c>
      <c r="X10" s="2">
        <v>4</v>
      </c>
      <c r="Y10" s="2">
        <v>6</v>
      </c>
      <c r="Z10" s="2">
        <v>3</v>
      </c>
      <c r="AA10" s="2">
        <v>2</v>
      </c>
      <c r="AB10" s="2">
        <v>3</v>
      </c>
      <c r="AC10" s="2">
        <v>6</v>
      </c>
      <c r="AD10" s="2">
        <v>4</v>
      </c>
      <c r="AE10" s="2">
        <v>6</v>
      </c>
      <c r="AF10" s="2">
        <v>4</v>
      </c>
      <c r="AG10" s="2">
        <v>5</v>
      </c>
      <c r="AH10" s="2">
        <v>4</v>
      </c>
      <c r="AI10">
        <f t="shared" si="0"/>
        <v>58</v>
      </c>
      <c r="AJ10">
        <f t="shared" si="1"/>
        <v>64</v>
      </c>
    </row>
    <row r="11" spans="1:37" ht="15" thickBot="1" x14ac:dyDescent="0.4">
      <c r="A11" s="2">
        <v>0</v>
      </c>
      <c r="B11" s="2">
        <v>1955</v>
      </c>
      <c r="C11" s="2">
        <v>2</v>
      </c>
      <c r="D11" s="2">
        <v>3</v>
      </c>
      <c r="E11" s="2">
        <v>5</v>
      </c>
      <c r="F11" s="2">
        <v>3</v>
      </c>
      <c r="G11" s="2">
        <v>6</v>
      </c>
      <c r="H11" s="2">
        <v>6</v>
      </c>
      <c r="I11" s="2">
        <v>5</v>
      </c>
      <c r="J11" s="2">
        <v>5</v>
      </c>
      <c r="K11" s="2">
        <v>4</v>
      </c>
      <c r="L11" s="2">
        <v>5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3</v>
      </c>
      <c r="T11" s="2">
        <v>4</v>
      </c>
      <c r="U11" s="2">
        <v>5</v>
      </c>
      <c r="V11" s="2">
        <v>5</v>
      </c>
      <c r="W11" s="2">
        <v>6</v>
      </c>
      <c r="X11" s="2">
        <v>4</v>
      </c>
      <c r="Y11" s="2">
        <v>3</v>
      </c>
      <c r="Z11" s="2">
        <v>3</v>
      </c>
      <c r="AA11" s="2">
        <v>6</v>
      </c>
      <c r="AB11" s="2">
        <v>5</v>
      </c>
      <c r="AC11" s="2">
        <v>3</v>
      </c>
      <c r="AD11" s="2">
        <v>6</v>
      </c>
      <c r="AE11" s="2">
        <v>6</v>
      </c>
      <c r="AF11" s="2">
        <v>3</v>
      </c>
      <c r="AG11" s="2">
        <v>5</v>
      </c>
      <c r="AH11" s="2">
        <v>6</v>
      </c>
      <c r="AI11">
        <f t="shared" si="0"/>
        <v>74</v>
      </c>
      <c r="AJ11">
        <f t="shared" si="1"/>
        <v>70</v>
      </c>
    </row>
    <row r="12" spans="1:37" ht="15" thickBot="1" x14ac:dyDescent="0.4">
      <c r="A12" s="2">
        <v>0</v>
      </c>
      <c r="B12" s="2">
        <v>1992</v>
      </c>
      <c r="C12" s="2">
        <v>1</v>
      </c>
      <c r="D12" s="2">
        <v>1</v>
      </c>
      <c r="E12" s="2">
        <v>1</v>
      </c>
      <c r="F12" s="2">
        <v>2</v>
      </c>
      <c r="G12" s="2">
        <v>3</v>
      </c>
      <c r="H12" s="2">
        <v>2</v>
      </c>
      <c r="I12" s="2">
        <v>5</v>
      </c>
      <c r="J12" s="2">
        <v>2</v>
      </c>
      <c r="K12" s="2">
        <v>1</v>
      </c>
      <c r="L12" s="2">
        <v>3</v>
      </c>
      <c r="M12" s="2">
        <v>2</v>
      </c>
      <c r="N12" s="2">
        <v>2</v>
      </c>
      <c r="O12" s="2">
        <v>2</v>
      </c>
      <c r="P12" s="2">
        <v>2</v>
      </c>
      <c r="Q12" s="2">
        <v>3</v>
      </c>
      <c r="R12" s="2">
        <v>4</v>
      </c>
      <c r="S12" s="2">
        <v>1</v>
      </c>
      <c r="T12" s="2">
        <v>1</v>
      </c>
      <c r="U12" s="2">
        <v>1</v>
      </c>
      <c r="V12" s="2">
        <v>2</v>
      </c>
      <c r="W12" s="2">
        <v>1</v>
      </c>
      <c r="X12" s="2">
        <v>2</v>
      </c>
      <c r="Y12" s="2">
        <v>3</v>
      </c>
      <c r="Z12" s="2">
        <v>2</v>
      </c>
      <c r="AA12" s="2">
        <v>1</v>
      </c>
      <c r="AB12" s="2">
        <v>3</v>
      </c>
      <c r="AC12" s="2">
        <v>3</v>
      </c>
      <c r="AD12" s="2">
        <v>2</v>
      </c>
      <c r="AE12" s="2">
        <v>2</v>
      </c>
      <c r="AF12" s="2">
        <v>4</v>
      </c>
      <c r="AG12" s="2">
        <v>4</v>
      </c>
      <c r="AH12" s="2">
        <v>4</v>
      </c>
      <c r="AI12">
        <f t="shared" si="0"/>
        <v>37</v>
      </c>
      <c r="AJ12">
        <f t="shared" si="1"/>
        <v>35</v>
      </c>
    </row>
    <row r="13" spans="1:37" ht="15" thickBot="1" x14ac:dyDescent="0.4">
      <c r="A13" s="2">
        <v>0</v>
      </c>
      <c r="B13" s="2">
        <v>2002</v>
      </c>
      <c r="C13" s="2">
        <v>1</v>
      </c>
      <c r="D13" s="2">
        <v>1</v>
      </c>
      <c r="E13" s="2">
        <v>3</v>
      </c>
      <c r="F13" s="2">
        <v>3</v>
      </c>
      <c r="G13" s="2">
        <v>3</v>
      </c>
      <c r="H13" s="2">
        <v>2</v>
      </c>
      <c r="I13" s="2">
        <v>4</v>
      </c>
      <c r="J13" s="2">
        <v>3</v>
      </c>
      <c r="K13" s="2">
        <v>3</v>
      </c>
      <c r="L13" s="2">
        <v>2</v>
      </c>
      <c r="M13" s="2">
        <v>2</v>
      </c>
      <c r="N13" s="2">
        <v>2</v>
      </c>
      <c r="O13" s="2">
        <v>4</v>
      </c>
      <c r="P13" s="2">
        <v>3</v>
      </c>
      <c r="Q13" s="2">
        <v>2</v>
      </c>
      <c r="R13" s="2">
        <v>4</v>
      </c>
      <c r="S13" s="2">
        <v>1</v>
      </c>
      <c r="T13" s="2">
        <v>1</v>
      </c>
      <c r="U13" s="2">
        <v>3</v>
      </c>
      <c r="V13" s="2">
        <v>3</v>
      </c>
      <c r="W13" s="2">
        <v>4</v>
      </c>
      <c r="X13" s="2">
        <v>3</v>
      </c>
      <c r="Y13" s="2">
        <v>5</v>
      </c>
      <c r="Z13" s="2">
        <v>3</v>
      </c>
      <c r="AA13" s="2">
        <v>3</v>
      </c>
      <c r="AB13" s="2">
        <v>4</v>
      </c>
      <c r="AC13" s="2">
        <v>3</v>
      </c>
      <c r="AD13" s="2">
        <v>3</v>
      </c>
      <c r="AE13" s="2">
        <v>3</v>
      </c>
      <c r="AF13" s="2">
        <v>3</v>
      </c>
      <c r="AG13" s="2">
        <v>2</v>
      </c>
      <c r="AH13" s="2">
        <v>2</v>
      </c>
      <c r="AI13">
        <f t="shared" si="0"/>
        <v>43</v>
      </c>
      <c r="AJ13">
        <f t="shared" si="1"/>
        <v>45</v>
      </c>
    </row>
    <row r="14" spans="1:37" ht="15" thickBot="1" x14ac:dyDescent="0.4">
      <c r="A14" s="2">
        <v>1</v>
      </c>
      <c r="B14" s="2">
        <v>1972</v>
      </c>
      <c r="C14" s="2">
        <v>1</v>
      </c>
      <c r="D14" s="2">
        <v>1</v>
      </c>
      <c r="E14" s="2">
        <v>2</v>
      </c>
      <c r="F14" s="2">
        <v>3</v>
      </c>
      <c r="G14" s="2">
        <v>4</v>
      </c>
      <c r="H14" s="2">
        <v>3</v>
      </c>
      <c r="I14" s="2">
        <v>5</v>
      </c>
      <c r="J14" s="2">
        <v>6</v>
      </c>
      <c r="K14" s="2">
        <v>4</v>
      </c>
      <c r="L14" s="2">
        <v>5</v>
      </c>
      <c r="M14" s="2">
        <v>4</v>
      </c>
      <c r="N14" s="2">
        <v>3</v>
      </c>
      <c r="O14" s="2">
        <v>4</v>
      </c>
      <c r="P14" s="2">
        <v>3</v>
      </c>
      <c r="Q14" s="2">
        <v>5</v>
      </c>
      <c r="R14" s="2">
        <v>4</v>
      </c>
      <c r="S14" s="2">
        <v>1</v>
      </c>
      <c r="T14" s="2">
        <v>2</v>
      </c>
      <c r="U14" s="2">
        <v>3</v>
      </c>
      <c r="V14" s="2">
        <v>3</v>
      </c>
      <c r="W14" s="2">
        <v>4</v>
      </c>
      <c r="X14" s="2">
        <v>4</v>
      </c>
      <c r="Y14" s="2">
        <v>5</v>
      </c>
      <c r="Z14" s="2">
        <v>5</v>
      </c>
      <c r="AA14" s="2">
        <v>6</v>
      </c>
      <c r="AB14" s="2">
        <v>5</v>
      </c>
      <c r="AC14" s="2">
        <v>4</v>
      </c>
      <c r="AD14" s="2">
        <v>3</v>
      </c>
      <c r="AE14" s="2">
        <v>6</v>
      </c>
      <c r="AF14" s="2">
        <v>2</v>
      </c>
      <c r="AG14" s="2">
        <v>3</v>
      </c>
      <c r="AH14" s="2">
        <v>4</v>
      </c>
      <c r="AI14">
        <f t="shared" si="0"/>
        <v>58</v>
      </c>
      <c r="AJ14">
        <f t="shared" si="1"/>
        <v>59</v>
      </c>
    </row>
    <row r="15" spans="1:37" ht="15" thickBot="1" x14ac:dyDescent="0.4">
      <c r="A15" s="2">
        <v>1</v>
      </c>
      <c r="B15" s="2">
        <v>1982</v>
      </c>
      <c r="C15" s="2">
        <v>1</v>
      </c>
      <c r="D15" s="2">
        <v>2</v>
      </c>
      <c r="E15" s="2">
        <v>1</v>
      </c>
      <c r="F15" s="2">
        <v>2</v>
      </c>
      <c r="G15" s="2">
        <v>3</v>
      </c>
      <c r="H15" s="2">
        <v>2</v>
      </c>
      <c r="I15" s="2">
        <v>5</v>
      </c>
      <c r="J15" s="2">
        <v>3</v>
      </c>
      <c r="K15" s="2">
        <v>2</v>
      </c>
      <c r="L15" s="2">
        <v>5</v>
      </c>
      <c r="M15" s="2">
        <v>4</v>
      </c>
      <c r="N15" s="2">
        <v>3</v>
      </c>
      <c r="O15" s="2">
        <v>4</v>
      </c>
      <c r="P15" s="2">
        <v>2</v>
      </c>
      <c r="Q15" s="2">
        <v>4</v>
      </c>
      <c r="R15" s="2">
        <v>1</v>
      </c>
      <c r="S15" s="2">
        <v>1</v>
      </c>
      <c r="T15" s="2">
        <v>2</v>
      </c>
      <c r="U15" s="2">
        <v>1</v>
      </c>
      <c r="V15" s="2">
        <v>2</v>
      </c>
      <c r="W15" s="2">
        <v>2</v>
      </c>
      <c r="X15" s="2">
        <v>3</v>
      </c>
      <c r="Y15" s="2">
        <v>5</v>
      </c>
      <c r="Z15" s="2">
        <v>3</v>
      </c>
      <c r="AA15" s="2">
        <v>2</v>
      </c>
      <c r="AB15" s="2">
        <v>4</v>
      </c>
      <c r="AC15" s="2">
        <v>3</v>
      </c>
      <c r="AD15" s="2">
        <v>2</v>
      </c>
      <c r="AE15" s="2">
        <v>4</v>
      </c>
      <c r="AF15" s="2">
        <v>3</v>
      </c>
      <c r="AG15" s="2">
        <v>5</v>
      </c>
      <c r="AH15" s="2">
        <v>4</v>
      </c>
      <c r="AI15">
        <f t="shared" si="0"/>
        <v>45</v>
      </c>
      <c r="AJ15">
        <f t="shared" si="1"/>
        <v>45</v>
      </c>
    </row>
    <row r="16" spans="1:37" ht="15" thickBot="1" x14ac:dyDescent="0.4">
      <c r="A16" s="2">
        <v>1</v>
      </c>
      <c r="B16" s="2">
        <v>1975</v>
      </c>
      <c r="C16" s="2">
        <v>1</v>
      </c>
      <c r="D16" s="2">
        <v>2</v>
      </c>
      <c r="E16" s="2">
        <v>3</v>
      </c>
      <c r="F16" s="2">
        <v>4</v>
      </c>
      <c r="G16" s="2">
        <v>3</v>
      </c>
      <c r="H16" s="2">
        <v>3</v>
      </c>
      <c r="I16" s="2">
        <v>4</v>
      </c>
      <c r="J16" s="2">
        <v>3</v>
      </c>
      <c r="K16" s="2">
        <v>6</v>
      </c>
      <c r="L16" s="2">
        <v>3</v>
      </c>
      <c r="M16" s="2">
        <v>3</v>
      </c>
      <c r="N16" s="2">
        <v>4</v>
      </c>
      <c r="O16" s="2">
        <v>6</v>
      </c>
      <c r="P16" s="2">
        <v>3</v>
      </c>
      <c r="Q16" s="2">
        <v>2</v>
      </c>
      <c r="R16" s="2">
        <v>2</v>
      </c>
      <c r="S16" s="2">
        <v>1</v>
      </c>
      <c r="T16" s="2">
        <v>2</v>
      </c>
      <c r="U16" s="2">
        <v>3</v>
      </c>
      <c r="V16" s="2">
        <v>2</v>
      </c>
      <c r="W16" s="2">
        <v>4</v>
      </c>
      <c r="X16" s="2">
        <v>3</v>
      </c>
      <c r="Y16" s="2">
        <v>5</v>
      </c>
      <c r="Z16" s="2">
        <v>4</v>
      </c>
      <c r="AA16" s="2">
        <v>6</v>
      </c>
      <c r="AB16" s="2">
        <v>4</v>
      </c>
      <c r="AC16" s="2">
        <v>4</v>
      </c>
      <c r="AD16" s="2">
        <v>4</v>
      </c>
      <c r="AE16" s="2">
        <v>4</v>
      </c>
      <c r="AF16" s="2">
        <v>4</v>
      </c>
      <c r="AG16" s="2">
        <v>3</v>
      </c>
      <c r="AH16" s="2">
        <v>2</v>
      </c>
      <c r="AI16">
        <f t="shared" si="0"/>
        <v>53</v>
      </c>
      <c r="AJ16">
        <f t="shared" si="1"/>
        <v>54</v>
      </c>
    </row>
    <row r="17" spans="1:36" ht="15" thickBot="1" x14ac:dyDescent="0.4">
      <c r="A17" s="2">
        <v>1</v>
      </c>
      <c r="B17" s="2">
        <v>1987</v>
      </c>
      <c r="C17" s="2">
        <v>2</v>
      </c>
      <c r="D17" s="2">
        <v>5</v>
      </c>
      <c r="E17" s="2">
        <v>1</v>
      </c>
      <c r="F17" s="2">
        <v>5</v>
      </c>
      <c r="G17" s="2">
        <v>1</v>
      </c>
      <c r="H17" s="2">
        <v>2</v>
      </c>
      <c r="I17" s="2">
        <v>6</v>
      </c>
      <c r="J17" s="2">
        <v>5</v>
      </c>
      <c r="K17" s="2">
        <v>2</v>
      </c>
      <c r="L17" s="2">
        <v>4</v>
      </c>
      <c r="M17" s="2">
        <v>4</v>
      </c>
      <c r="N17" s="2">
        <v>4</v>
      </c>
      <c r="O17" s="2">
        <v>6</v>
      </c>
      <c r="P17" s="2">
        <v>3</v>
      </c>
      <c r="Q17" s="2">
        <v>5</v>
      </c>
      <c r="R17" s="2">
        <v>4</v>
      </c>
      <c r="S17" s="2">
        <v>6</v>
      </c>
      <c r="T17" s="2">
        <v>7</v>
      </c>
      <c r="U17" s="2">
        <v>1</v>
      </c>
      <c r="V17" s="2">
        <v>6</v>
      </c>
      <c r="W17" s="2">
        <v>7</v>
      </c>
      <c r="X17" s="2">
        <v>7</v>
      </c>
      <c r="Y17" s="2">
        <v>7</v>
      </c>
      <c r="Z17" s="2">
        <v>6</v>
      </c>
      <c r="AA17" s="2">
        <v>5</v>
      </c>
      <c r="AB17" s="2">
        <v>2</v>
      </c>
      <c r="AC17" s="2">
        <v>4</v>
      </c>
      <c r="AD17" s="2">
        <v>5</v>
      </c>
      <c r="AE17" s="2">
        <v>6</v>
      </c>
      <c r="AF17" s="2">
        <v>3</v>
      </c>
      <c r="AG17" s="2">
        <v>6</v>
      </c>
      <c r="AH17" s="2">
        <v>2</v>
      </c>
      <c r="AI17">
        <f t="shared" si="0"/>
        <v>65</v>
      </c>
      <c r="AJ17">
        <f t="shared" si="1"/>
        <v>74</v>
      </c>
    </row>
    <row r="18" spans="1:36" ht="15" thickBot="1" x14ac:dyDescent="0.4">
      <c r="A18" s="2">
        <v>0</v>
      </c>
      <c r="B18" s="2">
        <v>1984</v>
      </c>
      <c r="C18" s="2">
        <v>2</v>
      </c>
      <c r="D18" s="2">
        <v>1</v>
      </c>
      <c r="E18" s="2">
        <v>2</v>
      </c>
      <c r="F18" s="2">
        <v>4</v>
      </c>
      <c r="G18" s="2">
        <v>4</v>
      </c>
      <c r="H18" s="2">
        <v>4</v>
      </c>
      <c r="I18" s="2">
        <v>5</v>
      </c>
      <c r="J18" s="2">
        <v>5</v>
      </c>
      <c r="K18" s="2">
        <v>4</v>
      </c>
      <c r="L18" s="2">
        <v>2</v>
      </c>
      <c r="M18" s="2">
        <v>2</v>
      </c>
      <c r="N18" s="2">
        <v>4</v>
      </c>
      <c r="O18" s="2">
        <v>4</v>
      </c>
      <c r="P18" s="2">
        <v>2</v>
      </c>
      <c r="Q18" s="2">
        <v>5</v>
      </c>
      <c r="R18" s="2">
        <v>6</v>
      </c>
      <c r="S18" s="2">
        <v>2</v>
      </c>
      <c r="T18" s="2">
        <v>2</v>
      </c>
      <c r="U18" s="2">
        <v>4</v>
      </c>
      <c r="V18" s="2">
        <v>2</v>
      </c>
      <c r="W18" s="2">
        <v>4</v>
      </c>
      <c r="X18" s="2">
        <v>3</v>
      </c>
      <c r="Y18" s="2">
        <v>5</v>
      </c>
      <c r="Z18" s="2">
        <v>5</v>
      </c>
      <c r="AA18" s="2">
        <v>4</v>
      </c>
      <c r="AB18" s="2">
        <v>3</v>
      </c>
      <c r="AC18" s="2">
        <v>2</v>
      </c>
      <c r="AD18" s="2">
        <v>4</v>
      </c>
      <c r="AE18" s="2">
        <v>6</v>
      </c>
      <c r="AF18" s="2">
        <v>2</v>
      </c>
      <c r="AG18" s="2">
        <v>3</v>
      </c>
      <c r="AH18" s="2">
        <v>2</v>
      </c>
      <c r="AI18">
        <f t="shared" si="0"/>
        <v>58</v>
      </c>
      <c r="AJ18">
        <f t="shared" si="1"/>
        <v>51</v>
      </c>
    </row>
    <row r="19" spans="1:36" ht="15" thickBot="1" x14ac:dyDescent="0.4">
      <c r="A19" s="2">
        <v>0</v>
      </c>
      <c r="B19" s="2">
        <v>1983</v>
      </c>
      <c r="C19" s="2">
        <v>2</v>
      </c>
      <c r="D19" s="2">
        <v>4</v>
      </c>
      <c r="E19" s="2">
        <v>2</v>
      </c>
      <c r="F19" s="2">
        <v>5</v>
      </c>
      <c r="G19" s="2">
        <v>4</v>
      </c>
      <c r="H19" s="2">
        <v>3</v>
      </c>
      <c r="I19" s="2">
        <v>5</v>
      </c>
      <c r="J19" s="2">
        <v>5</v>
      </c>
      <c r="K19" s="2">
        <v>6</v>
      </c>
      <c r="L19" s="2">
        <v>4</v>
      </c>
      <c r="M19" s="2">
        <v>5</v>
      </c>
      <c r="N19" s="2">
        <v>4</v>
      </c>
      <c r="O19" s="2">
        <v>4</v>
      </c>
      <c r="P19" s="2">
        <v>6</v>
      </c>
      <c r="Q19" s="2">
        <v>6</v>
      </c>
      <c r="R19" s="2">
        <v>6</v>
      </c>
      <c r="S19" s="2">
        <v>2</v>
      </c>
      <c r="T19" s="2">
        <v>4</v>
      </c>
      <c r="U19" s="2">
        <v>3</v>
      </c>
      <c r="V19" s="2">
        <v>4</v>
      </c>
      <c r="W19" s="2">
        <v>3</v>
      </c>
      <c r="X19" s="2">
        <v>3</v>
      </c>
      <c r="Y19" s="2">
        <v>5</v>
      </c>
      <c r="Z19" s="2">
        <v>5</v>
      </c>
      <c r="AA19" s="2">
        <v>4</v>
      </c>
      <c r="AB19" s="2">
        <v>3</v>
      </c>
      <c r="AC19" s="2">
        <v>4</v>
      </c>
      <c r="AD19" s="2">
        <v>4</v>
      </c>
      <c r="AE19" s="2">
        <v>4</v>
      </c>
      <c r="AF19" s="2">
        <v>3</v>
      </c>
      <c r="AG19" s="2">
        <v>4</v>
      </c>
      <c r="AH19" s="2">
        <v>2</v>
      </c>
      <c r="AI19">
        <f t="shared" si="0"/>
        <v>73</v>
      </c>
      <c r="AJ19">
        <f t="shared" si="1"/>
        <v>55</v>
      </c>
    </row>
    <row r="20" spans="1:36" ht="15" thickBot="1" x14ac:dyDescent="0.4">
      <c r="A20" s="2">
        <v>0</v>
      </c>
      <c r="B20" s="2">
        <v>1978</v>
      </c>
      <c r="C20" s="2">
        <v>1</v>
      </c>
      <c r="D20" s="2">
        <v>2</v>
      </c>
      <c r="E20" s="2">
        <v>3</v>
      </c>
      <c r="F20" s="2">
        <v>2</v>
      </c>
      <c r="G20" s="2">
        <v>4</v>
      </c>
      <c r="H20" s="2">
        <v>3</v>
      </c>
      <c r="I20" s="2">
        <v>5</v>
      </c>
      <c r="J20" s="2">
        <v>5</v>
      </c>
      <c r="K20" s="2">
        <v>4</v>
      </c>
      <c r="L20" s="2">
        <v>5</v>
      </c>
      <c r="M20" s="2">
        <v>3</v>
      </c>
      <c r="N20" s="2">
        <v>4</v>
      </c>
      <c r="O20" s="2">
        <v>4</v>
      </c>
      <c r="P20" s="2">
        <v>5</v>
      </c>
      <c r="Q20" s="2">
        <v>5</v>
      </c>
      <c r="R20" s="2">
        <v>4</v>
      </c>
      <c r="S20" s="2">
        <v>1</v>
      </c>
      <c r="T20" s="2">
        <v>2</v>
      </c>
      <c r="U20" s="2">
        <v>4</v>
      </c>
      <c r="V20" s="2">
        <v>2</v>
      </c>
      <c r="W20" s="2">
        <v>4</v>
      </c>
      <c r="X20" s="2">
        <v>3</v>
      </c>
      <c r="Y20" s="2">
        <v>5</v>
      </c>
      <c r="Z20" s="2">
        <v>5</v>
      </c>
      <c r="AA20" s="2">
        <v>4</v>
      </c>
      <c r="AB20" s="2">
        <v>3</v>
      </c>
      <c r="AC20" s="2">
        <v>3</v>
      </c>
      <c r="AD20" s="2">
        <v>4</v>
      </c>
      <c r="AE20" s="2">
        <v>4</v>
      </c>
      <c r="AF20" s="2">
        <v>5</v>
      </c>
      <c r="AG20" s="2">
        <v>5</v>
      </c>
      <c r="AH20" s="2">
        <v>2</v>
      </c>
      <c r="AI20">
        <f t="shared" si="0"/>
        <v>60</v>
      </c>
      <c r="AJ20">
        <f t="shared" si="1"/>
        <v>55</v>
      </c>
    </row>
    <row r="21" spans="1:36" ht="15" thickBot="1" x14ac:dyDescent="0.4">
      <c r="A21" s="2">
        <v>0</v>
      </c>
      <c r="B21" s="2">
        <v>1978</v>
      </c>
      <c r="C21" s="2">
        <v>1</v>
      </c>
      <c r="D21" s="2">
        <v>2</v>
      </c>
      <c r="E21" s="2">
        <v>3</v>
      </c>
      <c r="F21" s="2">
        <v>5</v>
      </c>
      <c r="G21" s="2">
        <v>4</v>
      </c>
      <c r="H21" s="2">
        <v>3</v>
      </c>
      <c r="I21" s="2">
        <v>5</v>
      </c>
      <c r="J21" s="2">
        <v>5</v>
      </c>
      <c r="K21" s="2">
        <v>4</v>
      </c>
      <c r="L21" s="2">
        <v>5</v>
      </c>
      <c r="M21" s="2">
        <v>2</v>
      </c>
      <c r="N21" s="2">
        <v>4</v>
      </c>
      <c r="O21" s="2">
        <v>4</v>
      </c>
      <c r="P21" s="2">
        <v>5</v>
      </c>
      <c r="Q21" s="2">
        <v>5</v>
      </c>
      <c r="R21" s="2">
        <v>4</v>
      </c>
      <c r="S21" s="2">
        <v>1</v>
      </c>
      <c r="T21" s="2">
        <v>2</v>
      </c>
      <c r="U21" s="2">
        <v>4</v>
      </c>
      <c r="V21" s="2">
        <v>5</v>
      </c>
      <c r="W21" s="2">
        <v>4</v>
      </c>
      <c r="X21" s="2">
        <v>3</v>
      </c>
      <c r="Y21" s="2">
        <v>5</v>
      </c>
      <c r="Z21" s="2">
        <v>5</v>
      </c>
      <c r="AA21" s="2">
        <v>4</v>
      </c>
      <c r="AB21" s="2">
        <v>3</v>
      </c>
      <c r="AC21" s="2">
        <v>3</v>
      </c>
      <c r="AD21" s="2">
        <v>4</v>
      </c>
      <c r="AE21" s="2">
        <v>6</v>
      </c>
      <c r="AF21" s="2">
        <v>5</v>
      </c>
      <c r="AG21" s="2">
        <v>5</v>
      </c>
      <c r="AH21" s="2">
        <v>2</v>
      </c>
      <c r="AI21">
        <f t="shared" si="0"/>
        <v>62</v>
      </c>
      <c r="AJ21">
        <f t="shared" si="1"/>
        <v>60</v>
      </c>
    </row>
    <row r="22" spans="1:36" ht="15" thickBot="1" x14ac:dyDescent="0.4">
      <c r="A22" s="2">
        <v>1</v>
      </c>
      <c r="B22" s="2">
        <v>1983</v>
      </c>
      <c r="C22" s="2">
        <v>3</v>
      </c>
      <c r="D22" s="2">
        <v>5</v>
      </c>
      <c r="E22" s="2">
        <v>6</v>
      </c>
      <c r="F22" s="2">
        <v>5</v>
      </c>
      <c r="G22" s="2">
        <v>6</v>
      </c>
      <c r="H22" s="2">
        <v>5</v>
      </c>
      <c r="I22" s="2">
        <v>5</v>
      </c>
      <c r="J22" s="2">
        <v>6</v>
      </c>
      <c r="K22" s="2">
        <v>6</v>
      </c>
      <c r="L22" s="2">
        <v>5</v>
      </c>
      <c r="M22" s="2">
        <v>5</v>
      </c>
      <c r="N22" s="2">
        <v>6</v>
      </c>
      <c r="O22" s="2">
        <v>6</v>
      </c>
      <c r="P22" s="2">
        <v>5</v>
      </c>
      <c r="Q22" s="2">
        <v>6</v>
      </c>
      <c r="R22" s="2">
        <v>5</v>
      </c>
      <c r="S22" s="2">
        <v>4</v>
      </c>
      <c r="T22" s="2">
        <v>5</v>
      </c>
      <c r="U22" s="2">
        <v>6</v>
      </c>
      <c r="V22" s="2">
        <v>5</v>
      </c>
      <c r="W22" s="2">
        <v>6</v>
      </c>
      <c r="X22" s="2">
        <v>6</v>
      </c>
      <c r="Y22" s="2">
        <v>7</v>
      </c>
      <c r="Z22" s="2">
        <v>6</v>
      </c>
      <c r="AA22" s="2">
        <v>6</v>
      </c>
      <c r="AB22" s="2">
        <v>5</v>
      </c>
      <c r="AC22" s="2">
        <v>5</v>
      </c>
      <c r="AD22" s="2">
        <v>6</v>
      </c>
      <c r="AE22" s="2">
        <v>6</v>
      </c>
      <c r="AF22" s="2">
        <v>6</v>
      </c>
      <c r="AG22" s="2">
        <v>6</v>
      </c>
      <c r="AH22" s="2">
        <v>5</v>
      </c>
      <c r="AI22">
        <f t="shared" si="0"/>
        <v>89</v>
      </c>
      <c r="AJ22">
        <f t="shared" si="1"/>
        <v>86</v>
      </c>
    </row>
    <row r="23" spans="1:36" ht="15" thickBot="1" x14ac:dyDescent="0.4">
      <c r="A23" s="2">
        <v>0</v>
      </c>
      <c r="B23" s="2">
        <v>1992</v>
      </c>
      <c r="C23" s="2">
        <v>1</v>
      </c>
      <c r="D23" s="2">
        <v>3</v>
      </c>
      <c r="E23" s="2">
        <v>2</v>
      </c>
      <c r="F23" s="2">
        <v>2</v>
      </c>
      <c r="G23" s="2">
        <v>3</v>
      </c>
      <c r="H23" s="2">
        <v>2</v>
      </c>
      <c r="I23" s="2">
        <v>5</v>
      </c>
      <c r="J23" s="2">
        <v>4</v>
      </c>
      <c r="K23" s="2">
        <v>4</v>
      </c>
      <c r="L23" s="2">
        <v>3</v>
      </c>
      <c r="M23" s="2">
        <v>2</v>
      </c>
      <c r="N23" s="2">
        <v>3</v>
      </c>
      <c r="O23" s="2">
        <v>2</v>
      </c>
      <c r="P23" s="2">
        <v>3</v>
      </c>
      <c r="Q23" s="2">
        <v>1</v>
      </c>
      <c r="R23" s="2">
        <v>2</v>
      </c>
      <c r="S23" s="2">
        <v>1</v>
      </c>
      <c r="T23" s="2">
        <v>2</v>
      </c>
      <c r="U23" s="2">
        <v>2</v>
      </c>
      <c r="V23" s="2">
        <v>3</v>
      </c>
      <c r="W23" s="2">
        <v>3</v>
      </c>
      <c r="X23" s="2">
        <v>3</v>
      </c>
      <c r="Y23" s="2">
        <v>5</v>
      </c>
      <c r="Z23" s="2">
        <v>4</v>
      </c>
      <c r="AA23" s="2">
        <v>4</v>
      </c>
      <c r="AB23" s="2">
        <v>3</v>
      </c>
      <c r="AC23" s="2">
        <v>2</v>
      </c>
      <c r="AD23" s="2">
        <v>3</v>
      </c>
      <c r="AE23" s="2">
        <v>2</v>
      </c>
      <c r="AF23" s="2">
        <v>4</v>
      </c>
      <c r="AG23" s="2">
        <v>3</v>
      </c>
      <c r="AH23" s="2">
        <v>2</v>
      </c>
      <c r="AI23">
        <f t="shared" si="0"/>
        <v>43</v>
      </c>
      <c r="AJ23">
        <f t="shared" si="1"/>
        <v>45</v>
      </c>
    </row>
    <row r="24" spans="1:36" ht="15" thickBot="1" x14ac:dyDescent="0.4">
      <c r="A24" s="2">
        <v>0</v>
      </c>
      <c r="B24" s="2">
        <v>1998</v>
      </c>
      <c r="C24" s="2">
        <v>1</v>
      </c>
      <c r="D24" s="2">
        <v>1</v>
      </c>
      <c r="E24" s="2">
        <v>1</v>
      </c>
      <c r="F24" s="2">
        <v>2</v>
      </c>
      <c r="G24" s="2">
        <v>3</v>
      </c>
      <c r="H24" s="2">
        <v>2</v>
      </c>
      <c r="I24" s="2">
        <v>2</v>
      </c>
      <c r="J24" s="2">
        <v>3</v>
      </c>
      <c r="K24" s="2">
        <v>6</v>
      </c>
      <c r="L24" s="2">
        <v>3</v>
      </c>
      <c r="M24" s="2">
        <v>3</v>
      </c>
      <c r="N24" s="2">
        <v>3</v>
      </c>
      <c r="O24" s="2">
        <v>6</v>
      </c>
      <c r="P24" s="2">
        <v>3</v>
      </c>
      <c r="Q24" s="2">
        <v>3</v>
      </c>
      <c r="R24" s="2">
        <v>2</v>
      </c>
      <c r="S24" s="2">
        <v>1</v>
      </c>
      <c r="T24" s="2">
        <v>1</v>
      </c>
      <c r="U24" s="2">
        <v>1</v>
      </c>
      <c r="V24" s="2">
        <v>1</v>
      </c>
      <c r="W24" s="2">
        <v>3</v>
      </c>
      <c r="X24" s="2">
        <v>3</v>
      </c>
      <c r="Y24" s="2">
        <v>5</v>
      </c>
      <c r="Z24" s="2">
        <v>3</v>
      </c>
      <c r="AA24" s="2">
        <v>6</v>
      </c>
      <c r="AB24" s="2">
        <v>3</v>
      </c>
      <c r="AC24" s="2">
        <v>3</v>
      </c>
      <c r="AD24" s="2">
        <v>2</v>
      </c>
      <c r="AE24" s="2">
        <v>6</v>
      </c>
      <c r="AF24" s="2">
        <v>2</v>
      </c>
      <c r="AG24" s="2">
        <v>3</v>
      </c>
      <c r="AH24" s="2">
        <v>2</v>
      </c>
      <c r="AI24">
        <f t="shared" si="0"/>
        <v>45</v>
      </c>
      <c r="AJ24">
        <f t="shared" si="1"/>
        <v>44</v>
      </c>
    </row>
    <row r="25" spans="1:36" ht="15" thickBot="1" x14ac:dyDescent="0.4">
      <c r="A25" s="2">
        <v>0</v>
      </c>
      <c r="B25" s="2">
        <v>1958</v>
      </c>
      <c r="C25" s="2">
        <v>1</v>
      </c>
      <c r="D25" s="2">
        <v>3</v>
      </c>
      <c r="E25" s="2">
        <v>5</v>
      </c>
      <c r="F25" s="2">
        <v>1</v>
      </c>
      <c r="G25" s="2">
        <v>3</v>
      </c>
      <c r="H25" s="2">
        <v>6</v>
      </c>
      <c r="I25" s="2">
        <v>2</v>
      </c>
      <c r="J25" s="2">
        <v>6</v>
      </c>
      <c r="K25" s="2">
        <v>6</v>
      </c>
      <c r="L25" s="2">
        <v>5</v>
      </c>
      <c r="M25" s="2">
        <v>3</v>
      </c>
      <c r="N25" s="2">
        <v>4</v>
      </c>
      <c r="O25" s="2">
        <v>6</v>
      </c>
      <c r="P25" s="2">
        <v>2</v>
      </c>
      <c r="Q25" s="2">
        <v>6</v>
      </c>
      <c r="R25" s="2">
        <v>3</v>
      </c>
      <c r="S25" s="2">
        <v>1</v>
      </c>
      <c r="T25" s="2">
        <v>3</v>
      </c>
      <c r="U25" s="2">
        <v>3</v>
      </c>
      <c r="V25" s="2">
        <v>1</v>
      </c>
      <c r="W25" s="2">
        <v>6</v>
      </c>
      <c r="X25" s="2">
        <v>2</v>
      </c>
      <c r="Y25" s="2">
        <v>5</v>
      </c>
      <c r="Z25" s="2">
        <v>5</v>
      </c>
      <c r="AA25" s="2">
        <v>6</v>
      </c>
      <c r="AB25" s="2">
        <v>5</v>
      </c>
      <c r="AC25" s="2">
        <v>3</v>
      </c>
      <c r="AD25" s="2">
        <v>5</v>
      </c>
      <c r="AE25" s="2">
        <v>6</v>
      </c>
      <c r="AF25" s="2">
        <v>3</v>
      </c>
      <c r="AG25" s="2">
        <v>1</v>
      </c>
      <c r="AH25" s="2">
        <v>2</v>
      </c>
      <c r="AI25">
        <f t="shared" si="0"/>
        <v>63</v>
      </c>
      <c r="AJ25">
        <f t="shared" si="1"/>
        <v>56</v>
      </c>
    </row>
    <row r="26" spans="1:36" ht="15" thickBot="1" x14ac:dyDescent="0.4">
      <c r="A26" s="2">
        <v>0</v>
      </c>
      <c r="B26" s="2">
        <v>1981</v>
      </c>
      <c r="C26" s="2">
        <v>1</v>
      </c>
      <c r="D26" s="2">
        <v>2</v>
      </c>
      <c r="E26" s="2">
        <v>3</v>
      </c>
      <c r="F26" s="2">
        <v>5</v>
      </c>
      <c r="G26" s="2">
        <v>3</v>
      </c>
      <c r="H26" s="2">
        <v>3</v>
      </c>
      <c r="I26" s="2">
        <v>5</v>
      </c>
      <c r="J26" s="2">
        <v>4</v>
      </c>
      <c r="K26" s="2">
        <v>3</v>
      </c>
      <c r="L26" s="2">
        <v>4</v>
      </c>
      <c r="M26" s="2">
        <v>4</v>
      </c>
      <c r="N26" s="2">
        <v>4</v>
      </c>
      <c r="O26" s="2">
        <v>3</v>
      </c>
      <c r="P26" s="2">
        <v>4</v>
      </c>
      <c r="Q26" s="2">
        <v>5</v>
      </c>
      <c r="R26" s="2">
        <v>2</v>
      </c>
      <c r="S26" s="2">
        <v>1</v>
      </c>
      <c r="T26" s="2">
        <v>3</v>
      </c>
      <c r="U26" s="2">
        <v>3</v>
      </c>
      <c r="V26" s="2">
        <v>5</v>
      </c>
      <c r="W26" s="2">
        <v>4</v>
      </c>
      <c r="X26" s="2">
        <v>3</v>
      </c>
      <c r="Y26" s="2">
        <v>5</v>
      </c>
      <c r="Z26" s="2">
        <v>5</v>
      </c>
      <c r="AA26" s="2">
        <v>4</v>
      </c>
      <c r="AB26" s="2">
        <v>4</v>
      </c>
      <c r="AC26" s="2">
        <v>4</v>
      </c>
      <c r="AD26" s="2">
        <v>4</v>
      </c>
      <c r="AE26" s="2">
        <v>3</v>
      </c>
      <c r="AF26" s="2">
        <v>4</v>
      </c>
      <c r="AG26" s="2">
        <v>5</v>
      </c>
      <c r="AH26" s="2">
        <v>3</v>
      </c>
      <c r="AI26">
        <f t="shared" si="0"/>
        <v>56</v>
      </c>
      <c r="AJ26">
        <f t="shared" si="1"/>
        <v>59</v>
      </c>
    </row>
    <row r="27" spans="1:36" ht="15" thickBot="1" x14ac:dyDescent="0.4">
      <c r="A27" s="2">
        <v>0</v>
      </c>
      <c r="B27" s="2">
        <v>1998</v>
      </c>
      <c r="C27" s="2">
        <v>2</v>
      </c>
      <c r="D27" s="2">
        <v>1</v>
      </c>
      <c r="E27" s="2">
        <v>3</v>
      </c>
      <c r="F27" s="2">
        <v>4</v>
      </c>
      <c r="G27" s="2">
        <v>4</v>
      </c>
      <c r="H27" s="2">
        <v>3</v>
      </c>
      <c r="I27" s="2">
        <v>5</v>
      </c>
      <c r="J27" s="2">
        <v>2</v>
      </c>
      <c r="K27" s="2">
        <v>6</v>
      </c>
      <c r="L27" s="2">
        <v>2</v>
      </c>
      <c r="M27" s="2">
        <v>4</v>
      </c>
      <c r="N27" s="2">
        <v>2</v>
      </c>
      <c r="O27" s="2">
        <v>2</v>
      </c>
      <c r="P27" s="2">
        <v>2</v>
      </c>
      <c r="Q27" s="2">
        <v>3</v>
      </c>
      <c r="R27" s="2">
        <v>4</v>
      </c>
      <c r="S27" s="2">
        <v>1</v>
      </c>
      <c r="T27" s="2">
        <v>1</v>
      </c>
      <c r="U27" s="2">
        <v>2</v>
      </c>
      <c r="V27" s="2">
        <v>2</v>
      </c>
      <c r="W27" s="2">
        <v>4</v>
      </c>
      <c r="X27" s="2">
        <v>4</v>
      </c>
      <c r="Y27" s="2">
        <v>5</v>
      </c>
      <c r="Z27" s="2">
        <v>2</v>
      </c>
      <c r="AA27" s="2">
        <v>3</v>
      </c>
      <c r="AB27" s="2">
        <v>3</v>
      </c>
      <c r="AC27" s="2">
        <v>3</v>
      </c>
      <c r="AD27" s="2">
        <v>2</v>
      </c>
      <c r="AE27" s="2">
        <v>3</v>
      </c>
      <c r="AF27" s="2">
        <v>2</v>
      </c>
      <c r="AG27" s="2">
        <v>3</v>
      </c>
      <c r="AH27" s="2">
        <v>4</v>
      </c>
      <c r="AI27">
        <f t="shared" si="0"/>
        <v>50</v>
      </c>
      <c r="AJ27">
        <f t="shared" si="1"/>
        <v>43</v>
      </c>
    </row>
    <row r="28" spans="1:36" ht="15" thickBot="1" x14ac:dyDescent="0.4">
      <c r="A28" s="2">
        <v>0</v>
      </c>
      <c r="B28" s="2">
        <v>1975</v>
      </c>
      <c r="C28" s="2">
        <v>1</v>
      </c>
      <c r="D28" s="2">
        <v>4</v>
      </c>
      <c r="E28" s="2">
        <v>4</v>
      </c>
      <c r="F28" s="2">
        <v>4</v>
      </c>
      <c r="G28" s="2">
        <v>1</v>
      </c>
      <c r="H28" s="2">
        <v>4</v>
      </c>
      <c r="I28" s="2">
        <v>5</v>
      </c>
      <c r="J28" s="2">
        <v>3</v>
      </c>
      <c r="K28" s="2">
        <v>6</v>
      </c>
      <c r="L28" s="2">
        <v>5</v>
      </c>
      <c r="M28" s="2">
        <v>4</v>
      </c>
      <c r="N28" s="2">
        <v>4</v>
      </c>
      <c r="O28" s="2">
        <v>6</v>
      </c>
      <c r="P28" s="2">
        <v>3</v>
      </c>
      <c r="Q28" s="2">
        <v>6</v>
      </c>
      <c r="R28" s="2">
        <v>6</v>
      </c>
      <c r="S28" s="2">
        <v>3</v>
      </c>
      <c r="T28" s="2">
        <v>3</v>
      </c>
      <c r="U28" s="2">
        <v>4</v>
      </c>
      <c r="V28" s="2">
        <v>5</v>
      </c>
      <c r="W28" s="2">
        <v>4</v>
      </c>
      <c r="X28" s="2">
        <v>5</v>
      </c>
      <c r="Y28" s="2">
        <v>5</v>
      </c>
      <c r="Z28" s="2">
        <v>4</v>
      </c>
      <c r="AA28" s="2">
        <v>6</v>
      </c>
      <c r="AB28" s="2">
        <v>5</v>
      </c>
      <c r="AC28" s="2">
        <v>5</v>
      </c>
      <c r="AD28" s="2">
        <v>5</v>
      </c>
      <c r="AE28" s="2">
        <v>6</v>
      </c>
      <c r="AF28" s="2">
        <v>4</v>
      </c>
      <c r="AG28" s="2">
        <v>6</v>
      </c>
      <c r="AH28" s="2">
        <v>6</v>
      </c>
      <c r="AI28">
        <f t="shared" si="0"/>
        <v>69</v>
      </c>
      <c r="AJ28">
        <f t="shared" si="1"/>
        <v>73</v>
      </c>
    </row>
    <row r="29" spans="1:36" ht="15" thickBot="1" x14ac:dyDescent="0.4">
      <c r="A29" s="2">
        <v>1</v>
      </c>
      <c r="B29" s="2">
        <v>1990</v>
      </c>
      <c r="C29" s="2">
        <v>2</v>
      </c>
      <c r="D29" s="2">
        <v>4</v>
      </c>
      <c r="E29" s="2">
        <v>2</v>
      </c>
      <c r="F29" s="2">
        <v>5</v>
      </c>
      <c r="G29" s="2">
        <v>4</v>
      </c>
      <c r="H29" s="2">
        <v>4</v>
      </c>
      <c r="I29" s="2">
        <v>5</v>
      </c>
      <c r="J29" s="2">
        <v>4</v>
      </c>
      <c r="K29" s="2">
        <v>2</v>
      </c>
      <c r="L29" s="2">
        <v>3</v>
      </c>
      <c r="M29" s="2">
        <v>3</v>
      </c>
      <c r="N29" s="2">
        <v>4</v>
      </c>
      <c r="O29" s="2">
        <v>3</v>
      </c>
      <c r="P29" s="2">
        <v>4</v>
      </c>
      <c r="Q29" s="2">
        <v>5</v>
      </c>
      <c r="R29" s="2">
        <v>4</v>
      </c>
      <c r="S29" s="2">
        <v>1</v>
      </c>
      <c r="T29" s="2">
        <v>2</v>
      </c>
      <c r="U29" s="2">
        <v>3</v>
      </c>
      <c r="V29" s="2">
        <v>4</v>
      </c>
      <c r="W29" s="2">
        <v>4</v>
      </c>
      <c r="X29" s="2">
        <v>4</v>
      </c>
      <c r="Y29" s="2">
        <v>5</v>
      </c>
      <c r="Z29" s="2">
        <v>5</v>
      </c>
      <c r="AA29" s="2">
        <v>2</v>
      </c>
      <c r="AB29" s="2">
        <v>5</v>
      </c>
      <c r="AC29" s="2">
        <v>4</v>
      </c>
      <c r="AD29" s="2">
        <v>4</v>
      </c>
      <c r="AE29" s="2">
        <v>2</v>
      </c>
      <c r="AF29" s="2">
        <v>4</v>
      </c>
      <c r="AG29" s="2">
        <v>5</v>
      </c>
      <c r="AH29" s="2">
        <v>4</v>
      </c>
      <c r="AI29">
        <f t="shared" si="0"/>
        <v>59</v>
      </c>
      <c r="AJ29">
        <f t="shared" si="1"/>
        <v>57</v>
      </c>
    </row>
    <row r="30" spans="1:36" ht="15" thickBot="1" x14ac:dyDescent="0.4">
      <c r="A30" s="2">
        <v>1</v>
      </c>
      <c r="B30" s="2">
        <v>1988</v>
      </c>
      <c r="C30" s="2">
        <v>4</v>
      </c>
      <c r="D30" s="2">
        <v>5</v>
      </c>
      <c r="E30" s="2">
        <v>5</v>
      </c>
      <c r="F30" s="2">
        <v>5</v>
      </c>
      <c r="G30" s="2">
        <v>6</v>
      </c>
      <c r="H30" s="2">
        <v>4</v>
      </c>
      <c r="I30" s="2">
        <v>5</v>
      </c>
      <c r="J30" s="2">
        <v>6</v>
      </c>
      <c r="K30" s="2">
        <v>4</v>
      </c>
      <c r="L30" s="2">
        <v>5</v>
      </c>
      <c r="M30" s="2">
        <v>6</v>
      </c>
      <c r="N30" s="2">
        <v>3</v>
      </c>
      <c r="O30" s="2">
        <v>4</v>
      </c>
      <c r="P30" s="2">
        <v>5</v>
      </c>
      <c r="Q30" s="2">
        <v>6</v>
      </c>
      <c r="R30" s="2">
        <v>3</v>
      </c>
      <c r="S30" s="2">
        <v>3</v>
      </c>
      <c r="T30" s="2">
        <v>5</v>
      </c>
      <c r="U30" s="2">
        <v>5</v>
      </c>
      <c r="V30" s="2">
        <v>5</v>
      </c>
      <c r="W30" s="2">
        <v>4</v>
      </c>
      <c r="X30" s="2">
        <v>4</v>
      </c>
      <c r="Y30" s="2">
        <v>5</v>
      </c>
      <c r="Z30" s="2">
        <v>5</v>
      </c>
      <c r="AA30" s="2">
        <v>4</v>
      </c>
      <c r="AB30" s="2">
        <v>5</v>
      </c>
      <c r="AC30" s="2">
        <v>5</v>
      </c>
      <c r="AD30" s="2">
        <v>4</v>
      </c>
      <c r="AE30" s="2">
        <v>4</v>
      </c>
      <c r="AF30" s="2">
        <v>5</v>
      </c>
      <c r="AG30" s="2">
        <v>5</v>
      </c>
      <c r="AH30" s="2">
        <v>3</v>
      </c>
      <c r="AI30">
        <f t="shared" si="0"/>
        <v>79</v>
      </c>
      <c r="AJ30">
        <f t="shared" si="1"/>
        <v>68</v>
      </c>
    </row>
    <row r="31" spans="1:36" ht="15" thickBot="1" x14ac:dyDescent="0.4">
      <c r="A31" s="2">
        <v>1</v>
      </c>
      <c r="B31" s="2">
        <v>1990</v>
      </c>
      <c r="C31" s="2">
        <v>1</v>
      </c>
      <c r="D31" s="2">
        <v>3</v>
      </c>
      <c r="E31" s="2">
        <v>4</v>
      </c>
      <c r="F31" s="2">
        <v>2</v>
      </c>
      <c r="G31" s="2">
        <v>4</v>
      </c>
      <c r="H31" s="2">
        <v>3</v>
      </c>
      <c r="I31" s="2">
        <v>5</v>
      </c>
      <c r="J31" s="2">
        <v>3</v>
      </c>
      <c r="K31" s="2">
        <v>2</v>
      </c>
      <c r="L31" s="2">
        <v>5</v>
      </c>
      <c r="M31" s="2">
        <v>6</v>
      </c>
      <c r="N31" s="2">
        <v>3</v>
      </c>
      <c r="O31" s="2">
        <v>4</v>
      </c>
      <c r="P31" s="2">
        <v>5</v>
      </c>
      <c r="Q31" s="2">
        <v>5</v>
      </c>
      <c r="R31" s="2">
        <v>2</v>
      </c>
      <c r="S31" s="2">
        <v>1</v>
      </c>
      <c r="T31" s="2">
        <v>2</v>
      </c>
      <c r="U31" s="2">
        <v>2</v>
      </c>
      <c r="V31" s="2">
        <v>2</v>
      </c>
      <c r="W31" s="2">
        <v>3</v>
      </c>
      <c r="X31" s="2">
        <v>2</v>
      </c>
      <c r="Y31" s="2">
        <v>5</v>
      </c>
      <c r="Z31" s="2">
        <v>3</v>
      </c>
      <c r="AA31" s="2">
        <v>3</v>
      </c>
      <c r="AB31" s="2">
        <v>2</v>
      </c>
      <c r="AC31" s="2">
        <v>3</v>
      </c>
      <c r="AD31" s="2">
        <v>2</v>
      </c>
      <c r="AE31" s="2">
        <v>3</v>
      </c>
      <c r="AF31" s="2">
        <v>3</v>
      </c>
      <c r="AG31" s="2">
        <v>5</v>
      </c>
      <c r="AH31" s="2">
        <v>1</v>
      </c>
      <c r="AI31">
        <f t="shared" si="0"/>
        <v>58</v>
      </c>
      <c r="AJ31">
        <f t="shared" si="1"/>
        <v>41</v>
      </c>
    </row>
    <row r="32" spans="1:36" ht="15" thickBot="1" x14ac:dyDescent="0.4">
      <c r="A32" s="2">
        <v>0</v>
      </c>
      <c r="B32" s="2">
        <v>1998</v>
      </c>
      <c r="C32" s="2">
        <v>1</v>
      </c>
      <c r="D32" s="2">
        <v>4</v>
      </c>
      <c r="E32" s="2">
        <v>2</v>
      </c>
      <c r="F32" s="2">
        <v>3</v>
      </c>
      <c r="G32" s="2">
        <v>3</v>
      </c>
      <c r="H32" s="2">
        <v>3</v>
      </c>
      <c r="I32" s="2">
        <v>5</v>
      </c>
      <c r="J32" s="2">
        <v>2</v>
      </c>
      <c r="K32" s="2">
        <v>2</v>
      </c>
      <c r="L32" s="2">
        <v>3</v>
      </c>
      <c r="M32" s="2">
        <v>4</v>
      </c>
      <c r="N32" s="2">
        <v>3</v>
      </c>
      <c r="O32" s="2">
        <v>3</v>
      </c>
      <c r="P32" s="2">
        <v>4</v>
      </c>
      <c r="Q32" s="2">
        <v>2</v>
      </c>
      <c r="R32" s="2">
        <v>2</v>
      </c>
      <c r="S32" s="2">
        <v>1</v>
      </c>
      <c r="T32" s="2">
        <v>2</v>
      </c>
      <c r="U32" s="2">
        <v>3</v>
      </c>
      <c r="V32" s="2">
        <v>2</v>
      </c>
      <c r="W32" s="2">
        <v>3</v>
      </c>
      <c r="X32" s="2">
        <v>3</v>
      </c>
      <c r="Y32" s="2">
        <v>4</v>
      </c>
      <c r="Z32" s="2">
        <v>3</v>
      </c>
      <c r="AA32" s="2">
        <v>4</v>
      </c>
      <c r="AB32" s="2">
        <v>2</v>
      </c>
      <c r="AC32" s="2">
        <v>3</v>
      </c>
      <c r="AD32" s="2">
        <v>3</v>
      </c>
      <c r="AE32" s="2">
        <v>2</v>
      </c>
      <c r="AF32" s="2">
        <v>3</v>
      </c>
      <c r="AG32" s="2">
        <v>2</v>
      </c>
      <c r="AH32" s="2">
        <v>3</v>
      </c>
      <c r="AI32">
        <f t="shared" si="0"/>
        <v>47</v>
      </c>
      <c r="AJ32">
        <f t="shared" si="1"/>
        <v>42</v>
      </c>
    </row>
    <row r="33" spans="1:36" ht="15" thickBot="1" x14ac:dyDescent="0.4">
      <c r="A33" s="2">
        <v>0</v>
      </c>
      <c r="B33" s="2">
        <v>1991</v>
      </c>
      <c r="C33" s="2">
        <v>2</v>
      </c>
      <c r="D33" s="2">
        <v>4</v>
      </c>
      <c r="E33" s="2">
        <v>1</v>
      </c>
      <c r="F33" s="2">
        <v>3</v>
      </c>
      <c r="G33" s="2">
        <v>2</v>
      </c>
      <c r="H33" s="2">
        <v>3</v>
      </c>
      <c r="I33" s="2">
        <v>5</v>
      </c>
      <c r="J33" s="2">
        <v>4</v>
      </c>
      <c r="K33" s="2">
        <v>4</v>
      </c>
      <c r="L33" s="2">
        <v>5</v>
      </c>
      <c r="M33" s="2">
        <v>5</v>
      </c>
      <c r="N33" s="2">
        <v>3</v>
      </c>
      <c r="O33" s="2">
        <v>4</v>
      </c>
      <c r="P33" s="2">
        <v>3</v>
      </c>
      <c r="Q33" s="2">
        <v>5</v>
      </c>
      <c r="R33" s="2">
        <v>6</v>
      </c>
      <c r="S33" s="2">
        <v>2</v>
      </c>
      <c r="T33" s="2">
        <v>5</v>
      </c>
      <c r="U33" s="2">
        <v>2</v>
      </c>
      <c r="V33" s="2">
        <v>3</v>
      </c>
      <c r="W33" s="2">
        <v>2</v>
      </c>
      <c r="X33" s="2">
        <v>3</v>
      </c>
      <c r="Y33" s="2">
        <v>5</v>
      </c>
      <c r="Z33" s="2">
        <v>3</v>
      </c>
      <c r="AA33" s="2">
        <v>4</v>
      </c>
      <c r="AB33" s="2">
        <v>4</v>
      </c>
      <c r="AC33" s="2">
        <v>3</v>
      </c>
      <c r="AD33" s="2">
        <v>3</v>
      </c>
      <c r="AE33" s="2">
        <v>4</v>
      </c>
      <c r="AF33" s="2">
        <v>3</v>
      </c>
      <c r="AG33" s="2">
        <v>5</v>
      </c>
      <c r="AH33" s="2">
        <v>5</v>
      </c>
      <c r="AI33">
        <f t="shared" si="0"/>
        <v>61</v>
      </c>
      <c r="AJ33">
        <f t="shared" si="1"/>
        <v>54</v>
      </c>
    </row>
    <row r="34" spans="1:36" ht="15" thickBot="1" x14ac:dyDescent="0.4">
      <c r="A34" s="2">
        <v>1</v>
      </c>
      <c r="B34" s="2">
        <v>1989</v>
      </c>
      <c r="C34" s="2">
        <v>2</v>
      </c>
      <c r="D34" s="2">
        <v>5</v>
      </c>
      <c r="E34" s="2">
        <v>1</v>
      </c>
      <c r="F34" s="2">
        <v>4</v>
      </c>
      <c r="G34" s="2">
        <v>3</v>
      </c>
      <c r="H34" s="2">
        <v>3</v>
      </c>
      <c r="I34" s="2">
        <v>5</v>
      </c>
      <c r="J34" s="2">
        <v>4</v>
      </c>
      <c r="K34" s="2">
        <v>4</v>
      </c>
      <c r="L34" s="2">
        <v>4</v>
      </c>
      <c r="M34" s="2">
        <v>4</v>
      </c>
      <c r="N34" s="2">
        <v>2</v>
      </c>
      <c r="O34" s="2">
        <v>2</v>
      </c>
      <c r="P34" s="2">
        <v>4</v>
      </c>
      <c r="Q34" s="2">
        <v>5</v>
      </c>
      <c r="R34" s="2">
        <v>4</v>
      </c>
      <c r="S34" s="2">
        <v>2</v>
      </c>
      <c r="T34" s="2">
        <v>5</v>
      </c>
      <c r="U34" s="2">
        <v>2</v>
      </c>
      <c r="V34" s="2">
        <v>5</v>
      </c>
      <c r="W34" s="2">
        <v>3</v>
      </c>
      <c r="X34" s="2">
        <v>3</v>
      </c>
      <c r="Y34" s="2">
        <v>5</v>
      </c>
      <c r="Z34" s="2">
        <v>4</v>
      </c>
      <c r="AA34" s="2">
        <v>4</v>
      </c>
      <c r="AB34" s="2">
        <v>3</v>
      </c>
      <c r="AC34" s="2">
        <v>4</v>
      </c>
      <c r="AD34" s="2">
        <v>3</v>
      </c>
      <c r="AE34" s="2">
        <v>4</v>
      </c>
      <c r="AF34" s="2">
        <v>3</v>
      </c>
      <c r="AG34" s="2">
        <v>5</v>
      </c>
      <c r="AH34" s="2">
        <v>4</v>
      </c>
      <c r="AI34">
        <f t="shared" si="0"/>
        <v>58</v>
      </c>
      <c r="AJ34">
        <f t="shared" si="1"/>
        <v>57</v>
      </c>
    </row>
    <row r="35" spans="1:36" ht="15" thickBot="1" x14ac:dyDescent="0.4">
      <c r="A35" s="2">
        <v>0</v>
      </c>
      <c r="B35" s="2">
        <v>1993</v>
      </c>
      <c r="C35" s="2">
        <v>1</v>
      </c>
      <c r="D35" s="2">
        <v>4</v>
      </c>
      <c r="E35" s="2">
        <v>5</v>
      </c>
      <c r="F35" s="2">
        <v>2</v>
      </c>
      <c r="G35" s="2">
        <v>3</v>
      </c>
      <c r="H35" s="2">
        <v>2</v>
      </c>
      <c r="I35" s="2">
        <v>5</v>
      </c>
      <c r="J35" s="2">
        <v>3</v>
      </c>
      <c r="K35" s="2">
        <v>4</v>
      </c>
      <c r="L35" s="2">
        <v>3</v>
      </c>
      <c r="M35" s="2">
        <v>2</v>
      </c>
      <c r="N35" s="2">
        <v>5</v>
      </c>
      <c r="O35" s="2">
        <v>5</v>
      </c>
      <c r="P35" s="2">
        <v>4</v>
      </c>
      <c r="Q35" s="2">
        <v>5</v>
      </c>
      <c r="R35" s="2">
        <v>4</v>
      </c>
      <c r="S35" s="2">
        <v>1</v>
      </c>
      <c r="T35" s="2">
        <v>1</v>
      </c>
      <c r="U35" s="2">
        <v>3</v>
      </c>
      <c r="V35" s="2">
        <v>5</v>
      </c>
      <c r="W35" s="2">
        <v>3</v>
      </c>
      <c r="X35" s="2">
        <v>2</v>
      </c>
      <c r="Y35" s="2">
        <v>5</v>
      </c>
      <c r="Z35" s="2">
        <v>5</v>
      </c>
      <c r="AA35" s="2">
        <v>4</v>
      </c>
      <c r="AB35" s="2">
        <v>3</v>
      </c>
      <c r="AC35" s="2">
        <v>3</v>
      </c>
      <c r="AD35" s="2">
        <v>4</v>
      </c>
      <c r="AE35" s="2">
        <v>4</v>
      </c>
      <c r="AF35" s="2">
        <v>4</v>
      </c>
      <c r="AG35" s="2">
        <v>5</v>
      </c>
      <c r="AH35" s="2">
        <v>2</v>
      </c>
      <c r="AI35">
        <f t="shared" si="0"/>
        <v>58</v>
      </c>
      <c r="AJ35">
        <f t="shared" si="1"/>
        <v>53</v>
      </c>
    </row>
    <row r="36" spans="1:36" ht="15" thickBot="1" x14ac:dyDescent="0.4">
      <c r="A36" s="2">
        <v>0</v>
      </c>
      <c r="B36" s="2">
        <v>1997</v>
      </c>
      <c r="C36" s="2">
        <v>2</v>
      </c>
      <c r="D36" s="2">
        <v>2</v>
      </c>
      <c r="E36" s="2">
        <v>3</v>
      </c>
      <c r="F36" s="2">
        <v>4</v>
      </c>
      <c r="G36" s="2">
        <v>4</v>
      </c>
      <c r="H36" s="2">
        <v>4</v>
      </c>
      <c r="I36" s="2">
        <v>5</v>
      </c>
      <c r="J36" s="2">
        <v>5</v>
      </c>
      <c r="K36" s="2">
        <v>4</v>
      </c>
      <c r="L36" s="2">
        <v>4</v>
      </c>
      <c r="M36" s="2">
        <v>4</v>
      </c>
      <c r="N36" s="2">
        <v>4</v>
      </c>
      <c r="O36" s="2">
        <v>4</v>
      </c>
      <c r="P36" s="2">
        <v>4</v>
      </c>
      <c r="Q36" s="2">
        <v>4</v>
      </c>
      <c r="R36" s="2">
        <v>4</v>
      </c>
      <c r="S36" s="2">
        <v>2</v>
      </c>
      <c r="T36" s="2">
        <v>2</v>
      </c>
      <c r="U36" s="2">
        <v>2</v>
      </c>
      <c r="V36" s="2">
        <v>4</v>
      </c>
      <c r="W36" s="2">
        <v>2</v>
      </c>
      <c r="X36" s="2">
        <v>4</v>
      </c>
      <c r="Y36" s="2">
        <v>5</v>
      </c>
      <c r="Z36" s="2">
        <v>4</v>
      </c>
      <c r="AA36" s="2">
        <v>4</v>
      </c>
      <c r="AB36" s="2">
        <v>4</v>
      </c>
      <c r="AC36" s="2">
        <v>3</v>
      </c>
      <c r="AD36" s="2">
        <v>4</v>
      </c>
      <c r="AE36" s="2">
        <v>3</v>
      </c>
      <c r="AF36" s="2">
        <v>4</v>
      </c>
      <c r="AG36" s="2">
        <v>4</v>
      </c>
      <c r="AH36" s="2">
        <v>3</v>
      </c>
      <c r="AI36">
        <f t="shared" si="0"/>
        <v>63</v>
      </c>
      <c r="AJ36">
        <f t="shared" si="1"/>
        <v>52</v>
      </c>
    </row>
    <row r="37" spans="1:36" ht="15" thickBot="1" x14ac:dyDescent="0.4">
      <c r="A37" s="2">
        <v>0</v>
      </c>
      <c r="B37" s="2">
        <v>2001</v>
      </c>
      <c r="C37" s="2">
        <v>3</v>
      </c>
      <c r="D37" s="2">
        <v>2</v>
      </c>
      <c r="E37" s="2">
        <v>3</v>
      </c>
      <c r="F37" s="2">
        <v>4</v>
      </c>
      <c r="G37" s="2">
        <v>5</v>
      </c>
      <c r="H37" s="2">
        <v>4</v>
      </c>
      <c r="I37" s="2">
        <v>6</v>
      </c>
      <c r="J37" s="2">
        <v>5</v>
      </c>
      <c r="K37" s="2">
        <v>2</v>
      </c>
      <c r="L37" s="2">
        <v>3</v>
      </c>
      <c r="M37" s="2">
        <v>6</v>
      </c>
      <c r="N37" s="2">
        <v>4</v>
      </c>
      <c r="O37" s="2">
        <v>3</v>
      </c>
      <c r="P37" s="2">
        <v>2</v>
      </c>
      <c r="Q37" s="2">
        <v>5</v>
      </c>
      <c r="R37" s="2">
        <v>3</v>
      </c>
      <c r="S37" s="2">
        <v>2</v>
      </c>
      <c r="T37" s="2">
        <v>2</v>
      </c>
      <c r="U37" s="2">
        <v>4</v>
      </c>
      <c r="V37" s="2">
        <v>4</v>
      </c>
      <c r="W37" s="2">
        <v>4</v>
      </c>
      <c r="X37" s="2">
        <v>4</v>
      </c>
      <c r="Y37" s="2">
        <v>5</v>
      </c>
      <c r="Z37" s="2">
        <v>4</v>
      </c>
      <c r="AA37" s="2">
        <v>2</v>
      </c>
      <c r="AB37" s="2">
        <v>3</v>
      </c>
      <c r="AC37" s="2">
        <v>4</v>
      </c>
      <c r="AD37" s="2">
        <v>4</v>
      </c>
      <c r="AE37" s="2">
        <v>5</v>
      </c>
      <c r="AF37" s="2">
        <v>3</v>
      </c>
      <c r="AG37" s="2">
        <v>5</v>
      </c>
      <c r="AH37" s="2">
        <v>4</v>
      </c>
      <c r="AI37">
        <f t="shared" si="0"/>
        <v>62</v>
      </c>
      <c r="AJ37">
        <f t="shared" si="1"/>
        <v>57</v>
      </c>
    </row>
    <row r="38" spans="1:36" ht="15" thickBot="1" x14ac:dyDescent="0.4">
      <c r="A38" s="2">
        <v>1</v>
      </c>
      <c r="B38" s="2">
        <v>1997</v>
      </c>
      <c r="C38" s="2">
        <v>2</v>
      </c>
      <c r="D38" s="2">
        <v>3</v>
      </c>
      <c r="E38" s="2">
        <v>2</v>
      </c>
      <c r="F38" s="2">
        <v>4</v>
      </c>
      <c r="G38" s="2">
        <v>3</v>
      </c>
      <c r="H38" s="2">
        <v>4</v>
      </c>
      <c r="I38" s="2">
        <v>5</v>
      </c>
      <c r="J38" s="2">
        <v>3</v>
      </c>
      <c r="K38" s="2">
        <v>2</v>
      </c>
      <c r="L38" s="2">
        <v>5</v>
      </c>
      <c r="M38" s="2">
        <v>4</v>
      </c>
      <c r="N38" s="2">
        <v>4</v>
      </c>
      <c r="O38" s="2">
        <v>4</v>
      </c>
      <c r="P38" s="2">
        <v>4</v>
      </c>
      <c r="Q38" s="2">
        <v>3</v>
      </c>
      <c r="R38" s="2">
        <v>4</v>
      </c>
      <c r="S38" s="2">
        <v>1</v>
      </c>
      <c r="T38" s="2">
        <v>3</v>
      </c>
      <c r="U38" s="2">
        <v>1</v>
      </c>
      <c r="V38" s="2">
        <v>4</v>
      </c>
      <c r="W38" s="2">
        <v>3</v>
      </c>
      <c r="X38" s="2">
        <v>4</v>
      </c>
      <c r="Y38" s="2">
        <v>5</v>
      </c>
      <c r="Z38" s="2">
        <v>3</v>
      </c>
      <c r="AA38" s="2">
        <v>2</v>
      </c>
      <c r="AB38" s="2">
        <v>5</v>
      </c>
      <c r="AC38" s="2">
        <v>4</v>
      </c>
      <c r="AD38" s="2">
        <v>4</v>
      </c>
      <c r="AE38" s="2">
        <v>4</v>
      </c>
      <c r="AF38" s="2">
        <v>3</v>
      </c>
      <c r="AG38" s="2">
        <v>4</v>
      </c>
      <c r="AH38" s="2">
        <v>4</v>
      </c>
      <c r="AI38">
        <f t="shared" si="0"/>
        <v>57</v>
      </c>
      <c r="AJ38">
        <f t="shared" si="1"/>
        <v>53</v>
      </c>
    </row>
    <row r="39" spans="1:36" ht="15" thickBot="1" x14ac:dyDescent="0.4">
      <c r="A39" s="2">
        <v>0</v>
      </c>
      <c r="B39" s="2">
        <v>1992</v>
      </c>
      <c r="C39" s="2">
        <v>3</v>
      </c>
      <c r="D39" s="2">
        <v>4</v>
      </c>
      <c r="E39" s="2">
        <v>1</v>
      </c>
      <c r="F39" s="2">
        <v>4</v>
      </c>
      <c r="G39" s="2">
        <v>2</v>
      </c>
      <c r="H39" s="2">
        <v>2</v>
      </c>
      <c r="I39" s="2">
        <v>4</v>
      </c>
      <c r="J39" s="2">
        <v>4</v>
      </c>
      <c r="K39" s="2">
        <v>2</v>
      </c>
      <c r="L39" s="2">
        <v>4</v>
      </c>
      <c r="M39" s="2">
        <v>3</v>
      </c>
      <c r="N39" s="2">
        <v>3</v>
      </c>
      <c r="O39" s="2">
        <v>3</v>
      </c>
      <c r="P39" s="2">
        <v>4</v>
      </c>
      <c r="Q39" s="2">
        <v>3</v>
      </c>
      <c r="R39" s="2">
        <v>6</v>
      </c>
      <c r="S39" s="2">
        <v>2</v>
      </c>
      <c r="T39" s="2">
        <v>4</v>
      </c>
      <c r="U39" s="2">
        <v>1</v>
      </c>
      <c r="V39" s="2">
        <v>2</v>
      </c>
      <c r="W39" s="2">
        <v>2</v>
      </c>
      <c r="X39" s="2">
        <v>3</v>
      </c>
      <c r="Y39" s="2">
        <v>4</v>
      </c>
      <c r="Z39" s="2">
        <v>4</v>
      </c>
      <c r="AA39" s="2">
        <v>3</v>
      </c>
      <c r="AB39" s="2">
        <v>3</v>
      </c>
      <c r="AC39" s="2">
        <v>3</v>
      </c>
      <c r="AD39" s="2">
        <v>3</v>
      </c>
      <c r="AE39" s="2">
        <v>3</v>
      </c>
      <c r="AF39" s="2">
        <v>4</v>
      </c>
      <c r="AG39" s="2">
        <v>3</v>
      </c>
      <c r="AH39" s="2">
        <v>6</v>
      </c>
      <c r="AI39">
        <f t="shared" si="0"/>
        <v>54</v>
      </c>
      <c r="AJ39">
        <f t="shared" si="1"/>
        <v>48</v>
      </c>
    </row>
    <row r="40" spans="1:36" ht="15" thickBot="1" x14ac:dyDescent="0.4">
      <c r="A40" s="2">
        <v>0</v>
      </c>
      <c r="B40" s="2">
        <v>1997</v>
      </c>
      <c r="C40" s="2">
        <v>2</v>
      </c>
      <c r="D40" s="2">
        <v>4</v>
      </c>
      <c r="E40" s="2">
        <v>2</v>
      </c>
      <c r="F40" s="2">
        <v>5</v>
      </c>
      <c r="G40" s="2">
        <v>4</v>
      </c>
      <c r="H40" s="2">
        <v>4</v>
      </c>
      <c r="I40" s="2">
        <v>6</v>
      </c>
      <c r="J40" s="2">
        <v>5</v>
      </c>
      <c r="K40" s="2">
        <v>4</v>
      </c>
      <c r="L40" s="2">
        <v>5</v>
      </c>
      <c r="M40" s="2">
        <v>4</v>
      </c>
      <c r="N40" s="2">
        <v>2</v>
      </c>
      <c r="O40" s="2">
        <v>3</v>
      </c>
      <c r="P40" s="2">
        <v>5</v>
      </c>
      <c r="Q40" s="2">
        <v>5</v>
      </c>
      <c r="R40" s="2">
        <v>6</v>
      </c>
      <c r="S40" s="2">
        <v>2</v>
      </c>
      <c r="T40" s="2">
        <v>4</v>
      </c>
      <c r="U40" s="2">
        <v>5</v>
      </c>
      <c r="V40" s="2">
        <v>5</v>
      </c>
      <c r="W40" s="2">
        <v>4</v>
      </c>
      <c r="X40" s="2">
        <v>3</v>
      </c>
      <c r="Y40" s="2">
        <v>5</v>
      </c>
      <c r="Z40" s="2">
        <v>5</v>
      </c>
      <c r="AA40" s="2">
        <v>4</v>
      </c>
      <c r="AB40" s="2">
        <v>5</v>
      </c>
      <c r="AC40" s="2">
        <v>5</v>
      </c>
      <c r="AD40" s="2">
        <v>4</v>
      </c>
      <c r="AE40" s="2">
        <v>4</v>
      </c>
      <c r="AF40" s="2">
        <v>5</v>
      </c>
      <c r="AG40" s="2">
        <v>5</v>
      </c>
      <c r="AH40" s="2">
        <v>4</v>
      </c>
      <c r="AI40">
        <f t="shared" si="0"/>
        <v>68</v>
      </c>
      <c r="AJ40">
        <f t="shared" si="1"/>
        <v>67</v>
      </c>
    </row>
    <row r="41" spans="1:36" ht="15" thickBot="1" x14ac:dyDescent="0.4">
      <c r="A41" s="4">
        <v>0</v>
      </c>
      <c r="B41" s="4">
        <v>1982</v>
      </c>
      <c r="C41" s="4">
        <v>2</v>
      </c>
      <c r="D41" s="4">
        <v>2</v>
      </c>
      <c r="E41" s="4">
        <v>2</v>
      </c>
      <c r="F41" s="4">
        <v>3</v>
      </c>
      <c r="G41" s="4">
        <v>4</v>
      </c>
      <c r="H41" s="4">
        <v>3</v>
      </c>
      <c r="I41" s="4">
        <v>5</v>
      </c>
      <c r="J41" s="4">
        <v>5</v>
      </c>
      <c r="K41" s="4">
        <v>4</v>
      </c>
      <c r="L41" s="4">
        <v>5</v>
      </c>
      <c r="M41" s="4">
        <v>5</v>
      </c>
      <c r="N41" s="4">
        <v>5</v>
      </c>
      <c r="O41" s="4">
        <v>4</v>
      </c>
      <c r="P41" s="4">
        <v>5</v>
      </c>
      <c r="Q41" s="4">
        <v>5</v>
      </c>
      <c r="R41" s="4">
        <v>4</v>
      </c>
      <c r="S41" s="4">
        <v>1</v>
      </c>
      <c r="T41" s="4">
        <v>2</v>
      </c>
      <c r="U41" s="4">
        <v>3</v>
      </c>
      <c r="V41" s="4">
        <v>4</v>
      </c>
      <c r="W41" s="4">
        <v>4</v>
      </c>
      <c r="X41" s="4">
        <v>4</v>
      </c>
      <c r="Y41" s="4">
        <v>5</v>
      </c>
      <c r="Z41" s="4">
        <v>5</v>
      </c>
      <c r="AA41" s="4">
        <v>5</v>
      </c>
      <c r="AB41" s="4">
        <v>4</v>
      </c>
      <c r="AC41" s="4">
        <v>4</v>
      </c>
      <c r="AD41" s="4">
        <v>4</v>
      </c>
      <c r="AE41" s="4">
        <v>4</v>
      </c>
      <c r="AF41" s="4">
        <v>4</v>
      </c>
      <c r="AG41" s="4">
        <v>4</v>
      </c>
      <c r="AH41" s="4">
        <v>4</v>
      </c>
      <c r="AI41">
        <f t="shared" si="0"/>
        <v>64</v>
      </c>
      <c r="AJ41">
        <f t="shared" si="1"/>
        <v>60</v>
      </c>
    </row>
    <row r="42" spans="1:36" ht="15" thickBot="1" x14ac:dyDescent="0.4">
      <c r="A42" s="4">
        <v>1</v>
      </c>
      <c r="B42" s="4">
        <v>1972</v>
      </c>
      <c r="C42" s="4">
        <v>1</v>
      </c>
      <c r="D42" s="4">
        <v>1</v>
      </c>
      <c r="E42" s="4">
        <v>1</v>
      </c>
      <c r="F42" s="4">
        <v>1</v>
      </c>
      <c r="G42" s="4">
        <v>6</v>
      </c>
      <c r="H42" s="4">
        <v>1</v>
      </c>
      <c r="I42" s="4">
        <v>1</v>
      </c>
      <c r="J42" s="4">
        <v>6</v>
      </c>
      <c r="K42" s="4">
        <v>6</v>
      </c>
      <c r="L42" s="4">
        <v>1</v>
      </c>
      <c r="M42" s="4">
        <v>6</v>
      </c>
      <c r="N42" s="4">
        <v>6</v>
      </c>
      <c r="O42" s="4">
        <v>1</v>
      </c>
      <c r="P42" s="4">
        <v>1</v>
      </c>
      <c r="Q42" s="4">
        <v>1</v>
      </c>
      <c r="R42" s="4">
        <v>1</v>
      </c>
      <c r="S42" s="4">
        <v>1</v>
      </c>
      <c r="T42" s="4">
        <v>1</v>
      </c>
      <c r="U42" s="4">
        <v>1</v>
      </c>
      <c r="V42" s="4">
        <v>3</v>
      </c>
      <c r="W42" s="4">
        <v>6</v>
      </c>
      <c r="X42" s="4">
        <v>1</v>
      </c>
      <c r="Y42" s="4">
        <v>1</v>
      </c>
      <c r="Z42" s="4">
        <v>1</v>
      </c>
      <c r="AA42" s="4">
        <v>6</v>
      </c>
      <c r="AB42" s="4">
        <v>1</v>
      </c>
      <c r="AC42" s="4">
        <v>5</v>
      </c>
      <c r="AD42" s="4">
        <v>6</v>
      </c>
      <c r="AE42" s="4">
        <v>1</v>
      </c>
      <c r="AF42" s="4">
        <v>1</v>
      </c>
      <c r="AG42" s="4">
        <v>1</v>
      </c>
      <c r="AH42" s="4">
        <v>1</v>
      </c>
      <c r="AI42">
        <f t="shared" si="0"/>
        <v>42</v>
      </c>
      <c r="AJ42">
        <f t="shared" si="1"/>
        <v>36</v>
      </c>
    </row>
    <row r="43" spans="1:36" ht="15" thickBot="1" x14ac:dyDescent="0.4">
      <c r="A43" s="2">
        <v>1</v>
      </c>
      <c r="B43" s="2">
        <v>1969</v>
      </c>
      <c r="C43" s="2">
        <v>3</v>
      </c>
      <c r="D43" s="2">
        <v>4</v>
      </c>
      <c r="E43" s="2">
        <v>4</v>
      </c>
      <c r="F43" s="2">
        <v>2</v>
      </c>
      <c r="G43" s="2">
        <v>5</v>
      </c>
      <c r="H43" s="2">
        <v>2</v>
      </c>
      <c r="I43" s="2">
        <v>5</v>
      </c>
      <c r="J43" s="2">
        <v>1</v>
      </c>
      <c r="K43" s="2">
        <v>6</v>
      </c>
      <c r="L43" s="2">
        <v>5</v>
      </c>
      <c r="M43" s="2">
        <v>3</v>
      </c>
      <c r="N43" s="2">
        <v>5</v>
      </c>
      <c r="O43" s="2">
        <v>1</v>
      </c>
      <c r="P43" s="2">
        <v>6</v>
      </c>
      <c r="Q43" s="2">
        <v>3</v>
      </c>
      <c r="R43" s="2">
        <v>2</v>
      </c>
      <c r="S43" s="2">
        <v>3</v>
      </c>
      <c r="T43" s="2">
        <v>4</v>
      </c>
      <c r="U43" s="2">
        <v>4</v>
      </c>
      <c r="V43" s="2">
        <v>5</v>
      </c>
      <c r="W43" s="2">
        <v>4</v>
      </c>
      <c r="X43" s="2">
        <v>3</v>
      </c>
      <c r="Y43" s="2">
        <v>5</v>
      </c>
      <c r="Z43" s="2">
        <v>2</v>
      </c>
      <c r="AA43" s="2">
        <v>6</v>
      </c>
      <c r="AB43" s="2">
        <v>5</v>
      </c>
      <c r="AC43" s="2">
        <v>2</v>
      </c>
      <c r="AD43" s="2">
        <v>5</v>
      </c>
      <c r="AE43" s="2">
        <v>2</v>
      </c>
      <c r="AF43" s="2">
        <v>3</v>
      </c>
      <c r="AG43" s="2">
        <v>5</v>
      </c>
      <c r="AH43" s="2">
        <v>2</v>
      </c>
      <c r="AI43">
        <f t="shared" si="0"/>
        <v>60</v>
      </c>
      <c r="AJ43">
        <f t="shared" si="1"/>
        <v>57</v>
      </c>
    </row>
    <row r="44" spans="1:36" ht="15" thickBot="1" x14ac:dyDescent="0.4">
      <c r="A44" s="2">
        <v>0</v>
      </c>
      <c r="B44" s="2">
        <v>1976</v>
      </c>
      <c r="C44" s="2">
        <v>1</v>
      </c>
      <c r="D44" s="2">
        <v>1</v>
      </c>
      <c r="E44" s="2">
        <v>2</v>
      </c>
      <c r="F44" s="2">
        <v>2</v>
      </c>
      <c r="G44" s="2">
        <v>4</v>
      </c>
      <c r="H44" s="2">
        <v>2</v>
      </c>
      <c r="I44" s="2">
        <v>5</v>
      </c>
      <c r="J44" s="2">
        <v>4</v>
      </c>
      <c r="K44" s="2">
        <v>4</v>
      </c>
      <c r="L44" s="2">
        <v>2</v>
      </c>
      <c r="M44" s="2">
        <v>4</v>
      </c>
      <c r="N44" s="2">
        <v>4</v>
      </c>
      <c r="O44" s="2">
        <v>4</v>
      </c>
      <c r="P44" s="2">
        <v>2</v>
      </c>
      <c r="Q44" s="2">
        <v>4</v>
      </c>
      <c r="R44" s="2">
        <v>2</v>
      </c>
      <c r="S44" s="2">
        <v>1</v>
      </c>
      <c r="T44" s="2">
        <v>2</v>
      </c>
      <c r="U44" s="2">
        <v>1</v>
      </c>
      <c r="V44" s="2">
        <v>3</v>
      </c>
      <c r="W44" s="2">
        <v>4</v>
      </c>
      <c r="X44" s="2">
        <v>4</v>
      </c>
      <c r="Y44" s="2">
        <v>4</v>
      </c>
      <c r="Z44" s="2">
        <v>3</v>
      </c>
      <c r="AA44" s="2">
        <v>4</v>
      </c>
      <c r="AB44" s="2">
        <v>3</v>
      </c>
      <c r="AC44" s="2">
        <v>4</v>
      </c>
      <c r="AD44" s="2">
        <v>4</v>
      </c>
      <c r="AE44" s="2">
        <v>4</v>
      </c>
      <c r="AF44" s="2">
        <v>2</v>
      </c>
      <c r="AG44" s="2">
        <v>4</v>
      </c>
      <c r="AH44" s="2">
        <v>4</v>
      </c>
      <c r="AI44">
        <f t="shared" si="0"/>
        <v>48</v>
      </c>
      <c r="AJ44">
        <f t="shared" si="1"/>
        <v>50</v>
      </c>
    </row>
    <row r="45" spans="1:36" ht="15" thickBot="1" x14ac:dyDescent="0.4">
      <c r="A45" s="2">
        <v>0</v>
      </c>
      <c r="B45" s="2">
        <v>1996</v>
      </c>
      <c r="C45" s="2">
        <v>1</v>
      </c>
      <c r="D45" s="2">
        <v>2</v>
      </c>
      <c r="E45" s="2">
        <v>2</v>
      </c>
      <c r="F45" s="2">
        <v>2</v>
      </c>
      <c r="G45" s="2">
        <v>3</v>
      </c>
      <c r="H45" s="2">
        <v>3</v>
      </c>
      <c r="I45" s="2">
        <v>5</v>
      </c>
      <c r="J45" s="2">
        <v>4</v>
      </c>
      <c r="K45" s="2">
        <v>3</v>
      </c>
      <c r="L45" s="2">
        <v>2</v>
      </c>
      <c r="M45" s="2">
        <v>3</v>
      </c>
      <c r="N45" s="2">
        <v>3</v>
      </c>
      <c r="O45" s="2">
        <v>4</v>
      </c>
      <c r="P45" s="2">
        <v>4</v>
      </c>
      <c r="Q45" s="2">
        <v>2</v>
      </c>
      <c r="R45" s="2">
        <v>4</v>
      </c>
      <c r="S45" s="2">
        <v>1</v>
      </c>
      <c r="T45" s="2">
        <v>2</v>
      </c>
      <c r="U45" s="2">
        <v>2</v>
      </c>
      <c r="V45" s="2">
        <v>4</v>
      </c>
      <c r="W45" s="2">
        <v>2</v>
      </c>
      <c r="X45" s="2">
        <v>3</v>
      </c>
      <c r="Y45" s="2">
        <v>5</v>
      </c>
      <c r="Z45" s="2">
        <v>4</v>
      </c>
      <c r="AA45" s="2">
        <v>4</v>
      </c>
      <c r="AB45" s="2">
        <v>3</v>
      </c>
      <c r="AC45" s="2">
        <v>2</v>
      </c>
      <c r="AD45" s="2">
        <v>3</v>
      </c>
      <c r="AE45" s="2">
        <v>3</v>
      </c>
      <c r="AF45" s="2">
        <v>4</v>
      </c>
      <c r="AG45" s="2">
        <v>4</v>
      </c>
      <c r="AH45" s="2">
        <v>4</v>
      </c>
      <c r="AI45">
        <f t="shared" si="0"/>
        <v>48</v>
      </c>
      <c r="AJ45">
        <f t="shared" si="1"/>
        <v>49</v>
      </c>
    </row>
    <row r="46" spans="1:36" ht="15" thickBot="1" x14ac:dyDescent="0.4">
      <c r="A46" s="2">
        <v>1</v>
      </c>
      <c r="B46" s="2">
        <v>1992</v>
      </c>
      <c r="C46" s="2">
        <v>3</v>
      </c>
      <c r="D46" s="2">
        <v>2</v>
      </c>
      <c r="E46" s="2">
        <v>2</v>
      </c>
      <c r="F46" s="2">
        <v>2</v>
      </c>
      <c r="G46" s="2">
        <v>2</v>
      </c>
      <c r="H46" s="2">
        <v>2</v>
      </c>
      <c r="I46" s="2">
        <v>5</v>
      </c>
      <c r="J46" s="2">
        <v>5</v>
      </c>
      <c r="K46" s="2">
        <v>1</v>
      </c>
      <c r="L46" s="2">
        <v>3</v>
      </c>
      <c r="M46" s="2">
        <v>3</v>
      </c>
      <c r="N46" s="2">
        <v>2</v>
      </c>
      <c r="O46" s="2">
        <v>4</v>
      </c>
      <c r="P46" s="2">
        <v>2</v>
      </c>
      <c r="Q46" s="2">
        <v>5</v>
      </c>
      <c r="R46" s="2">
        <v>2</v>
      </c>
      <c r="S46" s="2">
        <v>3</v>
      </c>
      <c r="T46" s="2">
        <v>2</v>
      </c>
      <c r="U46" s="2">
        <v>3</v>
      </c>
      <c r="V46" s="2">
        <v>2</v>
      </c>
      <c r="W46" s="2">
        <v>3</v>
      </c>
      <c r="X46" s="2">
        <v>2</v>
      </c>
      <c r="Y46" s="2">
        <v>5</v>
      </c>
      <c r="Z46" s="2">
        <v>3</v>
      </c>
      <c r="AA46" s="2">
        <v>2</v>
      </c>
      <c r="AB46" s="2">
        <v>3</v>
      </c>
      <c r="AC46" s="2">
        <v>2</v>
      </c>
      <c r="AD46" s="2">
        <v>2</v>
      </c>
      <c r="AE46" s="2">
        <v>4</v>
      </c>
      <c r="AF46" s="2">
        <v>3</v>
      </c>
      <c r="AG46" s="2">
        <v>3</v>
      </c>
      <c r="AH46" s="2">
        <v>4</v>
      </c>
      <c r="AI46">
        <f t="shared" si="0"/>
        <v>48</v>
      </c>
      <c r="AJ46">
        <f t="shared" si="1"/>
        <v>43</v>
      </c>
    </row>
    <row r="47" spans="1:36" ht="15" thickBot="1" x14ac:dyDescent="0.4">
      <c r="A47" s="2">
        <v>1</v>
      </c>
      <c r="B47" s="2">
        <v>1996</v>
      </c>
      <c r="C47" s="2">
        <v>1</v>
      </c>
      <c r="D47" s="2">
        <v>2</v>
      </c>
      <c r="E47" s="2">
        <v>2</v>
      </c>
      <c r="F47" s="2">
        <v>1</v>
      </c>
      <c r="G47" s="2">
        <v>3</v>
      </c>
      <c r="H47" s="2">
        <v>3</v>
      </c>
      <c r="I47" s="2">
        <v>5</v>
      </c>
      <c r="J47" s="2">
        <v>2</v>
      </c>
      <c r="K47" s="2">
        <v>2</v>
      </c>
      <c r="L47" s="2">
        <v>3</v>
      </c>
      <c r="M47" s="2">
        <v>4</v>
      </c>
      <c r="N47" s="2">
        <v>2</v>
      </c>
      <c r="O47" s="2">
        <v>2</v>
      </c>
      <c r="P47" s="2">
        <v>5</v>
      </c>
      <c r="Q47" s="2">
        <v>3</v>
      </c>
      <c r="R47" s="2">
        <v>4</v>
      </c>
      <c r="S47" s="2">
        <v>1</v>
      </c>
      <c r="T47" s="2">
        <v>2</v>
      </c>
      <c r="U47" s="2">
        <v>3</v>
      </c>
      <c r="V47" s="2">
        <v>1</v>
      </c>
      <c r="W47" s="2">
        <v>4</v>
      </c>
      <c r="X47" s="2">
        <v>3</v>
      </c>
      <c r="Y47" s="2">
        <v>5</v>
      </c>
      <c r="Z47" s="2">
        <v>2</v>
      </c>
      <c r="AA47" s="2">
        <v>2</v>
      </c>
      <c r="AB47" s="2">
        <v>5</v>
      </c>
      <c r="AC47" s="2">
        <v>2</v>
      </c>
      <c r="AD47" s="2">
        <v>2</v>
      </c>
      <c r="AE47" s="2">
        <v>5</v>
      </c>
      <c r="AF47" s="2">
        <v>3</v>
      </c>
      <c r="AG47" s="2">
        <v>3</v>
      </c>
      <c r="AH47" s="2">
        <v>2</v>
      </c>
      <c r="AI47">
        <f t="shared" si="0"/>
        <v>45</v>
      </c>
      <c r="AJ47">
        <f t="shared" si="1"/>
        <v>44</v>
      </c>
    </row>
    <row r="48" spans="1:36" ht="15" thickBot="1" x14ac:dyDescent="0.4">
      <c r="A48" s="4">
        <v>0</v>
      </c>
      <c r="B48" s="4">
        <v>1971</v>
      </c>
      <c r="C48" s="4">
        <v>1</v>
      </c>
      <c r="D48" s="4">
        <v>2</v>
      </c>
      <c r="E48" s="4">
        <v>2</v>
      </c>
      <c r="F48" s="4">
        <v>4</v>
      </c>
      <c r="G48" s="4">
        <v>5</v>
      </c>
      <c r="H48" s="4">
        <v>4</v>
      </c>
      <c r="I48" s="4">
        <v>4</v>
      </c>
      <c r="J48" s="4">
        <v>3</v>
      </c>
      <c r="K48" s="4">
        <v>2</v>
      </c>
      <c r="L48" s="4">
        <v>4</v>
      </c>
      <c r="M48" s="4">
        <v>2</v>
      </c>
      <c r="N48" s="4">
        <v>4</v>
      </c>
      <c r="O48" s="4">
        <v>3</v>
      </c>
      <c r="P48" s="4">
        <v>4</v>
      </c>
      <c r="Q48" s="4">
        <v>4</v>
      </c>
      <c r="R48" s="4">
        <v>5</v>
      </c>
      <c r="S48" s="4">
        <v>1</v>
      </c>
      <c r="T48" s="4">
        <v>1</v>
      </c>
      <c r="U48" s="4">
        <v>2</v>
      </c>
      <c r="V48" s="4">
        <v>4</v>
      </c>
      <c r="W48" s="4">
        <v>4</v>
      </c>
      <c r="X48" s="4">
        <v>2</v>
      </c>
      <c r="Y48" s="4">
        <v>4</v>
      </c>
      <c r="Z48" s="4">
        <v>2</v>
      </c>
      <c r="AA48" s="4">
        <v>4</v>
      </c>
      <c r="AB48" s="4">
        <v>3</v>
      </c>
      <c r="AC48" s="4">
        <v>2</v>
      </c>
      <c r="AD48" s="4">
        <v>2</v>
      </c>
      <c r="AE48" s="4">
        <v>2</v>
      </c>
      <c r="AF48" s="4">
        <v>3</v>
      </c>
      <c r="AG48" s="4">
        <v>4</v>
      </c>
      <c r="AH48" s="4">
        <v>4</v>
      </c>
      <c r="AI48">
        <f t="shared" si="0"/>
        <v>54</v>
      </c>
      <c r="AJ48">
        <f t="shared" si="1"/>
        <v>43</v>
      </c>
    </row>
    <row r="49" spans="1:36" ht="15" thickBot="1" x14ac:dyDescent="0.4">
      <c r="A49" s="2">
        <v>1</v>
      </c>
      <c r="B49" s="2">
        <v>1976</v>
      </c>
      <c r="C49" s="2">
        <v>1</v>
      </c>
      <c r="D49" s="2">
        <v>4</v>
      </c>
      <c r="E49" s="2">
        <v>2</v>
      </c>
      <c r="F49" s="2">
        <v>2</v>
      </c>
      <c r="G49" s="2">
        <v>3</v>
      </c>
      <c r="H49" s="2">
        <v>2</v>
      </c>
      <c r="I49" s="2">
        <v>2</v>
      </c>
      <c r="J49" s="2">
        <v>4</v>
      </c>
      <c r="K49" s="2">
        <v>2</v>
      </c>
      <c r="L49" s="2">
        <v>3</v>
      </c>
      <c r="M49" s="2">
        <v>2</v>
      </c>
      <c r="N49" s="2">
        <v>2</v>
      </c>
      <c r="O49" s="2">
        <v>2</v>
      </c>
      <c r="P49" s="2">
        <v>2</v>
      </c>
      <c r="Q49" s="2">
        <v>1</v>
      </c>
      <c r="R49" s="2">
        <v>2</v>
      </c>
      <c r="S49" s="2">
        <v>1</v>
      </c>
      <c r="T49" s="2">
        <v>4</v>
      </c>
      <c r="U49" s="2">
        <v>1</v>
      </c>
      <c r="V49" s="2">
        <v>2</v>
      </c>
      <c r="W49" s="2">
        <v>3</v>
      </c>
      <c r="X49" s="2">
        <v>2</v>
      </c>
      <c r="Y49" s="2">
        <v>3</v>
      </c>
      <c r="Z49" s="2">
        <v>2</v>
      </c>
      <c r="AA49" s="2">
        <v>2</v>
      </c>
      <c r="AB49" s="2">
        <v>2</v>
      </c>
      <c r="AC49" s="2">
        <v>2</v>
      </c>
      <c r="AD49" s="2">
        <v>2</v>
      </c>
      <c r="AE49" s="2">
        <v>3</v>
      </c>
      <c r="AF49" s="2">
        <v>2</v>
      </c>
      <c r="AG49" s="2">
        <v>2</v>
      </c>
      <c r="AH49" s="2">
        <v>2</v>
      </c>
      <c r="AI49">
        <f t="shared" si="0"/>
        <v>37</v>
      </c>
      <c r="AJ49">
        <f t="shared" si="1"/>
        <v>34</v>
      </c>
    </row>
    <row r="50" spans="1:36" ht="15" thickBot="1" x14ac:dyDescent="0.4">
      <c r="A50" s="2">
        <v>1</v>
      </c>
      <c r="B50" s="2">
        <v>1962</v>
      </c>
      <c r="C50" s="2">
        <v>2</v>
      </c>
      <c r="D50" s="2">
        <v>3</v>
      </c>
      <c r="E50" s="2">
        <v>4</v>
      </c>
      <c r="F50" s="2">
        <v>3</v>
      </c>
      <c r="G50" s="2">
        <v>4</v>
      </c>
      <c r="H50" s="2">
        <v>3</v>
      </c>
      <c r="I50" s="2">
        <v>5</v>
      </c>
      <c r="J50" s="2">
        <v>4</v>
      </c>
      <c r="K50" s="2">
        <v>3</v>
      </c>
      <c r="L50" s="2">
        <v>5</v>
      </c>
      <c r="M50" s="2">
        <v>2</v>
      </c>
      <c r="N50" s="2">
        <v>2</v>
      </c>
      <c r="O50" s="2">
        <v>4</v>
      </c>
      <c r="P50" s="2">
        <v>3</v>
      </c>
      <c r="Q50" s="2">
        <v>3</v>
      </c>
      <c r="R50" s="2">
        <v>2</v>
      </c>
      <c r="S50" s="2">
        <v>1</v>
      </c>
      <c r="T50" s="2">
        <v>1</v>
      </c>
      <c r="U50" s="2">
        <v>3</v>
      </c>
      <c r="V50" s="2">
        <v>3</v>
      </c>
      <c r="W50" s="2">
        <v>3</v>
      </c>
      <c r="X50" s="2">
        <v>2</v>
      </c>
      <c r="Y50" s="2">
        <v>3</v>
      </c>
      <c r="Z50" s="2">
        <v>3</v>
      </c>
      <c r="AA50" s="2">
        <v>2</v>
      </c>
      <c r="AB50" s="2">
        <v>3</v>
      </c>
      <c r="AC50" s="2">
        <v>2</v>
      </c>
      <c r="AD50" s="2">
        <v>2</v>
      </c>
      <c r="AE50" s="2">
        <v>3</v>
      </c>
      <c r="AF50" s="2">
        <v>3</v>
      </c>
      <c r="AG50" s="2">
        <v>5</v>
      </c>
      <c r="AH50" s="2">
        <v>2</v>
      </c>
      <c r="AI50">
        <f t="shared" si="0"/>
        <v>53</v>
      </c>
      <c r="AJ50">
        <f t="shared" si="1"/>
        <v>40</v>
      </c>
    </row>
    <row r="51" spans="1:36" ht="15" thickBot="1" x14ac:dyDescent="0.4">
      <c r="A51" s="2">
        <v>0</v>
      </c>
      <c r="B51" s="2">
        <v>1975</v>
      </c>
      <c r="C51" s="2">
        <v>2</v>
      </c>
      <c r="D51" s="2">
        <v>1</v>
      </c>
      <c r="E51" s="2">
        <v>3</v>
      </c>
      <c r="F51" s="2">
        <v>5</v>
      </c>
      <c r="G51" s="2">
        <v>4</v>
      </c>
      <c r="H51" s="2">
        <v>3</v>
      </c>
      <c r="I51" s="2">
        <v>5</v>
      </c>
      <c r="J51" s="2">
        <v>2</v>
      </c>
      <c r="K51" s="2">
        <v>6</v>
      </c>
      <c r="L51" s="2">
        <v>4</v>
      </c>
      <c r="M51" s="2">
        <v>5</v>
      </c>
      <c r="N51" s="2">
        <v>4</v>
      </c>
      <c r="O51" s="2">
        <v>3</v>
      </c>
      <c r="P51" s="2">
        <v>2</v>
      </c>
      <c r="Q51" s="2">
        <v>5</v>
      </c>
      <c r="R51" s="2">
        <v>2</v>
      </c>
      <c r="S51" s="2">
        <v>2</v>
      </c>
      <c r="T51" s="2">
        <v>4</v>
      </c>
      <c r="U51" s="2">
        <v>3</v>
      </c>
      <c r="V51" s="2">
        <v>2</v>
      </c>
      <c r="W51" s="2">
        <v>6</v>
      </c>
      <c r="X51" s="2">
        <v>4</v>
      </c>
      <c r="Y51" s="2">
        <v>5</v>
      </c>
      <c r="Z51" s="2">
        <v>2</v>
      </c>
      <c r="AA51" s="2">
        <v>6</v>
      </c>
      <c r="AB51" s="2">
        <v>3</v>
      </c>
      <c r="AC51" s="2">
        <v>4</v>
      </c>
      <c r="AD51" s="2">
        <v>4</v>
      </c>
      <c r="AE51" s="2">
        <v>4</v>
      </c>
      <c r="AF51" s="2">
        <v>3</v>
      </c>
      <c r="AG51" s="2">
        <v>5</v>
      </c>
      <c r="AH51" s="2">
        <v>2</v>
      </c>
      <c r="AI51">
        <f t="shared" si="0"/>
        <v>58</v>
      </c>
      <c r="AJ51">
        <f t="shared" si="1"/>
        <v>57</v>
      </c>
    </row>
    <row r="52" spans="1:36" ht="15" thickBot="1" x14ac:dyDescent="0.4">
      <c r="A52" s="2">
        <v>0</v>
      </c>
      <c r="B52" s="2">
        <v>1987</v>
      </c>
      <c r="C52" s="2">
        <v>1</v>
      </c>
      <c r="D52" s="2">
        <v>1</v>
      </c>
      <c r="E52" s="2">
        <v>3</v>
      </c>
      <c r="F52" s="2">
        <v>2</v>
      </c>
      <c r="G52" s="2">
        <v>2</v>
      </c>
      <c r="H52" s="2">
        <v>3</v>
      </c>
      <c r="I52" s="2">
        <v>5</v>
      </c>
      <c r="J52" s="2">
        <v>4</v>
      </c>
      <c r="K52" s="2">
        <v>4</v>
      </c>
      <c r="L52" s="2">
        <v>5</v>
      </c>
      <c r="M52" s="2">
        <v>5</v>
      </c>
      <c r="N52" s="2">
        <v>3</v>
      </c>
      <c r="O52" s="2">
        <v>4</v>
      </c>
      <c r="P52" s="2">
        <v>4</v>
      </c>
      <c r="Q52" s="2">
        <v>5</v>
      </c>
      <c r="R52" s="2">
        <v>6</v>
      </c>
      <c r="S52" s="2">
        <v>1</v>
      </c>
      <c r="T52" s="2">
        <v>1</v>
      </c>
      <c r="U52" s="2">
        <v>2</v>
      </c>
      <c r="V52" s="2">
        <v>3</v>
      </c>
      <c r="W52" s="2">
        <v>4</v>
      </c>
      <c r="X52" s="2">
        <v>3</v>
      </c>
      <c r="Y52" s="2">
        <v>5</v>
      </c>
      <c r="Z52" s="2">
        <v>4</v>
      </c>
      <c r="AA52" s="2">
        <v>4</v>
      </c>
      <c r="AB52" s="2">
        <v>5</v>
      </c>
      <c r="AC52" s="2">
        <v>4</v>
      </c>
      <c r="AD52" s="2">
        <v>5</v>
      </c>
      <c r="AE52" s="2">
        <v>4</v>
      </c>
      <c r="AF52" s="2">
        <v>4</v>
      </c>
      <c r="AG52" s="2">
        <v>5</v>
      </c>
      <c r="AH52" s="2">
        <v>4</v>
      </c>
      <c r="AI52">
        <f t="shared" si="0"/>
        <v>58</v>
      </c>
      <c r="AJ52">
        <f t="shared" si="1"/>
        <v>57</v>
      </c>
    </row>
    <row r="53" spans="1:36" ht="15" thickBot="1" x14ac:dyDescent="0.4">
      <c r="A53" s="3">
        <v>0</v>
      </c>
      <c r="B53" s="3">
        <v>1997</v>
      </c>
      <c r="C53" s="3">
        <v>2</v>
      </c>
      <c r="D53" s="3">
        <v>2</v>
      </c>
      <c r="E53" s="3">
        <v>2</v>
      </c>
      <c r="F53" s="3">
        <v>2</v>
      </c>
      <c r="G53" s="3">
        <v>2</v>
      </c>
      <c r="H53" s="3">
        <v>2</v>
      </c>
      <c r="I53" s="3">
        <v>2</v>
      </c>
      <c r="J53" s="3">
        <v>6</v>
      </c>
      <c r="K53" s="3">
        <v>2</v>
      </c>
      <c r="L53" s="3">
        <v>3</v>
      </c>
      <c r="M53" s="3">
        <v>3</v>
      </c>
      <c r="N53" s="3">
        <v>2</v>
      </c>
      <c r="O53" s="3">
        <v>6</v>
      </c>
      <c r="P53" s="3">
        <v>2</v>
      </c>
      <c r="Q53" s="3">
        <v>3</v>
      </c>
      <c r="R53" s="3">
        <v>1</v>
      </c>
      <c r="S53" s="3">
        <v>2</v>
      </c>
      <c r="T53" s="3">
        <v>2</v>
      </c>
      <c r="U53" s="3">
        <v>3</v>
      </c>
      <c r="V53" s="3">
        <v>2</v>
      </c>
      <c r="W53" s="3">
        <v>3</v>
      </c>
      <c r="X53" s="3">
        <v>2</v>
      </c>
      <c r="Y53" s="3">
        <v>3</v>
      </c>
      <c r="Z53" s="3">
        <v>3</v>
      </c>
      <c r="AA53" s="3">
        <v>3</v>
      </c>
      <c r="AB53" s="3">
        <v>3</v>
      </c>
      <c r="AC53" s="3">
        <v>3</v>
      </c>
      <c r="AD53" s="3">
        <v>2</v>
      </c>
      <c r="AE53" s="3">
        <v>3</v>
      </c>
      <c r="AF53" s="3">
        <v>2</v>
      </c>
      <c r="AG53" s="3">
        <v>2</v>
      </c>
      <c r="AH53" s="3">
        <v>2</v>
      </c>
      <c r="AI53">
        <f t="shared" si="0"/>
        <v>44</v>
      </c>
      <c r="AJ53">
        <f t="shared" si="1"/>
        <v>38</v>
      </c>
    </row>
    <row r="54" spans="1:36" ht="15" thickBot="1" x14ac:dyDescent="0.4">
      <c r="A54" s="2">
        <v>0</v>
      </c>
      <c r="B54" s="2">
        <v>1992</v>
      </c>
      <c r="C54" s="2">
        <v>2</v>
      </c>
      <c r="D54" s="2">
        <v>2</v>
      </c>
      <c r="E54" s="2">
        <v>2</v>
      </c>
      <c r="F54" s="2">
        <v>2</v>
      </c>
      <c r="G54" s="2">
        <v>2</v>
      </c>
      <c r="H54" s="2">
        <v>2</v>
      </c>
      <c r="I54" s="2">
        <v>3</v>
      </c>
      <c r="J54" s="2">
        <v>3</v>
      </c>
      <c r="K54" s="2">
        <v>2</v>
      </c>
      <c r="L54" s="2">
        <v>2</v>
      </c>
      <c r="M54" s="2">
        <v>4</v>
      </c>
      <c r="N54" s="2">
        <v>2</v>
      </c>
      <c r="O54" s="2">
        <v>3</v>
      </c>
      <c r="P54" s="2">
        <v>1</v>
      </c>
      <c r="Q54" s="2">
        <v>2</v>
      </c>
      <c r="R54" s="2">
        <v>4</v>
      </c>
      <c r="S54" s="2">
        <v>2</v>
      </c>
      <c r="T54" s="2">
        <v>2</v>
      </c>
      <c r="U54" s="2">
        <v>2</v>
      </c>
      <c r="V54" s="2">
        <v>2</v>
      </c>
      <c r="W54" s="2">
        <v>3</v>
      </c>
      <c r="X54" s="2">
        <v>3</v>
      </c>
      <c r="Y54" s="2">
        <v>5</v>
      </c>
      <c r="Z54" s="2">
        <v>4</v>
      </c>
      <c r="AA54" s="2">
        <v>4</v>
      </c>
      <c r="AB54" s="2">
        <v>2</v>
      </c>
      <c r="AC54" s="2">
        <v>4</v>
      </c>
      <c r="AD54" s="2">
        <v>2</v>
      </c>
      <c r="AE54" s="2">
        <v>4</v>
      </c>
      <c r="AF54" s="2">
        <v>2</v>
      </c>
      <c r="AG54" s="2">
        <v>4</v>
      </c>
      <c r="AH54" s="2">
        <v>4</v>
      </c>
      <c r="AI54">
        <f t="shared" si="0"/>
        <v>40</v>
      </c>
      <c r="AJ54">
        <f t="shared" si="1"/>
        <v>47</v>
      </c>
    </row>
    <row r="55" spans="1:36" ht="15" thickBot="1" x14ac:dyDescent="0.4">
      <c r="A55" s="2">
        <v>1</v>
      </c>
      <c r="B55" s="2">
        <v>1987</v>
      </c>
      <c r="C55" s="2">
        <v>1</v>
      </c>
      <c r="D55" s="2">
        <v>2</v>
      </c>
      <c r="E55" s="2">
        <v>4</v>
      </c>
      <c r="F55" s="2">
        <v>4</v>
      </c>
      <c r="G55" s="2">
        <v>2</v>
      </c>
      <c r="H55" s="2">
        <v>4</v>
      </c>
      <c r="I55" s="2">
        <v>5</v>
      </c>
      <c r="J55" s="2">
        <v>2</v>
      </c>
      <c r="K55" s="2">
        <v>4</v>
      </c>
      <c r="L55" s="2">
        <v>2</v>
      </c>
      <c r="M55" s="2">
        <v>3</v>
      </c>
      <c r="N55" s="2">
        <v>2</v>
      </c>
      <c r="O55" s="2">
        <v>5</v>
      </c>
      <c r="P55" s="2">
        <v>2</v>
      </c>
      <c r="Q55" s="2">
        <v>4</v>
      </c>
      <c r="R55" s="2">
        <v>2</v>
      </c>
      <c r="S55" s="2">
        <v>1</v>
      </c>
      <c r="T55" s="2">
        <v>2</v>
      </c>
      <c r="U55" s="2">
        <v>3</v>
      </c>
      <c r="V55" s="2">
        <v>4</v>
      </c>
      <c r="W55" s="2">
        <v>3</v>
      </c>
      <c r="X55" s="2">
        <v>4</v>
      </c>
      <c r="Y55" s="2">
        <v>5</v>
      </c>
      <c r="Z55" s="2">
        <v>6</v>
      </c>
      <c r="AA55" s="2">
        <v>4</v>
      </c>
      <c r="AB55" s="2">
        <v>3</v>
      </c>
      <c r="AC55" s="2">
        <v>4</v>
      </c>
      <c r="AD55" s="2">
        <v>3</v>
      </c>
      <c r="AE55" s="2">
        <v>4</v>
      </c>
      <c r="AF55" s="2">
        <v>5</v>
      </c>
      <c r="AG55" s="2">
        <v>4</v>
      </c>
      <c r="AH55" s="2">
        <v>3</v>
      </c>
      <c r="AI55">
        <f t="shared" si="0"/>
        <v>49</v>
      </c>
      <c r="AJ55">
        <f t="shared" si="1"/>
        <v>57</v>
      </c>
    </row>
    <row r="56" spans="1:36" ht="15" thickBot="1" x14ac:dyDescent="0.4">
      <c r="A56" s="2">
        <v>0</v>
      </c>
      <c r="B56" s="2">
        <v>1977</v>
      </c>
      <c r="C56" s="2">
        <v>1</v>
      </c>
      <c r="D56" s="2">
        <v>2</v>
      </c>
      <c r="E56" s="2">
        <v>1</v>
      </c>
      <c r="F56" s="2">
        <v>2</v>
      </c>
      <c r="G56" s="2">
        <v>2</v>
      </c>
      <c r="H56" s="2">
        <v>2</v>
      </c>
      <c r="I56" s="2">
        <v>4</v>
      </c>
      <c r="J56" s="2">
        <v>3</v>
      </c>
      <c r="K56" s="2">
        <v>2</v>
      </c>
      <c r="L56" s="2">
        <v>4</v>
      </c>
      <c r="M56" s="2">
        <v>3</v>
      </c>
      <c r="N56" s="2">
        <v>3</v>
      </c>
      <c r="O56" s="2">
        <v>4</v>
      </c>
      <c r="P56" s="2">
        <v>4</v>
      </c>
      <c r="Q56" s="2">
        <v>4</v>
      </c>
      <c r="R56" s="2">
        <v>4</v>
      </c>
      <c r="S56" s="2">
        <v>2</v>
      </c>
      <c r="T56" s="2">
        <v>2</v>
      </c>
      <c r="U56" s="2">
        <v>1</v>
      </c>
      <c r="V56" s="2">
        <v>2</v>
      </c>
      <c r="W56" s="2">
        <v>2</v>
      </c>
      <c r="X56" s="2">
        <v>2</v>
      </c>
      <c r="Y56" s="2">
        <v>4</v>
      </c>
      <c r="Z56" s="2">
        <v>4</v>
      </c>
      <c r="AA56" s="2">
        <v>4</v>
      </c>
      <c r="AB56" s="2">
        <v>4</v>
      </c>
      <c r="AC56" s="2">
        <v>4</v>
      </c>
      <c r="AD56" s="2">
        <v>3</v>
      </c>
      <c r="AE56" s="2">
        <v>4</v>
      </c>
      <c r="AF56" s="2">
        <v>4</v>
      </c>
      <c r="AG56" s="2">
        <v>4</v>
      </c>
      <c r="AH56" s="2">
        <v>3</v>
      </c>
      <c r="AI56">
        <f t="shared" si="0"/>
        <v>47</v>
      </c>
      <c r="AJ56">
        <f t="shared" si="1"/>
        <v>47</v>
      </c>
    </row>
    <row r="57" spans="1:36" ht="15" thickBot="1" x14ac:dyDescent="0.4">
      <c r="A57" s="2">
        <v>0</v>
      </c>
      <c r="B57" s="2">
        <v>1979</v>
      </c>
      <c r="C57" s="2">
        <v>1</v>
      </c>
      <c r="D57" s="2">
        <v>1</v>
      </c>
      <c r="E57" s="2">
        <v>2</v>
      </c>
      <c r="F57" s="2">
        <v>3</v>
      </c>
      <c r="G57" s="2">
        <v>4</v>
      </c>
      <c r="H57" s="2">
        <v>3</v>
      </c>
      <c r="I57" s="2">
        <v>5</v>
      </c>
      <c r="J57" s="2">
        <v>5</v>
      </c>
      <c r="K57" s="2">
        <v>2</v>
      </c>
      <c r="L57" s="2">
        <v>2</v>
      </c>
      <c r="M57" s="2">
        <v>4</v>
      </c>
      <c r="N57" s="2">
        <v>3</v>
      </c>
      <c r="O57" s="2">
        <v>6</v>
      </c>
      <c r="P57" s="2">
        <v>3</v>
      </c>
      <c r="Q57" s="2">
        <v>5</v>
      </c>
      <c r="R57" s="2">
        <v>6</v>
      </c>
      <c r="S57" s="2">
        <v>1</v>
      </c>
      <c r="T57" s="2">
        <v>1</v>
      </c>
      <c r="U57" s="2">
        <v>2</v>
      </c>
      <c r="V57" s="2">
        <v>3</v>
      </c>
      <c r="W57" s="2">
        <v>3</v>
      </c>
      <c r="X57" s="2">
        <v>3</v>
      </c>
      <c r="Y57" s="2">
        <v>5</v>
      </c>
      <c r="Z57" s="2">
        <v>4</v>
      </c>
      <c r="AA57" s="2">
        <v>2</v>
      </c>
      <c r="AB57" s="2">
        <v>2</v>
      </c>
      <c r="AC57" s="2">
        <v>3</v>
      </c>
      <c r="AD57" s="2">
        <v>3</v>
      </c>
      <c r="AE57" s="2">
        <v>6</v>
      </c>
      <c r="AF57" s="2">
        <v>2</v>
      </c>
      <c r="AG57" s="2">
        <v>5</v>
      </c>
      <c r="AH57" s="2">
        <v>2</v>
      </c>
      <c r="AI57">
        <f t="shared" si="0"/>
        <v>56</v>
      </c>
      <c r="AJ57">
        <f t="shared" si="1"/>
        <v>46</v>
      </c>
    </row>
    <row r="58" spans="1:36" ht="15" thickBot="1" x14ac:dyDescent="0.4">
      <c r="A58" s="2">
        <v>0</v>
      </c>
      <c r="B58" s="2">
        <v>1986</v>
      </c>
      <c r="C58" s="2">
        <v>2</v>
      </c>
      <c r="D58" s="2">
        <v>2</v>
      </c>
      <c r="E58" s="2">
        <v>3</v>
      </c>
      <c r="F58" s="2">
        <v>2</v>
      </c>
      <c r="G58" s="2">
        <v>3</v>
      </c>
      <c r="H58" s="2">
        <v>3</v>
      </c>
      <c r="I58" s="2">
        <v>3</v>
      </c>
      <c r="J58" s="2">
        <v>2</v>
      </c>
      <c r="K58" s="2">
        <v>1</v>
      </c>
      <c r="L58" s="2">
        <v>2</v>
      </c>
      <c r="M58" s="2">
        <v>2</v>
      </c>
      <c r="N58" s="2">
        <v>3</v>
      </c>
      <c r="O58" s="2">
        <v>4</v>
      </c>
      <c r="P58" s="2">
        <v>2</v>
      </c>
      <c r="Q58" s="2">
        <v>3</v>
      </c>
      <c r="R58" s="2">
        <v>1</v>
      </c>
      <c r="S58" s="2">
        <v>1</v>
      </c>
      <c r="T58" s="2">
        <v>2</v>
      </c>
      <c r="U58" s="2">
        <v>3</v>
      </c>
      <c r="V58" s="2">
        <v>2</v>
      </c>
      <c r="W58" s="2">
        <v>2</v>
      </c>
      <c r="X58" s="2">
        <v>3</v>
      </c>
      <c r="Y58" s="2">
        <v>3</v>
      </c>
      <c r="Z58" s="2">
        <v>2</v>
      </c>
      <c r="AA58" s="2">
        <v>1</v>
      </c>
      <c r="AB58" s="2">
        <v>3</v>
      </c>
      <c r="AC58" s="2">
        <v>2</v>
      </c>
      <c r="AD58" s="2">
        <v>4</v>
      </c>
      <c r="AE58" s="2">
        <v>4</v>
      </c>
      <c r="AF58" s="2">
        <v>2</v>
      </c>
      <c r="AG58" s="2">
        <v>3</v>
      </c>
      <c r="AH58" s="2">
        <v>1</v>
      </c>
      <c r="AI58">
        <f t="shared" si="0"/>
        <v>39</v>
      </c>
      <c r="AJ58">
        <f t="shared" si="1"/>
        <v>37</v>
      </c>
    </row>
    <row r="59" spans="1:36" ht="15" thickBot="1" x14ac:dyDescent="0.4">
      <c r="A59" s="2">
        <v>0</v>
      </c>
      <c r="B59" s="2">
        <v>2002</v>
      </c>
      <c r="C59" s="2">
        <v>3</v>
      </c>
      <c r="D59" s="2">
        <v>2</v>
      </c>
      <c r="E59" s="2">
        <v>5</v>
      </c>
      <c r="F59" s="2">
        <v>4</v>
      </c>
      <c r="G59" s="2">
        <v>5</v>
      </c>
      <c r="H59" s="2">
        <v>5</v>
      </c>
      <c r="I59" s="2">
        <v>5</v>
      </c>
      <c r="J59" s="2">
        <v>4</v>
      </c>
      <c r="K59" s="2">
        <v>4</v>
      </c>
      <c r="L59" s="2">
        <v>5</v>
      </c>
      <c r="M59" s="2">
        <v>4</v>
      </c>
      <c r="N59" s="2">
        <v>4</v>
      </c>
      <c r="O59" s="2">
        <v>4</v>
      </c>
      <c r="P59" s="2">
        <v>4</v>
      </c>
      <c r="Q59" s="2">
        <v>5</v>
      </c>
      <c r="R59" s="2">
        <v>6</v>
      </c>
      <c r="S59" s="2">
        <v>3</v>
      </c>
      <c r="T59" s="2">
        <v>2</v>
      </c>
      <c r="U59" s="2">
        <v>5</v>
      </c>
      <c r="V59" s="2">
        <v>5</v>
      </c>
      <c r="W59" s="2">
        <v>4</v>
      </c>
      <c r="X59" s="2">
        <v>4</v>
      </c>
      <c r="Y59" s="2">
        <v>5</v>
      </c>
      <c r="Z59" s="2">
        <v>4</v>
      </c>
      <c r="AA59" s="2">
        <v>4</v>
      </c>
      <c r="AB59" s="2">
        <v>5</v>
      </c>
      <c r="AC59" s="2">
        <v>4</v>
      </c>
      <c r="AD59" s="2">
        <v>4</v>
      </c>
      <c r="AE59" s="2">
        <v>3</v>
      </c>
      <c r="AF59" s="2">
        <v>4</v>
      </c>
      <c r="AG59" s="2">
        <v>5</v>
      </c>
      <c r="AH59" s="2">
        <v>4</v>
      </c>
      <c r="AI59">
        <f t="shared" si="0"/>
        <v>72</v>
      </c>
      <c r="AJ59">
        <f t="shared" si="1"/>
        <v>62</v>
      </c>
    </row>
    <row r="60" spans="1:36" ht="15" thickBot="1" x14ac:dyDescent="0.4">
      <c r="A60" s="2">
        <v>0</v>
      </c>
      <c r="B60" s="2">
        <v>1982</v>
      </c>
      <c r="C60" s="2">
        <v>1</v>
      </c>
      <c r="D60" s="2">
        <v>2</v>
      </c>
      <c r="E60" s="2">
        <v>4</v>
      </c>
      <c r="F60" s="2">
        <v>2</v>
      </c>
      <c r="G60" s="2">
        <v>3</v>
      </c>
      <c r="H60" s="2">
        <v>2</v>
      </c>
      <c r="I60" s="2">
        <v>4</v>
      </c>
      <c r="J60" s="2">
        <v>6</v>
      </c>
      <c r="K60" s="2">
        <v>6</v>
      </c>
      <c r="L60" s="2">
        <v>3</v>
      </c>
      <c r="M60" s="2">
        <v>6</v>
      </c>
      <c r="N60" s="2">
        <v>2</v>
      </c>
      <c r="O60" s="2">
        <v>4</v>
      </c>
      <c r="P60" s="2">
        <v>2</v>
      </c>
      <c r="Q60" s="2">
        <v>4</v>
      </c>
      <c r="R60" s="2">
        <v>6</v>
      </c>
      <c r="S60" s="2">
        <v>1</v>
      </c>
      <c r="T60" s="2">
        <v>2</v>
      </c>
      <c r="U60" s="2">
        <v>4</v>
      </c>
      <c r="V60" s="2">
        <v>2</v>
      </c>
      <c r="W60" s="2">
        <v>4</v>
      </c>
      <c r="X60" s="2">
        <v>2</v>
      </c>
      <c r="Y60" s="2">
        <v>4</v>
      </c>
      <c r="Z60" s="2">
        <v>2</v>
      </c>
      <c r="AA60" s="2">
        <v>4</v>
      </c>
      <c r="AB60" s="2">
        <v>3</v>
      </c>
      <c r="AC60" s="2">
        <v>3</v>
      </c>
      <c r="AD60" s="2">
        <v>3</v>
      </c>
      <c r="AE60" s="2">
        <v>2</v>
      </c>
      <c r="AF60" s="2">
        <v>1</v>
      </c>
      <c r="AG60" s="2">
        <v>5</v>
      </c>
      <c r="AH60" s="2">
        <v>5</v>
      </c>
      <c r="AI60">
        <f t="shared" si="0"/>
        <v>58</v>
      </c>
      <c r="AJ60">
        <f t="shared" si="1"/>
        <v>46</v>
      </c>
    </row>
    <row r="61" spans="1:36" s="34" customFormat="1" ht="15" thickBot="1" x14ac:dyDescent="0.4">
      <c r="A61" s="53">
        <v>0</v>
      </c>
      <c r="B61" s="53">
        <v>1968</v>
      </c>
      <c r="C61" s="53">
        <v>2</v>
      </c>
      <c r="D61" s="53">
        <v>2</v>
      </c>
      <c r="E61" s="53">
        <v>2</v>
      </c>
      <c r="F61" s="53">
        <v>2</v>
      </c>
      <c r="G61" s="53">
        <v>2</v>
      </c>
      <c r="H61" s="53">
        <v>2</v>
      </c>
      <c r="I61" s="53">
        <v>2</v>
      </c>
      <c r="J61" s="53">
        <v>2</v>
      </c>
      <c r="K61" s="53">
        <v>2</v>
      </c>
      <c r="L61" s="53">
        <v>2</v>
      </c>
      <c r="M61" s="53">
        <v>2</v>
      </c>
      <c r="N61" s="53">
        <v>2</v>
      </c>
      <c r="O61" s="53">
        <v>2</v>
      </c>
      <c r="P61" s="53">
        <v>2</v>
      </c>
      <c r="Q61" s="53">
        <v>2</v>
      </c>
      <c r="R61" s="53">
        <v>2</v>
      </c>
      <c r="S61" s="53">
        <v>1</v>
      </c>
      <c r="T61" s="53">
        <v>2</v>
      </c>
      <c r="U61" s="53">
        <v>3</v>
      </c>
      <c r="V61" s="53">
        <v>3</v>
      </c>
      <c r="W61" s="53">
        <v>2</v>
      </c>
      <c r="X61" s="53">
        <v>2</v>
      </c>
      <c r="Y61" s="53">
        <v>2</v>
      </c>
      <c r="Z61" s="53">
        <v>2</v>
      </c>
      <c r="AA61" s="53">
        <v>2</v>
      </c>
      <c r="AB61" s="53">
        <v>2</v>
      </c>
      <c r="AC61" s="53">
        <v>2</v>
      </c>
      <c r="AD61" s="53">
        <v>2</v>
      </c>
      <c r="AE61" s="53">
        <v>2</v>
      </c>
      <c r="AF61" s="53">
        <v>2</v>
      </c>
      <c r="AG61" s="53">
        <v>2</v>
      </c>
      <c r="AH61" s="53">
        <v>2</v>
      </c>
      <c r="AI61" s="34">
        <f t="shared" si="0"/>
        <v>33</v>
      </c>
      <c r="AJ61" s="34">
        <f t="shared" si="1"/>
        <v>32</v>
      </c>
    </row>
    <row r="62" spans="1:36" ht="15" thickBot="1" x14ac:dyDescent="0.4">
      <c r="A62" s="2">
        <v>0</v>
      </c>
      <c r="B62" s="2">
        <v>1994</v>
      </c>
      <c r="C62" s="2">
        <v>2</v>
      </c>
      <c r="D62" s="2">
        <v>1</v>
      </c>
      <c r="E62" s="2">
        <v>2</v>
      </c>
      <c r="F62" s="2">
        <v>3</v>
      </c>
      <c r="G62" s="2">
        <v>2</v>
      </c>
      <c r="H62" s="2">
        <v>6</v>
      </c>
      <c r="I62" s="2">
        <v>5</v>
      </c>
      <c r="J62" s="2">
        <v>4</v>
      </c>
      <c r="K62" s="2">
        <v>4</v>
      </c>
      <c r="L62" s="2">
        <v>3</v>
      </c>
      <c r="M62" s="2">
        <v>3</v>
      </c>
      <c r="N62" s="2">
        <v>5</v>
      </c>
      <c r="O62" s="2">
        <v>4</v>
      </c>
      <c r="P62" s="2">
        <v>3</v>
      </c>
      <c r="Q62" s="2">
        <v>2</v>
      </c>
      <c r="R62" s="2">
        <v>4</v>
      </c>
      <c r="S62" s="2">
        <v>1</v>
      </c>
      <c r="T62" s="2">
        <v>1</v>
      </c>
      <c r="U62" s="2">
        <v>2</v>
      </c>
      <c r="V62" s="2">
        <v>4</v>
      </c>
      <c r="W62" s="2">
        <v>1</v>
      </c>
      <c r="X62" s="2">
        <v>5</v>
      </c>
      <c r="Y62" s="2">
        <v>5</v>
      </c>
      <c r="Z62" s="2">
        <v>4</v>
      </c>
      <c r="AA62" s="2">
        <v>4</v>
      </c>
      <c r="AB62" s="2">
        <v>3</v>
      </c>
      <c r="AC62" s="2">
        <v>4</v>
      </c>
      <c r="AD62" s="2">
        <v>4</v>
      </c>
      <c r="AE62" s="2">
        <v>6</v>
      </c>
      <c r="AF62" s="2">
        <v>4</v>
      </c>
      <c r="AG62" s="2">
        <v>5</v>
      </c>
      <c r="AH62" s="2">
        <v>4</v>
      </c>
      <c r="AI62">
        <f t="shared" si="0"/>
        <v>54</v>
      </c>
      <c r="AJ62">
        <f t="shared" si="1"/>
        <v>56</v>
      </c>
    </row>
  </sheetData>
  <pageMargins left="0.7" right="0.7" top="0.78740157499999996" bottom="0.78740157499999996" header="0.3" footer="0.3"/>
  <pageSetup paperSize="9" orientation="portrait" horizontalDpi="0" verticalDpi="0" r:id="rId1"/>
  <ignoredErrors>
    <ignoredError sqref="AJ43 AI4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-0.249977111117893"/>
  </sheetPr>
  <dimension ref="A1:AJ68"/>
  <sheetViews>
    <sheetView topLeftCell="Q43" workbookViewId="0">
      <selection activeCell="AI2" sqref="AI2:AJ61"/>
    </sheetView>
  </sheetViews>
  <sheetFormatPr defaultRowHeight="14.5" x14ac:dyDescent="0.35"/>
  <cols>
    <col min="2" max="2" width="19.54296875" customWidth="1"/>
    <col min="3" max="3" width="8" customWidth="1"/>
    <col min="5" max="5" width="7.7265625" customWidth="1"/>
    <col min="6" max="6" width="8.54296875" customWidth="1"/>
  </cols>
  <sheetData>
    <row r="1" spans="1:36" ht="15" thickBot="1" x14ac:dyDescent="0.4">
      <c r="A1" t="s">
        <v>32</v>
      </c>
      <c r="B1" t="s">
        <v>33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  <c r="H1" s="13" t="s">
        <v>5</v>
      </c>
      <c r="I1" s="13" t="s">
        <v>6</v>
      </c>
      <c r="J1" s="13" t="s">
        <v>7</v>
      </c>
      <c r="K1" s="13" t="s">
        <v>8</v>
      </c>
      <c r="L1" s="13" t="s">
        <v>9</v>
      </c>
      <c r="M1" s="13" t="s">
        <v>10</v>
      </c>
      <c r="N1" s="13" t="s">
        <v>11</v>
      </c>
      <c r="O1" s="13" t="s">
        <v>12</v>
      </c>
      <c r="P1" s="13" t="s">
        <v>13</v>
      </c>
      <c r="Q1" s="13" t="s">
        <v>14</v>
      </c>
      <c r="R1" s="13" t="s">
        <v>15</v>
      </c>
      <c r="S1" s="14" t="s">
        <v>16</v>
      </c>
      <c r="T1" s="14" t="s">
        <v>17</v>
      </c>
      <c r="U1" s="14" t="s">
        <v>18</v>
      </c>
      <c r="V1" s="14" t="s">
        <v>19</v>
      </c>
      <c r="W1" s="14" t="s">
        <v>20</v>
      </c>
      <c r="X1" s="14" t="s">
        <v>21</v>
      </c>
      <c r="Y1" s="14" t="s">
        <v>22</v>
      </c>
      <c r="Z1" s="14" t="s">
        <v>23</v>
      </c>
      <c r="AA1" s="14" t="s">
        <v>24</v>
      </c>
      <c r="AB1" s="14" t="s">
        <v>25</v>
      </c>
      <c r="AC1" s="14" t="s">
        <v>26</v>
      </c>
      <c r="AD1" s="14" t="s">
        <v>27</v>
      </c>
      <c r="AE1" s="14" t="s">
        <v>28</v>
      </c>
      <c r="AF1" s="14" t="s">
        <v>29</v>
      </c>
      <c r="AG1" s="14" t="s">
        <v>30</v>
      </c>
      <c r="AH1" s="14" t="s">
        <v>31</v>
      </c>
      <c r="AI1" s="66" t="s">
        <v>233</v>
      </c>
      <c r="AJ1" s="15" t="s">
        <v>234</v>
      </c>
    </row>
    <row r="2" spans="1:36" ht="15" thickBot="1" x14ac:dyDescent="0.4">
      <c r="A2" s="2">
        <v>0</v>
      </c>
      <c r="B2" s="2">
        <v>1999</v>
      </c>
      <c r="C2" s="2">
        <v>1</v>
      </c>
      <c r="D2" s="2">
        <v>5</v>
      </c>
      <c r="E2" s="2">
        <v>2</v>
      </c>
      <c r="F2" s="2">
        <v>3</v>
      </c>
      <c r="G2" s="2">
        <v>3</v>
      </c>
      <c r="H2" s="2">
        <v>3</v>
      </c>
      <c r="I2" s="2">
        <v>5</v>
      </c>
      <c r="J2" s="2">
        <v>4</v>
      </c>
      <c r="K2" s="2">
        <v>2</v>
      </c>
      <c r="L2" s="2">
        <v>2</v>
      </c>
      <c r="M2" s="2">
        <v>3</v>
      </c>
      <c r="N2" s="2">
        <v>3</v>
      </c>
      <c r="O2" s="2">
        <v>4</v>
      </c>
      <c r="P2" s="2">
        <v>2</v>
      </c>
      <c r="Q2" s="2">
        <v>2</v>
      </c>
      <c r="R2" s="2">
        <v>2</v>
      </c>
      <c r="S2" s="2">
        <v>1</v>
      </c>
      <c r="T2" s="2">
        <v>5</v>
      </c>
      <c r="U2" s="2">
        <v>2</v>
      </c>
      <c r="V2" s="2">
        <v>3</v>
      </c>
      <c r="W2" s="2">
        <v>2</v>
      </c>
      <c r="X2" s="2">
        <v>3</v>
      </c>
      <c r="Y2" s="2">
        <v>6</v>
      </c>
      <c r="Z2" s="2">
        <v>5</v>
      </c>
      <c r="AA2" s="2">
        <v>3</v>
      </c>
      <c r="AB2" s="2">
        <v>2</v>
      </c>
      <c r="AC2" s="2">
        <v>2</v>
      </c>
      <c r="AD2" s="2">
        <v>3</v>
      </c>
      <c r="AE2" s="2">
        <v>4</v>
      </c>
      <c r="AF2" s="2">
        <v>2</v>
      </c>
      <c r="AG2" s="2">
        <v>5</v>
      </c>
      <c r="AH2" s="2">
        <v>2</v>
      </c>
      <c r="AI2">
        <f>SUM(C2:R2)</f>
        <v>46</v>
      </c>
      <c r="AJ2">
        <f>SUM(S2:AH2)</f>
        <v>50</v>
      </c>
    </row>
    <row r="3" spans="1:36" ht="15" thickBot="1" x14ac:dyDescent="0.4">
      <c r="A3" s="2">
        <v>0</v>
      </c>
      <c r="B3" s="2">
        <v>1998</v>
      </c>
      <c r="C3" s="2">
        <v>1</v>
      </c>
      <c r="D3" s="2">
        <v>4</v>
      </c>
      <c r="E3" s="2">
        <v>4</v>
      </c>
      <c r="F3" s="2">
        <v>5</v>
      </c>
      <c r="G3" s="2">
        <v>3</v>
      </c>
      <c r="H3" s="2">
        <v>3</v>
      </c>
      <c r="I3" s="2">
        <v>5</v>
      </c>
      <c r="J3" s="2">
        <v>3</v>
      </c>
      <c r="K3" s="2">
        <v>6</v>
      </c>
      <c r="L3" s="2">
        <v>5</v>
      </c>
      <c r="M3" s="2">
        <v>5</v>
      </c>
      <c r="N3" s="2">
        <v>4</v>
      </c>
      <c r="O3" s="2">
        <v>4</v>
      </c>
      <c r="P3" s="2">
        <v>3</v>
      </c>
      <c r="Q3" s="2">
        <v>5</v>
      </c>
      <c r="R3" s="2">
        <v>4</v>
      </c>
      <c r="S3" s="2">
        <v>1</v>
      </c>
      <c r="T3" s="2">
        <v>2</v>
      </c>
      <c r="U3" s="2">
        <v>2</v>
      </c>
      <c r="V3" s="2">
        <v>5</v>
      </c>
      <c r="W3" s="2">
        <v>4</v>
      </c>
      <c r="X3" s="2">
        <v>4</v>
      </c>
      <c r="Y3" s="2">
        <v>4</v>
      </c>
      <c r="Z3" s="2">
        <v>4</v>
      </c>
      <c r="AA3" s="2">
        <v>6</v>
      </c>
      <c r="AB3" s="2">
        <v>3</v>
      </c>
      <c r="AC3" s="2">
        <v>4</v>
      </c>
      <c r="AD3" s="2">
        <v>4</v>
      </c>
      <c r="AE3" s="2">
        <v>4</v>
      </c>
      <c r="AF3" s="2">
        <v>4</v>
      </c>
      <c r="AG3" s="2">
        <v>4</v>
      </c>
      <c r="AH3" s="2">
        <v>4</v>
      </c>
      <c r="AI3">
        <f t="shared" ref="AI3:AI61" si="0">SUM(C3:R3)</f>
        <v>64</v>
      </c>
      <c r="AJ3">
        <f t="shared" ref="AJ3:AJ61" si="1">SUM(S3:AH3)</f>
        <v>59</v>
      </c>
    </row>
    <row r="4" spans="1:36" ht="15" thickBot="1" x14ac:dyDescent="0.4">
      <c r="A4" s="2">
        <v>0</v>
      </c>
      <c r="B4" s="2">
        <v>1994</v>
      </c>
      <c r="C4" s="2">
        <v>1</v>
      </c>
      <c r="D4" s="2">
        <v>2</v>
      </c>
      <c r="E4" s="2">
        <v>2</v>
      </c>
      <c r="F4" s="2">
        <v>3</v>
      </c>
      <c r="G4" s="2">
        <v>2</v>
      </c>
      <c r="H4" s="2">
        <v>3</v>
      </c>
      <c r="I4" s="2">
        <v>5</v>
      </c>
      <c r="J4" s="2">
        <v>4</v>
      </c>
      <c r="K4" s="2">
        <v>4</v>
      </c>
      <c r="L4" s="2">
        <v>5</v>
      </c>
      <c r="M4" s="2">
        <v>3</v>
      </c>
      <c r="N4" s="2">
        <v>3</v>
      </c>
      <c r="O4" s="2">
        <v>4</v>
      </c>
      <c r="P4" s="2">
        <v>3</v>
      </c>
      <c r="Q4" s="2">
        <v>4</v>
      </c>
      <c r="R4" s="2">
        <v>4</v>
      </c>
      <c r="S4" s="2">
        <v>1</v>
      </c>
      <c r="T4" s="2">
        <v>2</v>
      </c>
      <c r="U4" s="2">
        <v>1</v>
      </c>
      <c r="V4" s="2">
        <v>3</v>
      </c>
      <c r="W4" s="2">
        <v>3</v>
      </c>
      <c r="X4" s="2">
        <v>3</v>
      </c>
      <c r="Y4" s="2">
        <v>5</v>
      </c>
      <c r="Z4" s="2">
        <v>4</v>
      </c>
      <c r="AA4" s="2">
        <v>4</v>
      </c>
      <c r="AB4" s="2">
        <v>4</v>
      </c>
      <c r="AC4" s="2">
        <v>3</v>
      </c>
      <c r="AD4" s="2">
        <v>3</v>
      </c>
      <c r="AE4" s="2">
        <v>4</v>
      </c>
      <c r="AF4" s="2">
        <v>3</v>
      </c>
      <c r="AG4" s="2">
        <v>3</v>
      </c>
      <c r="AH4" s="2">
        <v>4</v>
      </c>
      <c r="AI4">
        <f t="shared" si="0"/>
        <v>52</v>
      </c>
      <c r="AJ4">
        <f t="shared" si="1"/>
        <v>50</v>
      </c>
    </row>
    <row r="5" spans="1:36" ht="15" thickBot="1" x14ac:dyDescent="0.4">
      <c r="A5" s="3">
        <v>0</v>
      </c>
      <c r="B5" s="3">
        <v>1972</v>
      </c>
      <c r="C5" s="3">
        <v>1</v>
      </c>
      <c r="D5" s="3">
        <v>1</v>
      </c>
      <c r="E5" s="3">
        <v>1</v>
      </c>
      <c r="F5" s="3">
        <v>2</v>
      </c>
      <c r="G5" s="3">
        <v>3</v>
      </c>
      <c r="H5" s="3">
        <v>2</v>
      </c>
      <c r="I5" s="3">
        <v>5</v>
      </c>
      <c r="J5" s="3">
        <v>3</v>
      </c>
      <c r="K5" s="3">
        <v>4</v>
      </c>
      <c r="L5" s="3">
        <v>2</v>
      </c>
      <c r="M5" s="3">
        <v>2</v>
      </c>
      <c r="N5" s="3">
        <v>1</v>
      </c>
      <c r="O5" s="3">
        <v>3</v>
      </c>
      <c r="P5" s="3">
        <v>3</v>
      </c>
      <c r="Q5" s="3">
        <v>3</v>
      </c>
      <c r="R5" s="3">
        <v>1</v>
      </c>
      <c r="S5" s="3">
        <v>2</v>
      </c>
      <c r="T5" s="3">
        <v>1</v>
      </c>
      <c r="U5" s="3">
        <v>2</v>
      </c>
      <c r="V5" s="3">
        <v>3</v>
      </c>
      <c r="W5" s="3">
        <v>2</v>
      </c>
      <c r="X5" s="3">
        <v>3</v>
      </c>
      <c r="Y5" s="3">
        <v>3</v>
      </c>
      <c r="Z5" s="3">
        <v>3</v>
      </c>
      <c r="AA5" s="3">
        <v>2</v>
      </c>
      <c r="AB5" s="3">
        <v>2</v>
      </c>
      <c r="AC5" s="3">
        <v>3</v>
      </c>
      <c r="AD5" s="3">
        <v>2</v>
      </c>
      <c r="AE5" s="3">
        <v>4</v>
      </c>
      <c r="AF5" s="3">
        <v>3</v>
      </c>
      <c r="AG5" s="3">
        <v>2</v>
      </c>
      <c r="AH5" s="3">
        <v>1</v>
      </c>
      <c r="AI5">
        <f t="shared" si="0"/>
        <v>37</v>
      </c>
      <c r="AJ5">
        <f t="shared" si="1"/>
        <v>38</v>
      </c>
    </row>
    <row r="6" spans="1:36" ht="15" thickBot="1" x14ac:dyDescent="0.4">
      <c r="A6" s="2">
        <v>1</v>
      </c>
      <c r="B6" s="2">
        <v>1989</v>
      </c>
      <c r="C6" s="2">
        <v>2</v>
      </c>
      <c r="D6" s="2">
        <v>3</v>
      </c>
      <c r="E6" s="2">
        <v>1</v>
      </c>
      <c r="F6" s="2">
        <v>4</v>
      </c>
      <c r="G6" s="2">
        <v>4</v>
      </c>
      <c r="H6" s="2">
        <v>3</v>
      </c>
      <c r="I6" s="2">
        <v>4</v>
      </c>
      <c r="J6" s="2">
        <v>4</v>
      </c>
      <c r="K6" s="2">
        <v>4</v>
      </c>
      <c r="L6" s="2">
        <v>3</v>
      </c>
      <c r="M6" s="2">
        <v>3</v>
      </c>
      <c r="N6" s="2">
        <v>3</v>
      </c>
      <c r="O6" s="2">
        <v>1</v>
      </c>
      <c r="P6" s="2">
        <v>1</v>
      </c>
      <c r="Q6" s="2">
        <v>3</v>
      </c>
      <c r="R6" s="2">
        <v>2</v>
      </c>
      <c r="S6" s="2">
        <v>2</v>
      </c>
      <c r="T6" s="2">
        <v>4</v>
      </c>
      <c r="U6" s="2">
        <v>5</v>
      </c>
      <c r="V6" s="2">
        <v>3</v>
      </c>
      <c r="W6" s="2">
        <v>5</v>
      </c>
      <c r="X6" s="2">
        <v>5</v>
      </c>
      <c r="Y6" s="2">
        <v>5</v>
      </c>
      <c r="Z6" s="2">
        <v>2</v>
      </c>
      <c r="AA6" s="2">
        <v>4</v>
      </c>
      <c r="AB6" s="2">
        <v>4</v>
      </c>
      <c r="AC6" s="2">
        <v>2</v>
      </c>
      <c r="AD6" s="2">
        <v>3</v>
      </c>
      <c r="AE6" s="2">
        <v>2</v>
      </c>
      <c r="AF6" s="2">
        <v>2</v>
      </c>
      <c r="AG6" s="2">
        <v>3</v>
      </c>
      <c r="AH6" s="2">
        <v>3</v>
      </c>
      <c r="AI6">
        <f t="shared" si="0"/>
        <v>45</v>
      </c>
      <c r="AJ6">
        <f t="shared" si="1"/>
        <v>54</v>
      </c>
    </row>
    <row r="7" spans="1:36" ht="15" thickBot="1" x14ac:dyDescent="0.4">
      <c r="A7" s="2">
        <v>1</v>
      </c>
      <c r="B7" s="2">
        <v>1969</v>
      </c>
      <c r="C7" s="2">
        <v>1</v>
      </c>
      <c r="D7" s="2">
        <v>2</v>
      </c>
      <c r="E7" s="2">
        <v>1</v>
      </c>
      <c r="F7" s="2">
        <v>3</v>
      </c>
      <c r="G7" s="2">
        <v>4</v>
      </c>
      <c r="H7" s="2">
        <v>3</v>
      </c>
      <c r="I7" s="2">
        <v>5</v>
      </c>
      <c r="J7" s="2">
        <v>1</v>
      </c>
      <c r="K7" s="2">
        <v>1</v>
      </c>
      <c r="L7" s="2">
        <v>2</v>
      </c>
      <c r="M7" s="2">
        <v>2</v>
      </c>
      <c r="N7" s="2">
        <v>3</v>
      </c>
      <c r="O7" s="2">
        <v>1</v>
      </c>
      <c r="P7" s="2">
        <v>1</v>
      </c>
      <c r="Q7" s="2">
        <v>3</v>
      </c>
      <c r="R7" s="2">
        <v>1</v>
      </c>
      <c r="S7" s="2">
        <v>1</v>
      </c>
      <c r="T7" s="2">
        <v>1</v>
      </c>
      <c r="U7" s="2">
        <v>3</v>
      </c>
      <c r="V7" s="2">
        <v>1</v>
      </c>
      <c r="W7" s="2">
        <v>3</v>
      </c>
      <c r="X7" s="2">
        <v>3</v>
      </c>
      <c r="Y7" s="2">
        <v>5</v>
      </c>
      <c r="Z7" s="2">
        <v>1</v>
      </c>
      <c r="AA7" s="2">
        <v>2</v>
      </c>
      <c r="AB7" s="2">
        <v>3</v>
      </c>
      <c r="AC7" s="2">
        <v>3</v>
      </c>
      <c r="AD7" s="2">
        <v>1</v>
      </c>
      <c r="AE7" s="2">
        <v>3</v>
      </c>
      <c r="AF7" s="2">
        <v>1</v>
      </c>
      <c r="AG7" s="2">
        <v>1</v>
      </c>
      <c r="AH7" s="2">
        <v>3</v>
      </c>
      <c r="AI7">
        <f t="shared" si="0"/>
        <v>34</v>
      </c>
      <c r="AJ7">
        <f t="shared" si="1"/>
        <v>35</v>
      </c>
    </row>
    <row r="8" spans="1:36" ht="15" thickBot="1" x14ac:dyDescent="0.4">
      <c r="A8" s="2">
        <v>0</v>
      </c>
      <c r="B8" s="2">
        <v>1979</v>
      </c>
      <c r="C8" s="2">
        <v>1</v>
      </c>
      <c r="D8" s="2">
        <v>2</v>
      </c>
      <c r="E8" s="2">
        <v>5</v>
      </c>
      <c r="F8" s="2">
        <v>2</v>
      </c>
      <c r="G8" s="2">
        <v>6</v>
      </c>
      <c r="H8" s="2">
        <v>2</v>
      </c>
      <c r="I8" s="2">
        <v>5</v>
      </c>
      <c r="J8" s="2">
        <v>2</v>
      </c>
      <c r="K8" s="2">
        <v>3</v>
      </c>
      <c r="L8" s="2">
        <v>5</v>
      </c>
      <c r="M8" s="2">
        <v>3</v>
      </c>
      <c r="N8" s="2">
        <v>3</v>
      </c>
      <c r="O8" s="2">
        <v>6</v>
      </c>
      <c r="P8" s="2">
        <v>2</v>
      </c>
      <c r="Q8" s="2">
        <v>3</v>
      </c>
      <c r="R8" s="2">
        <v>2</v>
      </c>
      <c r="S8" s="2">
        <v>2</v>
      </c>
      <c r="T8" s="2">
        <v>2</v>
      </c>
      <c r="U8" s="2">
        <v>3</v>
      </c>
      <c r="V8" s="2">
        <v>5</v>
      </c>
      <c r="W8" s="2">
        <v>3</v>
      </c>
      <c r="X8" s="2">
        <v>2</v>
      </c>
      <c r="Y8" s="2">
        <v>5</v>
      </c>
      <c r="Z8" s="2">
        <v>1</v>
      </c>
      <c r="AA8" s="2">
        <v>2</v>
      </c>
      <c r="AB8" s="2">
        <v>3</v>
      </c>
      <c r="AC8" s="2">
        <v>2</v>
      </c>
      <c r="AD8" s="2">
        <v>3</v>
      </c>
      <c r="AE8" s="2">
        <v>2</v>
      </c>
      <c r="AF8" s="2">
        <v>2</v>
      </c>
      <c r="AG8" s="2">
        <v>4</v>
      </c>
      <c r="AH8" s="2">
        <v>2</v>
      </c>
      <c r="AI8">
        <f t="shared" si="0"/>
        <v>52</v>
      </c>
      <c r="AJ8">
        <f t="shared" si="1"/>
        <v>43</v>
      </c>
    </row>
    <row r="9" spans="1:36" ht="15" thickBot="1" x14ac:dyDescent="0.4">
      <c r="A9" s="2">
        <v>0</v>
      </c>
      <c r="B9" s="2">
        <v>1978</v>
      </c>
      <c r="C9" s="2">
        <v>2</v>
      </c>
      <c r="D9" s="2">
        <v>2</v>
      </c>
      <c r="E9" s="2">
        <v>3</v>
      </c>
      <c r="F9" s="2">
        <v>2</v>
      </c>
      <c r="G9" s="2">
        <v>3</v>
      </c>
      <c r="H9" s="2">
        <v>3</v>
      </c>
      <c r="I9" s="2">
        <v>5</v>
      </c>
      <c r="J9" s="2">
        <v>4</v>
      </c>
      <c r="K9" s="2">
        <v>4</v>
      </c>
      <c r="L9" s="2">
        <v>3</v>
      </c>
      <c r="M9" s="2">
        <v>2</v>
      </c>
      <c r="N9" s="2">
        <v>4</v>
      </c>
      <c r="O9" s="2">
        <v>3</v>
      </c>
      <c r="P9" s="2">
        <v>4</v>
      </c>
      <c r="Q9" s="2">
        <v>2</v>
      </c>
      <c r="R9" s="2">
        <v>3</v>
      </c>
      <c r="S9" s="2">
        <v>1</v>
      </c>
      <c r="T9" s="2">
        <v>2</v>
      </c>
      <c r="U9" s="2">
        <v>2</v>
      </c>
      <c r="V9" s="2">
        <v>3</v>
      </c>
      <c r="W9" s="2">
        <v>2</v>
      </c>
      <c r="X9" s="2">
        <v>3</v>
      </c>
      <c r="Y9" s="2">
        <v>4</v>
      </c>
      <c r="Z9" s="2">
        <v>2</v>
      </c>
      <c r="AA9" s="2">
        <v>3</v>
      </c>
      <c r="AB9" s="2">
        <v>2</v>
      </c>
      <c r="AC9" s="2">
        <v>3</v>
      </c>
      <c r="AD9" s="2">
        <v>3</v>
      </c>
      <c r="AE9" s="2">
        <v>3</v>
      </c>
      <c r="AF9" s="2">
        <v>2</v>
      </c>
      <c r="AG9" s="2">
        <v>3</v>
      </c>
      <c r="AH9" s="2">
        <v>3</v>
      </c>
      <c r="AI9">
        <f t="shared" si="0"/>
        <v>49</v>
      </c>
      <c r="AJ9">
        <f t="shared" si="1"/>
        <v>41</v>
      </c>
    </row>
    <row r="10" spans="1:36" ht="15" thickBot="1" x14ac:dyDescent="0.4">
      <c r="A10" s="2">
        <v>1</v>
      </c>
      <c r="B10" s="2">
        <v>1980</v>
      </c>
      <c r="C10" s="2">
        <v>1</v>
      </c>
      <c r="D10" s="2">
        <v>4</v>
      </c>
      <c r="E10" s="2">
        <v>3</v>
      </c>
      <c r="F10" s="2">
        <v>5</v>
      </c>
      <c r="G10" s="2">
        <v>2</v>
      </c>
      <c r="H10" s="2">
        <v>4</v>
      </c>
      <c r="I10" s="2">
        <v>5</v>
      </c>
      <c r="J10" s="2">
        <v>3</v>
      </c>
      <c r="K10" s="2">
        <v>2</v>
      </c>
      <c r="L10" s="2">
        <v>5</v>
      </c>
      <c r="M10" s="2">
        <v>6</v>
      </c>
      <c r="N10" s="2">
        <v>6</v>
      </c>
      <c r="O10" s="2">
        <v>4</v>
      </c>
      <c r="P10" s="2">
        <v>2</v>
      </c>
      <c r="Q10" s="2">
        <v>3</v>
      </c>
      <c r="R10" s="2">
        <v>2</v>
      </c>
      <c r="S10" s="2">
        <v>1</v>
      </c>
      <c r="T10" s="2">
        <v>4</v>
      </c>
      <c r="U10" s="2">
        <v>2</v>
      </c>
      <c r="V10" s="2">
        <v>5</v>
      </c>
      <c r="W10" s="2">
        <v>6</v>
      </c>
      <c r="X10" s="2">
        <v>4</v>
      </c>
      <c r="Y10" s="2">
        <v>6</v>
      </c>
      <c r="Z10" s="2">
        <v>3</v>
      </c>
      <c r="AA10" s="2">
        <v>2</v>
      </c>
      <c r="AB10" s="2">
        <v>3</v>
      </c>
      <c r="AC10" s="2">
        <v>6</v>
      </c>
      <c r="AD10" s="2">
        <v>4</v>
      </c>
      <c r="AE10" s="2">
        <v>6</v>
      </c>
      <c r="AF10" s="2">
        <v>4</v>
      </c>
      <c r="AG10" s="2">
        <v>5</v>
      </c>
      <c r="AH10" s="2">
        <v>4</v>
      </c>
      <c r="AI10">
        <f t="shared" si="0"/>
        <v>57</v>
      </c>
      <c r="AJ10">
        <f t="shared" si="1"/>
        <v>65</v>
      </c>
    </row>
    <row r="11" spans="1:36" ht="15" thickBot="1" x14ac:dyDescent="0.4">
      <c r="A11" s="2">
        <v>0</v>
      </c>
      <c r="B11" s="2">
        <v>1955</v>
      </c>
      <c r="C11" s="2">
        <v>2</v>
      </c>
      <c r="D11" s="2">
        <v>3</v>
      </c>
      <c r="E11" s="2">
        <v>5</v>
      </c>
      <c r="F11" s="2">
        <v>3</v>
      </c>
      <c r="G11" s="2">
        <v>6</v>
      </c>
      <c r="H11" s="2">
        <v>6</v>
      </c>
      <c r="I11" s="2">
        <v>5</v>
      </c>
      <c r="J11" s="2">
        <v>5</v>
      </c>
      <c r="K11" s="2">
        <v>4</v>
      </c>
      <c r="L11" s="2">
        <v>5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3</v>
      </c>
      <c r="T11" s="2">
        <v>4</v>
      </c>
      <c r="U11" s="2">
        <v>5</v>
      </c>
      <c r="V11" s="2">
        <v>5</v>
      </c>
      <c r="W11" s="2">
        <v>6</v>
      </c>
      <c r="X11" s="2">
        <v>4</v>
      </c>
      <c r="Y11" s="2">
        <v>3</v>
      </c>
      <c r="Z11" s="2">
        <v>3</v>
      </c>
      <c r="AA11" s="2">
        <v>6</v>
      </c>
      <c r="AB11" s="2">
        <v>5</v>
      </c>
      <c r="AC11" s="2">
        <v>3</v>
      </c>
      <c r="AD11" s="2">
        <v>6</v>
      </c>
      <c r="AE11" s="2">
        <v>6</v>
      </c>
      <c r="AF11" s="2">
        <v>3</v>
      </c>
      <c r="AG11" s="2">
        <v>5</v>
      </c>
      <c r="AH11" s="2">
        <v>6</v>
      </c>
      <c r="AI11">
        <f t="shared" si="0"/>
        <v>71</v>
      </c>
      <c r="AJ11">
        <f t="shared" si="1"/>
        <v>73</v>
      </c>
    </row>
    <row r="12" spans="1:36" ht="15" thickBot="1" x14ac:dyDescent="0.4">
      <c r="A12" s="2">
        <v>0</v>
      </c>
      <c r="B12" s="2">
        <v>1992</v>
      </c>
      <c r="C12" s="2">
        <v>1</v>
      </c>
      <c r="D12" s="2">
        <v>1</v>
      </c>
      <c r="E12" s="2">
        <v>1</v>
      </c>
      <c r="F12" s="2">
        <v>2</v>
      </c>
      <c r="G12" s="2">
        <v>3</v>
      </c>
      <c r="H12" s="2">
        <v>2</v>
      </c>
      <c r="I12" s="2">
        <v>5</v>
      </c>
      <c r="J12" s="2">
        <v>2</v>
      </c>
      <c r="K12" s="2">
        <v>1</v>
      </c>
      <c r="L12" s="2">
        <v>3</v>
      </c>
      <c r="M12" s="2">
        <v>2</v>
      </c>
      <c r="N12" s="2">
        <v>2</v>
      </c>
      <c r="O12" s="2">
        <v>2</v>
      </c>
      <c r="P12" s="2">
        <v>2</v>
      </c>
      <c r="Q12" s="2">
        <v>3</v>
      </c>
      <c r="R12" s="2">
        <v>4</v>
      </c>
      <c r="S12" s="2">
        <v>1</v>
      </c>
      <c r="T12" s="2">
        <v>1</v>
      </c>
      <c r="U12" s="2">
        <v>1</v>
      </c>
      <c r="V12" s="2">
        <v>2</v>
      </c>
      <c r="W12" s="2">
        <v>1</v>
      </c>
      <c r="X12" s="2">
        <v>2</v>
      </c>
      <c r="Y12" s="2">
        <v>3</v>
      </c>
      <c r="Z12" s="2">
        <v>2</v>
      </c>
      <c r="AA12" s="2">
        <v>1</v>
      </c>
      <c r="AB12" s="2">
        <v>3</v>
      </c>
      <c r="AC12" s="2">
        <v>3</v>
      </c>
      <c r="AD12" s="2">
        <v>2</v>
      </c>
      <c r="AE12" s="2">
        <v>2</v>
      </c>
      <c r="AF12" s="2">
        <v>4</v>
      </c>
      <c r="AG12" s="2">
        <v>4</v>
      </c>
      <c r="AH12" s="2">
        <v>4</v>
      </c>
      <c r="AI12">
        <f t="shared" si="0"/>
        <v>36</v>
      </c>
      <c r="AJ12">
        <f t="shared" si="1"/>
        <v>36</v>
      </c>
    </row>
    <row r="13" spans="1:36" ht="15" thickBot="1" x14ac:dyDescent="0.4">
      <c r="A13" s="2">
        <v>0</v>
      </c>
      <c r="B13" s="2">
        <v>2002</v>
      </c>
      <c r="C13" s="2">
        <v>1</v>
      </c>
      <c r="D13" s="2">
        <v>1</v>
      </c>
      <c r="E13" s="2">
        <v>3</v>
      </c>
      <c r="F13" s="2">
        <v>3</v>
      </c>
      <c r="G13" s="2">
        <v>3</v>
      </c>
      <c r="H13" s="2">
        <v>2</v>
      </c>
      <c r="I13" s="2">
        <v>4</v>
      </c>
      <c r="J13" s="2">
        <v>3</v>
      </c>
      <c r="K13" s="2">
        <v>3</v>
      </c>
      <c r="L13" s="2">
        <v>2</v>
      </c>
      <c r="M13" s="2">
        <v>2</v>
      </c>
      <c r="N13" s="2">
        <v>2</v>
      </c>
      <c r="O13" s="2">
        <v>4</v>
      </c>
      <c r="P13" s="2">
        <v>3</v>
      </c>
      <c r="Q13" s="2">
        <v>2</v>
      </c>
      <c r="R13" s="2">
        <v>4</v>
      </c>
      <c r="S13" s="2">
        <v>1</v>
      </c>
      <c r="T13" s="2">
        <v>1</v>
      </c>
      <c r="U13" s="2">
        <v>3</v>
      </c>
      <c r="V13" s="2">
        <v>3</v>
      </c>
      <c r="W13" s="2">
        <v>4</v>
      </c>
      <c r="X13" s="2">
        <v>3</v>
      </c>
      <c r="Y13" s="2">
        <v>5</v>
      </c>
      <c r="Z13" s="2">
        <v>3</v>
      </c>
      <c r="AA13" s="2">
        <v>3</v>
      </c>
      <c r="AB13" s="2">
        <v>4</v>
      </c>
      <c r="AC13" s="2">
        <v>3</v>
      </c>
      <c r="AD13" s="2">
        <v>3</v>
      </c>
      <c r="AE13" s="2">
        <v>3</v>
      </c>
      <c r="AF13" s="2">
        <v>3</v>
      </c>
      <c r="AG13" s="2">
        <v>2</v>
      </c>
      <c r="AH13" s="2">
        <v>2</v>
      </c>
      <c r="AI13">
        <f t="shared" si="0"/>
        <v>42</v>
      </c>
      <c r="AJ13">
        <f t="shared" si="1"/>
        <v>46</v>
      </c>
    </row>
    <row r="14" spans="1:36" ht="15" thickBot="1" x14ac:dyDescent="0.4">
      <c r="A14" s="2">
        <v>1</v>
      </c>
      <c r="B14" s="2">
        <v>1972</v>
      </c>
      <c r="C14" s="2">
        <v>1</v>
      </c>
      <c r="D14" s="2">
        <v>1</v>
      </c>
      <c r="E14" s="2">
        <v>2</v>
      </c>
      <c r="F14" s="2">
        <v>3</v>
      </c>
      <c r="G14" s="2">
        <v>4</v>
      </c>
      <c r="H14" s="2">
        <v>3</v>
      </c>
      <c r="I14" s="2">
        <v>5</v>
      </c>
      <c r="J14" s="2">
        <v>6</v>
      </c>
      <c r="K14" s="2">
        <v>4</v>
      </c>
      <c r="L14" s="2">
        <v>5</v>
      </c>
      <c r="M14" s="2">
        <v>4</v>
      </c>
      <c r="N14" s="2">
        <v>3</v>
      </c>
      <c r="O14" s="2">
        <v>4</v>
      </c>
      <c r="P14" s="2">
        <v>3</v>
      </c>
      <c r="Q14" s="2">
        <v>5</v>
      </c>
      <c r="R14" s="2">
        <v>4</v>
      </c>
      <c r="S14" s="2">
        <v>1</v>
      </c>
      <c r="T14" s="2">
        <v>2</v>
      </c>
      <c r="U14" s="2">
        <v>3</v>
      </c>
      <c r="V14" s="2">
        <v>3</v>
      </c>
      <c r="W14" s="2">
        <v>4</v>
      </c>
      <c r="X14" s="2">
        <v>4</v>
      </c>
      <c r="Y14" s="2">
        <v>5</v>
      </c>
      <c r="Z14" s="2">
        <v>5</v>
      </c>
      <c r="AA14" s="2">
        <v>6</v>
      </c>
      <c r="AB14" s="2">
        <v>5</v>
      </c>
      <c r="AC14" s="2">
        <v>4</v>
      </c>
      <c r="AD14" s="2">
        <v>3</v>
      </c>
      <c r="AE14" s="2">
        <v>6</v>
      </c>
      <c r="AF14" s="2">
        <v>2</v>
      </c>
      <c r="AG14" s="2">
        <v>3</v>
      </c>
      <c r="AH14" s="2">
        <v>4</v>
      </c>
      <c r="AI14">
        <f t="shared" si="0"/>
        <v>57</v>
      </c>
      <c r="AJ14">
        <f t="shared" si="1"/>
        <v>60</v>
      </c>
    </row>
    <row r="15" spans="1:36" ht="15" thickBot="1" x14ac:dyDescent="0.4">
      <c r="A15" s="2">
        <v>1</v>
      </c>
      <c r="B15" s="2">
        <v>1982</v>
      </c>
      <c r="C15" s="2">
        <v>1</v>
      </c>
      <c r="D15" s="2">
        <v>2</v>
      </c>
      <c r="E15" s="2">
        <v>1</v>
      </c>
      <c r="F15" s="2">
        <v>2</v>
      </c>
      <c r="G15" s="2">
        <v>3</v>
      </c>
      <c r="H15" s="2">
        <v>2</v>
      </c>
      <c r="I15" s="2">
        <v>5</v>
      </c>
      <c r="J15" s="2">
        <v>3</v>
      </c>
      <c r="K15" s="2">
        <v>2</v>
      </c>
      <c r="L15" s="2">
        <v>5</v>
      </c>
      <c r="M15" s="2">
        <v>4</v>
      </c>
      <c r="N15" s="2">
        <v>3</v>
      </c>
      <c r="O15" s="2">
        <v>4</v>
      </c>
      <c r="P15" s="2">
        <v>2</v>
      </c>
      <c r="Q15" s="2">
        <v>4</v>
      </c>
      <c r="R15" s="2">
        <v>1</v>
      </c>
      <c r="S15" s="2">
        <v>1</v>
      </c>
      <c r="T15" s="2">
        <v>2</v>
      </c>
      <c r="U15" s="2">
        <v>1</v>
      </c>
      <c r="V15" s="2">
        <v>2</v>
      </c>
      <c r="W15" s="2">
        <v>2</v>
      </c>
      <c r="X15" s="2">
        <v>3</v>
      </c>
      <c r="Y15" s="2">
        <v>5</v>
      </c>
      <c r="Z15" s="2">
        <v>3</v>
      </c>
      <c r="AA15" s="2">
        <v>2</v>
      </c>
      <c r="AB15" s="2">
        <v>4</v>
      </c>
      <c r="AC15" s="2">
        <v>3</v>
      </c>
      <c r="AD15" s="2">
        <v>2</v>
      </c>
      <c r="AE15" s="2">
        <v>4</v>
      </c>
      <c r="AF15" s="2">
        <v>3</v>
      </c>
      <c r="AG15" s="2">
        <v>5</v>
      </c>
      <c r="AH15" s="2">
        <v>4</v>
      </c>
      <c r="AI15">
        <f t="shared" si="0"/>
        <v>44</v>
      </c>
      <c r="AJ15">
        <f t="shared" si="1"/>
        <v>46</v>
      </c>
    </row>
    <row r="16" spans="1:36" ht="15" thickBot="1" x14ac:dyDescent="0.4">
      <c r="A16" s="2">
        <v>1</v>
      </c>
      <c r="B16" s="2">
        <v>1975</v>
      </c>
      <c r="C16" s="2">
        <v>1</v>
      </c>
      <c r="D16" s="2">
        <v>2</v>
      </c>
      <c r="E16" s="2">
        <v>3</v>
      </c>
      <c r="F16" s="2">
        <v>4</v>
      </c>
      <c r="G16" s="2">
        <v>3</v>
      </c>
      <c r="H16" s="2">
        <v>3</v>
      </c>
      <c r="I16" s="2">
        <v>4</v>
      </c>
      <c r="J16" s="2">
        <v>3</v>
      </c>
      <c r="K16" s="2">
        <v>6</v>
      </c>
      <c r="L16" s="2">
        <v>3</v>
      </c>
      <c r="M16" s="2">
        <v>3</v>
      </c>
      <c r="N16" s="2">
        <v>4</v>
      </c>
      <c r="O16" s="2">
        <v>6</v>
      </c>
      <c r="P16" s="2">
        <v>3</v>
      </c>
      <c r="Q16" s="2">
        <v>2</v>
      </c>
      <c r="R16" s="2">
        <v>2</v>
      </c>
      <c r="S16" s="2">
        <v>1</v>
      </c>
      <c r="T16" s="2">
        <v>2</v>
      </c>
      <c r="U16" s="2">
        <v>3</v>
      </c>
      <c r="V16" s="2">
        <v>2</v>
      </c>
      <c r="W16" s="2">
        <v>4</v>
      </c>
      <c r="X16" s="2">
        <v>3</v>
      </c>
      <c r="Y16" s="2">
        <v>5</v>
      </c>
      <c r="Z16" s="2">
        <v>4</v>
      </c>
      <c r="AA16" s="2">
        <v>6</v>
      </c>
      <c r="AB16" s="2">
        <v>4</v>
      </c>
      <c r="AC16" s="2">
        <v>4</v>
      </c>
      <c r="AD16" s="2">
        <v>4</v>
      </c>
      <c r="AE16" s="2">
        <v>4</v>
      </c>
      <c r="AF16" s="2">
        <v>4</v>
      </c>
      <c r="AG16" s="2">
        <v>3</v>
      </c>
      <c r="AH16" s="2">
        <v>2</v>
      </c>
      <c r="AI16">
        <f t="shared" si="0"/>
        <v>52</v>
      </c>
      <c r="AJ16">
        <f t="shared" si="1"/>
        <v>55</v>
      </c>
    </row>
    <row r="17" spans="1:36" ht="15" thickBot="1" x14ac:dyDescent="0.4">
      <c r="A17" s="2">
        <v>1</v>
      </c>
      <c r="B17" s="2">
        <v>1987</v>
      </c>
      <c r="C17" s="2">
        <v>2</v>
      </c>
      <c r="D17" s="2">
        <v>5</v>
      </c>
      <c r="E17" s="2">
        <v>1</v>
      </c>
      <c r="F17" s="2">
        <v>5</v>
      </c>
      <c r="G17" s="2">
        <v>1</v>
      </c>
      <c r="H17" s="2">
        <v>2</v>
      </c>
      <c r="I17" s="2">
        <v>6</v>
      </c>
      <c r="J17" s="2">
        <v>5</v>
      </c>
      <c r="K17" s="2">
        <v>2</v>
      </c>
      <c r="L17" s="2">
        <v>4</v>
      </c>
      <c r="M17" s="2">
        <v>4</v>
      </c>
      <c r="N17" s="2">
        <v>4</v>
      </c>
      <c r="O17" s="2">
        <v>6</v>
      </c>
      <c r="P17" s="2">
        <v>3</v>
      </c>
      <c r="Q17" s="2">
        <v>5</v>
      </c>
      <c r="R17" s="2">
        <v>4</v>
      </c>
      <c r="S17" s="2">
        <v>6</v>
      </c>
      <c r="T17" s="2">
        <v>7</v>
      </c>
      <c r="U17" s="2">
        <v>1</v>
      </c>
      <c r="V17" s="2">
        <v>6</v>
      </c>
      <c r="W17" s="2">
        <v>7</v>
      </c>
      <c r="X17" s="2">
        <v>7</v>
      </c>
      <c r="Y17" s="2">
        <v>7</v>
      </c>
      <c r="Z17" s="2">
        <v>6</v>
      </c>
      <c r="AA17" s="2">
        <v>5</v>
      </c>
      <c r="AB17" s="2">
        <v>2</v>
      </c>
      <c r="AC17" s="2">
        <v>4</v>
      </c>
      <c r="AD17" s="2">
        <v>5</v>
      </c>
      <c r="AE17" s="2">
        <v>6</v>
      </c>
      <c r="AF17" s="2">
        <v>3</v>
      </c>
      <c r="AG17" s="2">
        <v>6</v>
      </c>
      <c r="AH17" s="2">
        <v>2</v>
      </c>
      <c r="AI17">
        <f t="shared" si="0"/>
        <v>59</v>
      </c>
      <c r="AJ17">
        <f t="shared" si="1"/>
        <v>80</v>
      </c>
    </row>
    <row r="18" spans="1:36" ht="15" thickBot="1" x14ac:dyDescent="0.4">
      <c r="A18" s="2">
        <v>0</v>
      </c>
      <c r="B18" s="2">
        <v>1984</v>
      </c>
      <c r="C18" s="2">
        <v>2</v>
      </c>
      <c r="D18" s="2">
        <v>1</v>
      </c>
      <c r="E18" s="2">
        <v>2</v>
      </c>
      <c r="F18" s="2">
        <v>4</v>
      </c>
      <c r="G18" s="2">
        <v>4</v>
      </c>
      <c r="H18" s="2">
        <v>4</v>
      </c>
      <c r="I18" s="2">
        <v>5</v>
      </c>
      <c r="J18" s="2">
        <v>5</v>
      </c>
      <c r="K18" s="2">
        <v>4</v>
      </c>
      <c r="L18" s="2">
        <v>2</v>
      </c>
      <c r="M18" s="2">
        <v>2</v>
      </c>
      <c r="N18" s="2">
        <v>4</v>
      </c>
      <c r="O18" s="2">
        <v>4</v>
      </c>
      <c r="P18" s="2">
        <v>2</v>
      </c>
      <c r="Q18" s="2">
        <v>5</v>
      </c>
      <c r="R18" s="2">
        <v>6</v>
      </c>
      <c r="S18" s="2">
        <v>2</v>
      </c>
      <c r="T18" s="2">
        <v>2</v>
      </c>
      <c r="U18" s="2">
        <v>4</v>
      </c>
      <c r="V18" s="2">
        <v>2</v>
      </c>
      <c r="W18" s="2">
        <v>4</v>
      </c>
      <c r="X18" s="2">
        <v>3</v>
      </c>
      <c r="Y18" s="2">
        <v>5</v>
      </c>
      <c r="Z18" s="2">
        <v>5</v>
      </c>
      <c r="AA18" s="2">
        <v>4</v>
      </c>
      <c r="AB18" s="2">
        <v>3</v>
      </c>
      <c r="AC18" s="2">
        <v>2</v>
      </c>
      <c r="AD18" s="2">
        <v>4</v>
      </c>
      <c r="AE18" s="2">
        <v>6</v>
      </c>
      <c r="AF18" s="2">
        <v>2</v>
      </c>
      <c r="AG18" s="2">
        <v>3</v>
      </c>
      <c r="AH18" s="2">
        <v>2</v>
      </c>
      <c r="AI18">
        <f t="shared" si="0"/>
        <v>56</v>
      </c>
      <c r="AJ18">
        <f t="shared" si="1"/>
        <v>53</v>
      </c>
    </row>
    <row r="19" spans="1:36" ht="15" thickBot="1" x14ac:dyDescent="0.4">
      <c r="A19" s="2">
        <v>0</v>
      </c>
      <c r="B19" s="2">
        <v>1983</v>
      </c>
      <c r="C19" s="2">
        <v>2</v>
      </c>
      <c r="D19" s="2">
        <v>4</v>
      </c>
      <c r="E19" s="2">
        <v>2</v>
      </c>
      <c r="F19" s="2">
        <v>5</v>
      </c>
      <c r="G19" s="2">
        <v>4</v>
      </c>
      <c r="H19" s="2">
        <v>3</v>
      </c>
      <c r="I19" s="2">
        <v>5</v>
      </c>
      <c r="J19" s="2">
        <v>5</v>
      </c>
      <c r="K19" s="2">
        <v>6</v>
      </c>
      <c r="L19" s="2">
        <v>4</v>
      </c>
      <c r="M19" s="2">
        <v>5</v>
      </c>
      <c r="N19" s="2">
        <v>4</v>
      </c>
      <c r="O19" s="2">
        <v>4</v>
      </c>
      <c r="P19" s="2">
        <v>6</v>
      </c>
      <c r="Q19" s="2">
        <v>6</v>
      </c>
      <c r="R19" s="2">
        <v>6</v>
      </c>
      <c r="S19" s="2">
        <v>2</v>
      </c>
      <c r="T19" s="2">
        <v>4</v>
      </c>
      <c r="U19" s="2">
        <v>3</v>
      </c>
      <c r="V19" s="2">
        <v>4</v>
      </c>
      <c r="W19" s="2">
        <v>3</v>
      </c>
      <c r="X19" s="2">
        <v>3</v>
      </c>
      <c r="Y19" s="2">
        <v>5</v>
      </c>
      <c r="Z19" s="2">
        <v>5</v>
      </c>
      <c r="AA19" s="2">
        <v>4</v>
      </c>
      <c r="AB19" s="2">
        <v>3</v>
      </c>
      <c r="AC19" s="2">
        <v>4</v>
      </c>
      <c r="AD19" s="2">
        <v>4</v>
      </c>
      <c r="AE19" s="2">
        <v>4</v>
      </c>
      <c r="AF19" s="2">
        <v>3</v>
      </c>
      <c r="AG19" s="2">
        <v>4</v>
      </c>
      <c r="AH19" s="2">
        <v>2</v>
      </c>
      <c r="AI19">
        <f t="shared" si="0"/>
        <v>71</v>
      </c>
      <c r="AJ19">
        <f t="shared" si="1"/>
        <v>57</v>
      </c>
    </row>
    <row r="20" spans="1:36" ht="15" thickBot="1" x14ac:dyDescent="0.4">
      <c r="A20" s="2">
        <v>0</v>
      </c>
      <c r="B20" s="2">
        <v>1978</v>
      </c>
      <c r="C20" s="2">
        <v>1</v>
      </c>
      <c r="D20" s="2">
        <v>2</v>
      </c>
      <c r="E20" s="2">
        <v>3</v>
      </c>
      <c r="F20" s="2">
        <v>2</v>
      </c>
      <c r="G20" s="2">
        <v>4</v>
      </c>
      <c r="H20" s="2">
        <v>3</v>
      </c>
      <c r="I20" s="2">
        <v>5</v>
      </c>
      <c r="J20" s="2">
        <v>5</v>
      </c>
      <c r="K20" s="2">
        <v>4</v>
      </c>
      <c r="L20" s="2">
        <v>5</v>
      </c>
      <c r="M20" s="2">
        <v>3</v>
      </c>
      <c r="N20" s="2">
        <v>4</v>
      </c>
      <c r="O20" s="2">
        <v>4</v>
      </c>
      <c r="P20" s="2">
        <v>5</v>
      </c>
      <c r="Q20" s="2">
        <v>5</v>
      </c>
      <c r="R20" s="2">
        <v>4</v>
      </c>
      <c r="S20" s="2">
        <v>1</v>
      </c>
      <c r="T20" s="2">
        <v>2</v>
      </c>
      <c r="U20" s="2">
        <v>4</v>
      </c>
      <c r="V20" s="2">
        <v>2</v>
      </c>
      <c r="W20" s="2">
        <v>4</v>
      </c>
      <c r="X20" s="2">
        <v>3</v>
      </c>
      <c r="Y20" s="2">
        <v>5</v>
      </c>
      <c r="Z20" s="2">
        <v>5</v>
      </c>
      <c r="AA20" s="2">
        <v>4</v>
      </c>
      <c r="AB20" s="2">
        <v>3</v>
      </c>
      <c r="AC20" s="2">
        <v>3</v>
      </c>
      <c r="AD20" s="2">
        <v>4</v>
      </c>
      <c r="AE20" s="2">
        <v>4</v>
      </c>
      <c r="AF20" s="2">
        <v>5</v>
      </c>
      <c r="AG20" s="2">
        <v>5</v>
      </c>
      <c r="AH20" s="2">
        <v>2</v>
      </c>
      <c r="AI20">
        <f t="shared" si="0"/>
        <v>59</v>
      </c>
      <c r="AJ20">
        <f t="shared" si="1"/>
        <v>56</v>
      </c>
    </row>
    <row r="21" spans="1:36" ht="15" thickBot="1" x14ac:dyDescent="0.4">
      <c r="A21" s="2">
        <v>0</v>
      </c>
      <c r="B21" s="2">
        <v>1978</v>
      </c>
      <c r="C21" s="2">
        <v>1</v>
      </c>
      <c r="D21" s="2">
        <v>2</v>
      </c>
      <c r="E21" s="2">
        <v>3</v>
      </c>
      <c r="F21" s="2">
        <v>5</v>
      </c>
      <c r="G21" s="2">
        <v>4</v>
      </c>
      <c r="H21" s="2">
        <v>3</v>
      </c>
      <c r="I21" s="2">
        <v>5</v>
      </c>
      <c r="J21" s="2">
        <v>5</v>
      </c>
      <c r="K21" s="2">
        <v>4</v>
      </c>
      <c r="L21" s="2">
        <v>5</v>
      </c>
      <c r="M21" s="2">
        <v>2</v>
      </c>
      <c r="N21" s="2">
        <v>4</v>
      </c>
      <c r="O21" s="2">
        <v>4</v>
      </c>
      <c r="P21" s="2">
        <v>5</v>
      </c>
      <c r="Q21" s="2">
        <v>5</v>
      </c>
      <c r="R21" s="2">
        <v>4</v>
      </c>
      <c r="S21" s="2">
        <v>1</v>
      </c>
      <c r="T21" s="2">
        <v>2</v>
      </c>
      <c r="U21" s="2">
        <v>4</v>
      </c>
      <c r="V21" s="2">
        <v>5</v>
      </c>
      <c r="W21" s="2">
        <v>4</v>
      </c>
      <c r="X21" s="2">
        <v>3</v>
      </c>
      <c r="Y21" s="2">
        <v>5</v>
      </c>
      <c r="Z21" s="2">
        <v>5</v>
      </c>
      <c r="AA21" s="2">
        <v>4</v>
      </c>
      <c r="AB21" s="2">
        <v>3</v>
      </c>
      <c r="AC21" s="2">
        <v>3</v>
      </c>
      <c r="AD21" s="2">
        <v>4</v>
      </c>
      <c r="AE21" s="2">
        <v>6</v>
      </c>
      <c r="AF21" s="2">
        <v>5</v>
      </c>
      <c r="AG21" s="2">
        <v>5</v>
      </c>
      <c r="AH21" s="2">
        <v>2</v>
      </c>
      <c r="AI21">
        <f t="shared" si="0"/>
        <v>61</v>
      </c>
      <c r="AJ21">
        <f t="shared" si="1"/>
        <v>61</v>
      </c>
    </row>
    <row r="22" spans="1:36" ht="15" thickBot="1" x14ac:dyDescent="0.4">
      <c r="A22" s="2">
        <v>1</v>
      </c>
      <c r="B22" s="2">
        <v>1983</v>
      </c>
      <c r="C22" s="2">
        <v>3</v>
      </c>
      <c r="D22" s="2">
        <v>5</v>
      </c>
      <c r="E22" s="2">
        <v>6</v>
      </c>
      <c r="F22" s="2">
        <v>5</v>
      </c>
      <c r="G22" s="2">
        <v>6</v>
      </c>
      <c r="H22" s="2">
        <v>5</v>
      </c>
      <c r="I22" s="2">
        <v>5</v>
      </c>
      <c r="J22" s="2">
        <v>6</v>
      </c>
      <c r="K22" s="2">
        <v>6</v>
      </c>
      <c r="L22" s="2">
        <v>5</v>
      </c>
      <c r="M22" s="2">
        <v>5</v>
      </c>
      <c r="N22" s="2">
        <v>6</v>
      </c>
      <c r="O22" s="2">
        <v>6</v>
      </c>
      <c r="P22" s="2">
        <v>5</v>
      </c>
      <c r="Q22" s="2">
        <v>6</v>
      </c>
      <c r="R22" s="2">
        <v>5</v>
      </c>
      <c r="S22" s="2">
        <v>4</v>
      </c>
      <c r="T22" s="2">
        <v>5</v>
      </c>
      <c r="U22" s="2">
        <v>6</v>
      </c>
      <c r="V22" s="2">
        <v>5</v>
      </c>
      <c r="W22" s="2">
        <v>6</v>
      </c>
      <c r="X22" s="2">
        <v>6</v>
      </c>
      <c r="Y22" s="2">
        <v>7</v>
      </c>
      <c r="Z22" s="2">
        <v>6</v>
      </c>
      <c r="AA22" s="2">
        <v>6</v>
      </c>
      <c r="AB22" s="2">
        <v>5</v>
      </c>
      <c r="AC22" s="2">
        <v>5</v>
      </c>
      <c r="AD22" s="2">
        <v>6</v>
      </c>
      <c r="AE22" s="2">
        <v>6</v>
      </c>
      <c r="AF22" s="2">
        <v>6</v>
      </c>
      <c r="AG22" s="2">
        <v>6</v>
      </c>
      <c r="AH22" s="2">
        <v>5</v>
      </c>
      <c r="AI22">
        <f t="shared" si="0"/>
        <v>85</v>
      </c>
      <c r="AJ22">
        <f t="shared" si="1"/>
        <v>90</v>
      </c>
    </row>
    <row r="23" spans="1:36" ht="15" thickBot="1" x14ac:dyDescent="0.4">
      <c r="A23" s="2">
        <v>0</v>
      </c>
      <c r="B23" s="2">
        <v>1992</v>
      </c>
      <c r="C23" s="2">
        <v>1</v>
      </c>
      <c r="D23" s="2">
        <v>3</v>
      </c>
      <c r="E23" s="2">
        <v>2</v>
      </c>
      <c r="F23" s="2">
        <v>2</v>
      </c>
      <c r="G23" s="2">
        <v>3</v>
      </c>
      <c r="H23" s="2">
        <v>2</v>
      </c>
      <c r="I23" s="2">
        <v>5</v>
      </c>
      <c r="J23" s="2">
        <v>4</v>
      </c>
      <c r="K23" s="2">
        <v>4</v>
      </c>
      <c r="L23" s="2">
        <v>3</v>
      </c>
      <c r="M23" s="2">
        <v>2</v>
      </c>
      <c r="N23" s="2">
        <v>3</v>
      </c>
      <c r="O23" s="2">
        <v>2</v>
      </c>
      <c r="P23" s="2">
        <v>3</v>
      </c>
      <c r="Q23" s="2">
        <v>1</v>
      </c>
      <c r="R23" s="2">
        <v>2</v>
      </c>
      <c r="S23" s="2">
        <v>1</v>
      </c>
      <c r="T23" s="2">
        <v>2</v>
      </c>
      <c r="U23" s="2">
        <v>2</v>
      </c>
      <c r="V23" s="2">
        <v>3</v>
      </c>
      <c r="W23" s="2">
        <v>3</v>
      </c>
      <c r="X23" s="2">
        <v>3</v>
      </c>
      <c r="Y23" s="2">
        <v>5</v>
      </c>
      <c r="Z23" s="2">
        <v>4</v>
      </c>
      <c r="AA23" s="2">
        <v>4</v>
      </c>
      <c r="AB23" s="2">
        <v>3</v>
      </c>
      <c r="AC23" s="2">
        <v>2</v>
      </c>
      <c r="AD23" s="2">
        <v>3</v>
      </c>
      <c r="AE23" s="2">
        <v>2</v>
      </c>
      <c r="AF23" s="2">
        <v>4</v>
      </c>
      <c r="AG23" s="2">
        <v>3</v>
      </c>
      <c r="AH23" s="2">
        <v>2</v>
      </c>
      <c r="AI23">
        <f t="shared" si="0"/>
        <v>42</v>
      </c>
      <c r="AJ23">
        <f t="shared" si="1"/>
        <v>46</v>
      </c>
    </row>
    <row r="24" spans="1:36" ht="15" thickBot="1" x14ac:dyDescent="0.4">
      <c r="A24" s="2">
        <v>0</v>
      </c>
      <c r="B24" s="2">
        <v>1998</v>
      </c>
      <c r="C24" s="2">
        <v>1</v>
      </c>
      <c r="D24" s="2">
        <v>1</v>
      </c>
      <c r="E24" s="2">
        <v>1</v>
      </c>
      <c r="F24" s="2">
        <v>2</v>
      </c>
      <c r="G24" s="2">
        <v>3</v>
      </c>
      <c r="H24" s="2">
        <v>2</v>
      </c>
      <c r="I24" s="2">
        <v>2</v>
      </c>
      <c r="J24" s="2">
        <v>3</v>
      </c>
      <c r="K24" s="2">
        <v>6</v>
      </c>
      <c r="L24" s="2">
        <v>3</v>
      </c>
      <c r="M24" s="2">
        <v>3</v>
      </c>
      <c r="N24" s="2">
        <v>3</v>
      </c>
      <c r="O24" s="2">
        <v>6</v>
      </c>
      <c r="P24" s="2">
        <v>3</v>
      </c>
      <c r="Q24" s="2">
        <v>3</v>
      </c>
      <c r="R24" s="2">
        <v>2</v>
      </c>
      <c r="S24" s="2">
        <v>1</v>
      </c>
      <c r="T24" s="2">
        <v>1</v>
      </c>
      <c r="U24" s="2">
        <v>1</v>
      </c>
      <c r="V24" s="2">
        <v>1</v>
      </c>
      <c r="W24" s="2">
        <v>3</v>
      </c>
      <c r="X24" s="2">
        <v>3</v>
      </c>
      <c r="Y24" s="2">
        <v>5</v>
      </c>
      <c r="Z24" s="2">
        <v>3</v>
      </c>
      <c r="AA24" s="2">
        <v>6</v>
      </c>
      <c r="AB24" s="2">
        <v>3</v>
      </c>
      <c r="AC24" s="2">
        <v>3</v>
      </c>
      <c r="AD24" s="2">
        <v>2</v>
      </c>
      <c r="AE24" s="2">
        <v>6</v>
      </c>
      <c r="AF24" s="2">
        <v>2</v>
      </c>
      <c r="AG24" s="2">
        <v>3</v>
      </c>
      <c r="AH24" s="2">
        <v>2</v>
      </c>
      <c r="AI24">
        <f t="shared" si="0"/>
        <v>44</v>
      </c>
      <c r="AJ24">
        <f t="shared" si="1"/>
        <v>45</v>
      </c>
    </row>
    <row r="25" spans="1:36" ht="15" thickBot="1" x14ac:dyDescent="0.4">
      <c r="A25" s="2">
        <v>0</v>
      </c>
      <c r="B25" s="2">
        <v>1958</v>
      </c>
      <c r="C25" s="2">
        <v>1</v>
      </c>
      <c r="D25" s="2">
        <v>3</v>
      </c>
      <c r="E25" s="2">
        <v>5</v>
      </c>
      <c r="F25" s="2">
        <v>1</v>
      </c>
      <c r="G25" s="2">
        <v>3</v>
      </c>
      <c r="H25" s="2">
        <v>6</v>
      </c>
      <c r="I25" s="2">
        <v>2</v>
      </c>
      <c r="J25" s="2">
        <v>6</v>
      </c>
      <c r="K25" s="2">
        <v>6</v>
      </c>
      <c r="L25" s="2">
        <v>5</v>
      </c>
      <c r="M25" s="2">
        <v>3</v>
      </c>
      <c r="N25" s="2">
        <v>4</v>
      </c>
      <c r="O25" s="2">
        <v>6</v>
      </c>
      <c r="P25" s="2">
        <v>2</v>
      </c>
      <c r="Q25" s="2">
        <v>6</v>
      </c>
      <c r="R25" s="2">
        <v>3</v>
      </c>
      <c r="S25" s="2">
        <v>1</v>
      </c>
      <c r="T25" s="2">
        <v>3</v>
      </c>
      <c r="U25" s="2">
        <v>3</v>
      </c>
      <c r="V25" s="2">
        <v>1</v>
      </c>
      <c r="W25" s="2">
        <v>6</v>
      </c>
      <c r="X25" s="2">
        <v>2</v>
      </c>
      <c r="Y25" s="2">
        <v>5</v>
      </c>
      <c r="Z25" s="2">
        <v>5</v>
      </c>
      <c r="AA25" s="2">
        <v>6</v>
      </c>
      <c r="AB25" s="2">
        <v>5</v>
      </c>
      <c r="AC25" s="2">
        <v>3</v>
      </c>
      <c r="AD25" s="2">
        <v>5</v>
      </c>
      <c r="AE25" s="2">
        <v>6</v>
      </c>
      <c r="AF25" s="2">
        <v>3</v>
      </c>
      <c r="AG25" s="2">
        <v>1</v>
      </c>
      <c r="AH25" s="2">
        <v>2</v>
      </c>
      <c r="AI25">
        <f t="shared" si="0"/>
        <v>62</v>
      </c>
      <c r="AJ25">
        <f t="shared" si="1"/>
        <v>57</v>
      </c>
    </row>
    <row r="26" spans="1:36" ht="15" thickBot="1" x14ac:dyDescent="0.4">
      <c r="A26" s="2">
        <v>0</v>
      </c>
      <c r="B26" s="2">
        <v>1981</v>
      </c>
      <c r="C26" s="2">
        <v>1</v>
      </c>
      <c r="D26" s="2">
        <v>2</v>
      </c>
      <c r="E26" s="2">
        <v>3</v>
      </c>
      <c r="F26" s="2">
        <v>5</v>
      </c>
      <c r="G26" s="2">
        <v>3</v>
      </c>
      <c r="H26" s="2">
        <v>3</v>
      </c>
      <c r="I26" s="2">
        <v>5</v>
      </c>
      <c r="J26" s="2">
        <v>4</v>
      </c>
      <c r="K26" s="2">
        <v>3</v>
      </c>
      <c r="L26" s="2">
        <v>4</v>
      </c>
      <c r="M26" s="2">
        <v>4</v>
      </c>
      <c r="N26" s="2">
        <v>4</v>
      </c>
      <c r="O26" s="2">
        <v>3</v>
      </c>
      <c r="P26" s="2">
        <v>4</v>
      </c>
      <c r="Q26" s="2">
        <v>5</v>
      </c>
      <c r="R26" s="2">
        <v>2</v>
      </c>
      <c r="S26" s="2">
        <v>1</v>
      </c>
      <c r="T26" s="2">
        <v>3</v>
      </c>
      <c r="U26" s="2">
        <v>3</v>
      </c>
      <c r="V26" s="2">
        <v>5</v>
      </c>
      <c r="W26" s="2">
        <v>4</v>
      </c>
      <c r="X26" s="2">
        <v>3</v>
      </c>
      <c r="Y26" s="2">
        <v>5</v>
      </c>
      <c r="Z26" s="2">
        <v>5</v>
      </c>
      <c r="AA26" s="2">
        <v>4</v>
      </c>
      <c r="AB26" s="2">
        <v>4</v>
      </c>
      <c r="AC26" s="2">
        <v>4</v>
      </c>
      <c r="AD26" s="2">
        <v>4</v>
      </c>
      <c r="AE26" s="2">
        <v>3</v>
      </c>
      <c r="AF26" s="2">
        <v>4</v>
      </c>
      <c r="AG26" s="2">
        <v>5</v>
      </c>
      <c r="AH26" s="2">
        <v>3</v>
      </c>
      <c r="AI26">
        <f t="shared" si="0"/>
        <v>55</v>
      </c>
      <c r="AJ26">
        <f t="shared" si="1"/>
        <v>60</v>
      </c>
    </row>
    <row r="27" spans="1:36" ht="15" thickBot="1" x14ac:dyDescent="0.4">
      <c r="A27" s="2">
        <v>0</v>
      </c>
      <c r="B27" s="2">
        <v>1998</v>
      </c>
      <c r="C27" s="2">
        <v>2</v>
      </c>
      <c r="D27" s="2">
        <v>1</v>
      </c>
      <c r="E27" s="2">
        <v>3</v>
      </c>
      <c r="F27" s="2">
        <v>4</v>
      </c>
      <c r="G27" s="2">
        <v>4</v>
      </c>
      <c r="H27" s="2">
        <v>3</v>
      </c>
      <c r="I27" s="2">
        <v>5</v>
      </c>
      <c r="J27" s="2">
        <v>2</v>
      </c>
      <c r="K27" s="2">
        <v>6</v>
      </c>
      <c r="L27" s="2">
        <v>2</v>
      </c>
      <c r="M27" s="2">
        <v>4</v>
      </c>
      <c r="N27" s="2">
        <v>2</v>
      </c>
      <c r="O27" s="2">
        <v>2</v>
      </c>
      <c r="P27" s="2">
        <v>2</v>
      </c>
      <c r="Q27" s="2">
        <v>3</v>
      </c>
      <c r="R27" s="2">
        <v>4</v>
      </c>
      <c r="S27" s="2">
        <v>1</v>
      </c>
      <c r="T27" s="2">
        <v>1</v>
      </c>
      <c r="U27" s="2">
        <v>2</v>
      </c>
      <c r="V27" s="2">
        <v>2</v>
      </c>
      <c r="W27" s="2">
        <v>4</v>
      </c>
      <c r="X27" s="2">
        <v>4</v>
      </c>
      <c r="Y27" s="2">
        <v>5</v>
      </c>
      <c r="Z27" s="2">
        <v>2</v>
      </c>
      <c r="AA27" s="2">
        <v>3</v>
      </c>
      <c r="AB27" s="2">
        <v>3</v>
      </c>
      <c r="AC27" s="2">
        <v>3</v>
      </c>
      <c r="AD27" s="2">
        <v>2</v>
      </c>
      <c r="AE27" s="2">
        <v>3</v>
      </c>
      <c r="AF27" s="2">
        <v>2</v>
      </c>
      <c r="AG27" s="2">
        <v>3</v>
      </c>
      <c r="AH27" s="2">
        <v>4</v>
      </c>
      <c r="AI27">
        <f t="shared" si="0"/>
        <v>49</v>
      </c>
      <c r="AJ27">
        <f t="shared" si="1"/>
        <v>44</v>
      </c>
    </row>
    <row r="28" spans="1:36" ht="15" thickBot="1" x14ac:dyDescent="0.4">
      <c r="A28" s="2">
        <v>0</v>
      </c>
      <c r="B28" s="2">
        <v>1975</v>
      </c>
      <c r="C28" s="2">
        <v>1</v>
      </c>
      <c r="D28" s="2">
        <v>4</v>
      </c>
      <c r="E28" s="2">
        <v>4</v>
      </c>
      <c r="F28" s="2">
        <v>4</v>
      </c>
      <c r="G28" s="2">
        <v>1</v>
      </c>
      <c r="H28" s="2">
        <v>4</v>
      </c>
      <c r="I28" s="2">
        <v>5</v>
      </c>
      <c r="J28" s="2">
        <v>3</v>
      </c>
      <c r="K28" s="2">
        <v>6</v>
      </c>
      <c r="L28" s="2">
        <v>5</v>
      </c>
      <c r="M28" s="2">
        <v>4</v>
      </c>
      <c r="N28" s="2">
        <v>4</v>
      </c>
      <c r="O28" s="2">
        <v>6</v>
      </c>
      <c r="P28" s="2">
        <v>3</v>
      </c>
      <c r="Q28" s="2">
        <v>6</v>
      </c>
      <c r="R28" s="2">
        <v>6</v>
      </c>
      <c r="S28" s="2">
        <v>3</v>
      </c>
      <c r="T28" s="2">
        <v>3</v>
      </c>
      <c r="U28" s="2">
        <v>4</v>
      </c>
      <c r="V28" s="2">
        <v>5</v>
      </c>
      <c r="W28" s="2">
        <v>4</v>
      </c>
      <c r="X28" s="2">
        <v>5</v>
      </c>
      <c r="Y28" s="2">
        <v>5</v>
      </c>
      <c r="Z28" s="2">
        <v>4</v>
      </c>
      <c r="AA28" s="2">
        <v>6</v>
      </c>
      <c r="AB28" s="2">
        <v>5</v>
      </c>
      <c r="AC28" s="2">
        <v>5</v>
      </c>
      <c r="AD28" s="2">
        <v>5</v>
      </c>
      <c r="AE28" s="2">
        <v>6</v>
      </c>
      <c r="AF28" s="2">
        <v>4</v>
      </c>
      <c r="AG28" s="2">
        <v>6</v>
      </c>
      <c r="AH28" s="2">
        <v>6</v>
      </c>
      <c r="AI28">
        <f t="shared" si="0"/>
        <v>66</v>
      </c>
      <c r="AJ28">
        <f t="shared" si="1"/>
        <v>76</v>
      </c>
    </row>
    <row r="29" spans="1:36" ht="15" thickBot="1" x14ac:dyDescent="0.4">
      <c r="A29" s="2">
        <v>1</v>
      </c>
      <c r="B29" s="2">
        <v>1990</v>
      </c>
      <c r="C29" s="2">
        <v>2</v>
      </c>
      <c r="D29" s="2">
        <v>4</v>
      </c>
      <c r="E29" s="2">
        <v>2</v>
      </c>
      <c r="F29" s="2">
        <v>5</v>
      </c>
      <c r="G29" s="2">
        <v>4</v>
      </c>
      <c r="H29" s="2">
        <v>4</v>
      </c>
      <c r="I29" s="2">
        <v>5</v>
      </c>
      <c r="J29" s="2">
        <v>4</v>
      </c>
      <c r="K29" s="2">
        <v>2</v>
      </c>
      <c r="L29" s="2">
        <v>3</v>
      </c>
      <c r="M29" s="2">
        <v>3</v>
      </c>
      <c r="N29" s="2">
        <v>4</v>
      </c>
      <c r="O29" s="2">
        <v>3</v>
      </c>
      <c r="P29" s="2">
        <v>4</v>
      </c>
      <c r="Q29" s="2">
        <v>5</v>
      </c>
      <c r="R29" s="2">
        <v>4</v>
      </c>
      <c r="S29" s="2">
        <v>1</v>
      </c>
      <c r="T29" s="2">
        <v>2</v>
      </c>
      <c r="U29" s="2">
        <v>3</v>
      </c>
      <c r="V29" s="2">
        <v>4</v>
      </c>
      <c r="W29" s="2">
        <v>4</v>
      </c>
      <c r="X29" s="2">
        <v>4</v>
      </c>
      <c r="Y29" s="2">
        <v>5</v>
      </c>
      <c r="Z29" s="2">
        <v>5</v>
      </c>
      <c r="AA29" s="2">
        <v>2</v>
      </c>
      <c r="AB29" s="2">
        <v>5</v>
      </c>
      <c r="AC29" s="2">
        <v>4</v>
      </c>
      <c r="AD29" s="2">
        <v>4</v>
      </c>
      <c r="AE29" s="2">
        <v>2</v>
      </c>
      <c r="AF29" s="2">
        <v>4</v>
      </c>
      <c r="AG29" s="2">
        <v>5</v>
      </c>
      <c r="AH29" s="2">
        <v>4</v>
      </c>
      <c r="AI29">
        <f t="shared" si="0"/>
        <v>58</v>
      </c>
      <c r="AJ29">
        <f t="shared" si="1"/>
        <v>58</v>
      </c>
    </row>
    <row r="30" spans="1:36" ht="15" thickBot="1" x14ac:dyDescent="0.4">
      <c r="A30" s="2">
        <v>1</v>
      </c>
      <c r="B30" s="2">
        <v>1988</v>
      </c>
      <c r="C30" s="2">
        <v>4</v>
      </c>
      <c r="D30" s="2">
        <v>5</v>
      </c>
      <c r="E30" s="2">
        <v>5</v>
      </c>
      <c r="F30" s="2">
        <v>5</v>
      </c>
      <c r="G30" s="2">
        <v>6</v>
      </c>
      <c r="H30" s="2">
        <v>4</v>
      </c>
      <c r="I30" s="2">
        <v>5</v>
      </c>
      <c r="J30" s="2">
        <v>6</v>
      </c>
      <c r="K30" s="2">
        <v>4</v>
      </c>
      <c r="L30" s="2">
        <v>5</v>
      </c>
      <c r="M30" s="2">
        <v>6</v>
      </c>
      <c r="N30" s="2">
        <v>3</v>
      </c>
      <c r="O30" s="2">
        <v>4</v>
      </c>
      <c r="P30" s="2">
        <v>5</v>
      </c>
      <c r="Q30" s="2">
        <v>6</v>
      </c>
      <c r="R30" s="2">
        <v>3</v>
      </c>
      <c r="S30" s="2">
        <v>3</v>
      </c>
      <c r="T30" s="2">
        <v>5</v>
      </c>
      <c r="U30" s="2">
        <v>5</v>
      </c>
      <c r="V30" s="2">
        <v>5</v>
      </c>
      <c r="W30" s="2">
        <v>4</v>
      </c>
      <c r="X30" s="2">
        <v>4</v>
      </c>
      <c r="Y30" s="2">
        <v>5</v>
      </c>
      <c r="Z30" s="2">
        <v>5</v>
      </c>
      <c r="AA30" s="2">
        <v>4</v>
      </c>
      <c r="AB30" s="2">
        <v>5</v>
      </c>
      <c r="AC30" s="2">
        <v>5</v>
      </c>
      <c r="AD30" s="2">
        <v>4</v>
      </c>
      <c r="AE30" s="2">
        <v>4</v>
      </c>
      <c r="AF30" s="2">
        <v>5</v>
      </c>
      <c r="AG30" s="2">
        <v>5</v>
      </c>
      <c r="AH30" s="2">
        <v>3</v>
      </c>
      <c r="AI30">
        <f t="shared" si="0"/>
        <v>76</v>
      </c>
      <c r="AJ30">
        <f t="shared" si="1"/>
        <v>71</v>
      </c>
    </row>
    <row r="31" spans="1:36" ht="15" thickBot="1" x14ac:dyDescent="0.4">
      <c r="A31" s="2">
        <v>1</v>
      </c>
      <c r="B31" s="2">
        <v>1990</v>
      </c>
      <c r="C31" s="2">
        <v>1</v>
      </c>
      <c r="D31" s="2">
        <v>3</v>
      </c>
      <c r="E31" s="2">
        <v>4</v>
      </c>
      <c r="F31" s="2">
        <v>2</v>
      </c>
      <c r="G31" s="2">
        <v>4</v>
      </c>
      <c r="H31" s="2">
        <v>3</v>
      </c>
      <c r="I31" s="2">
        <v>5</v>
      </c>
      <c r="J31" s="2">
        <v>3</v>
      </c>
      <c r="K31" s="2">
        <v>2</v>
      </c>
      <c r="L31" s="2">
        <v>5</v>
      </c>
      <c r="M31" s="2">
        <v>6</v>
      </c>
      <c r="N31" s="2">
        <v>3</v>
      </c>
      <c r="O31" s="2">
        <v>4</v>
      </c>
      <c r="P31" s="2">
        <v>5</v>
      </c>
      <c r="Q31" s="2">
        <v>5</v>
      </c>
      <c r="R31" s="2">
        <v>2</v>
      </c>
      <c r="S31" s="2">
        <v>1</v>
      </c>
      <c r="T31" s="2">
        <v>2</v>
      </c>
      <c r="U31" s="2">
        <v>2</v>
      </c>
      <c r="V31" s="2">
        <v>2</v>
      </c>
      <c r="W31" s="2">
        <v>3</v>
      </c>
      <c r="X31" s="2">
        <v>2</v>
      </c>
      <c r="Y31" s="2">
        <v>5</v>
      </c>
      <c r="Z31" s="2">
        <v>3</v>
      </c>
      <c r="AA31" s="2">
        <v>3</v>
      </c>
      <c r="AB31" s="2">
        <v>2</v>
      </c>
      <c r="AC31" s="2">
        <v>3</v>
      </c>
      <c r="AD31" s="2">
        <v>2</v>
      </c>
      <c r="AE31" s="2">
        <v>3</v>
      </c>
      <c r="AF31" s="2">
        <v>3</v>
      </c>
      <c r="AG31" s="2">
        <v>5</v>
      </c>
      <c r="AH31" s="2">
        <v>1</v>
      </c>
      <c r="AI31">
        <f t="shared" si="0"/>
        <v>57</v>
      </c>
      <c r="AJ31">
        <f t="shared" si="1"/>
        <v>42</v>
      </c>
    </row>
    <row r="32" spans="1:36" ht="15" thickBot="1" x14ac:dyDescent="0.4">
      <c r="A32" s="2">
        <v>0</v>
      </c>
      <c r="B32" s="2">
        <v>1998</v>
      </c>
      <c r="C32" s="2">
        <v>1</v>
      </c>
      <c r="D32" s="2">
        <v>4</v>
      </c>
      <c r="E32" s="2">
        <v>2</v>
      </c>
      <c r="F32" s="2">
        <v>3</v>
      </c>
      <c r="G32" s="2">
        <v>3</v>
      </c>
      <c r="H32" s="2">
        <v>3</v>
      </c>
      <c r="I32" s="2">
        <v>5</v>
      </c>
      <c r="J32" s="2">
        <v>2</v>
      </c>
      <c r="K32" s="2">
        <v>2</v>
      </c>
      <c r="L32" s="2">
        <v>3</v>
      </c>
      <c r="M32" s="2">
        <v>4</v>
      </c>
      <c r="N32" s="2">
        <v>3</v>
      </c>
      <c r="O32" s="2">
        <v>3</v>
      </c>
      <c r="P32" s="2">
        <v>4</v>
      </c>
      <c r="Q32" s="2">
        <v>2</v>
      </c>
      <c r="R32" s="2">
        <v>2</v>
      </c>
      <c r="S32" s="2">
        <v>1</v>
      </c>
      <c r="T32" s="2">
        <v>2</v>
      </c>
      <c r="U32" s="2">
        <v>3</v>
      </c>
      <c r="V32" s="2">
        <v>2</v>
      </c>
      <c r="W32" s="2">
        <v>3</v>
      </c>
      <c r="X32" s="2">
        <v>3</v>
      </c>
      <c r="Y32" s="2">
        <v>4</v>
      </c>
      <c r="Z32" s="2">
        <v>3</v>
      </c>
      <c r="AA32" s="2">
        <v>4</v>
      </c>
      <c r="AB32" s="2">
        <v>2</v>
      </c>
      <c r="AC32" s="2">
        <v>3</v>
      </c>
      <c r="AD32" s="2">
        <v>3</v>
      </c>
      <c r="AE32" s="2">
        <v>2</v>
      </c>
      <c r="AF32" s="2">
        <v>3</v>
      </c>
      <c r="AG32" s="2">
        <v>2</v>
      </c>
      <c r="AH32" s="2">
        <v>3</v>
      </c>
      <c r="AI32">
        <f t="shared" si="0"/>
        <v>46</v>
      </c>
      <c r="AJ32">
        <f t="shared" si="1"/>
        <v>43</v>
      </c>
    </row>
    <row r="33" spans="1:36" ht="15" thickBot="1" x14ac:dyDescent="0.4">
      <c r="A33" s="2">
        <v>0</v>
      </c>
      <c r="B33" s="2">
        <v>1991</v>
      </c>
      <c r="C33" s="2">
        <v>2</v>
      </c>
      <c r="D33" s="2">
        <v>4</v>
      </c>
      <c r="E33" s="2">
        <v>1</v>
      </c>
      <c r="F33" s="2">
        <v>3</v>
      </c>
      <c r="G33" s="2">
        <v>2</v>
      </c>
      <c r="H33" s="2">
        <v>3</v>
      </c>
      <c r="I33" s="2">
        <v>5</v>
      </c>
      <c r="J33" s="2">
        <v>4</v>
      </c>
      <c r="K33" s="2">
        <v>4</v>
      </c>
      <c r="L33" s="2">
        <v>5</v>
      </c>
      <c r="M33" s="2">
        <v>5</v>
      </c>
      <c r="N33" s="2">
        <v>3</v>
      </c>
      <c r="O33" s="2">
        <v>4</v>
      </c>
      <c r="P33" s="2">
        <v>3</v>
      </c>
      <c r="Q33" s="2">
        <v>5</v>
      </c>
      <c r="R33" s="2">
        <v>6</v>
      </c>
      <c r="S33" s="2">
        <v>2</v>
      </c>
      <c r="T33" s="2">
        <v>5</v>
      </c>
      <c r="U33" s="2">
        <v>2</v>
      </c>
      <c r="V33" s="2">
        <v>3</v>
      </c>
      <c r="W33" s="2">
        <v>2</v>
      </c>
      <c r="X33" s="2">
        <v>3</v>
      </c>
      <c r="Y33" s="2">
        <v>5</v>
      </c>
      <c r="Z33" s="2">
        <v>3</v>
      </c>
      <c r="AA33" s="2">
        <v>4</v>
      </c>
      <c r="AB33" s="2">
        <v>4</v>
      </c>
      <c r="AC33" s="2">
        <v>3</v>
      </c>
      <c r="AD33" s="2">
        <v>3</v>
      </c>
      <c r="AE33" s="2">
        <v>4</v>
      </c>
      <c r="AF33" s="2">
        <v>3</v>
      </c>
      <c r="AG33" s="2">
        <v>5</v>
      </c>
      <c r="AH33" s="2">
        <v>5</v>
      </c>
      <c r="AI33">
        <f t="shared" si="0"/>
        <v>59</v>
      </c>
      <c r="AJ33">
        <f t="shared" si="1"/>
        <v>56</v>
      </c>
    </row>
    <row r="34" spans="1:36" ht="15" thickBot="1" x14ac:dyDescent="0.4">
      <c r="A34" s="2">
        <v>1</v>
      </c>
      <c r="B34" s="2">
        <v>1989</v>
      </c>
      <c r="C34" s="2">
        <v>2</v>
      </c>
      <c r="D34" s="2">
        <v>5</v>
      </c>
      <c r="E34" s="2">
        <v>1</v>
      </c>
      <c r="F34" s="2">
        <v>4</v>
      </c>
      <c r="G34" s="2">
        <v>3</v>
      </c>
      <c r="H34" s="2">
        <v>3</v>
      </c>
      <c r="I34" s="2">
        <v>5</v>
      </c>
      <c r="J34" s="2">
        <v>4</v>
      </c>
      <c r="K34" s="2">
        <v>4</v>
      </c>
      <c r="L34" s="2">
        <v>4</v>
      </c>
      <c r="M34" s="2">
        <v>4</v>
      </c>
      <c r="N34" s="2">
        <v>2</v>
      </c>
      <c r="O34" s="2">
        <v>2</v>
      </c>
      <c r="P34" s="2">
        <v>4</v>
      </c>
      <c r="Q34" s="2">
        <v>5</v>
      </c>
      <c r="R34" s="2">
        <v>4</v>
      </c>
      <c r="S34" s="2">
        <v>2</v>
      </c>
      <c r="T34" s="2">
        <v>5</v>
      </c>
      <c r="U34" s="2">
        <v>2</v>
      </c>
      <c r="V34" s="2">
        <v>5</v>
      </c>
      <c r="W34" s="2">
        <v>3</v>
      </c>
      <c r="X34" s="2">
        <v>3</v>
      </c>
      <c r="Y34" s="2">
        <v>5</v>
      </c>
      <c r="Z34" s="2">
        <v>4</v>
      </c>
      <c r="AA34" s="2">
        <v>4</v>
      </c>
      <c r="AB34" s="2">
        <v>3</v>
      </c>
      <c r="AC34" s="2">
        <v>4</v>
      </c>
      <c r="AD34" s="2">
        <v>3</v>
      </c>
      <c r="AE34" s="2">
        <v>4</v>
      </c>
      <c r="AF34" s="2">
        <v>3</v>
      </c>
      <c r="AG34" s="2">
        <v>5</v>
      </c>
      <c r="AH34" s="2">
        <v>4</v>
      </c>
      <c r="AI34">
        <f t="shared" si="0"/>
        <v>56</v>
      </c>
      <c r="AJ34">
        <f t="shared" si="1"/>
        <v>59</v>
      </c>
    </row>
    <row r="35" spans="1:36" ht="15" thickBot="1" x14ac:dyDescent="0.4">
      <c r="A35" s="2">
        <v>0</v>
      </c>
      <c r="B35" s="2">
        <v>1993</v>
      </c>
      <c r="C35" s="2">
        <v>1</v>
      </c>
      <c r="D35" s="2">
        <v>4</v>
      </c>
      <c r="E35" s="2">
        <v>5</v>
      </c>
      <c r="F35" s="2">
        <v>2</v>
      </c>
      <c r="G35" s="2">
        <v>3</v>
      </c>
      <c r="H35" s="2">
        <v>2</v>
      </c>
      <c r="I35" s="2">
        <v>5</v>
      </c>
      <c r="J35" s="2">
        <v>3</v>
      </c>
      <c r="K35" s="2">
        <v>4</v>
      </c>
      <c r="L35" s="2">
        <v>3</v>
      </c>
      <c r="M35" s="2">
        <v>2</v>
      </c>
      <c r="N35" s="2">
        <v>5</v>
      </c>
      <c r="O35" s="2">
        <v>5</v>
      </c>
      <c r="P35" s="2">
        <v>4</v>
      </c>
      <c r="Q35" s="2">
        <v>5</v>
      </c>
      <c r="R35" s="2">
        <v>4</v>
      </c>
      <c r="S35" s="2">
        <v>1</v>
      </c>
      <c r="T35" s="2">
        <v>1</v>
      </c>
      <c r="U35" s="2">
        <v>3</v>
      </c>
      <c r="V35" s="2">
        <v>5</v>
      </c>
      <c r="W35" s="2">
        <v>3</v>
      </c>
      <c r="X35" s="2">
        <v>2</v>
      </c>
      <c r="Y35" s="2">
        <v>5</v>
      </c>
      <c r="Z35" s="2">
        <v>5</v>
      </c>
      <c r="AA35" s="2">
        <v>4</v>
      </c>
      <c r="AB35" s="2">
        <v>3</v>
      </c>
      <c r="AC35" s="2">
        <v>3</v>
      </c>
      <c r="AD35" s="2">
        <v>4</v>
      </c>
      <c r="AE35" s="2">
        <v>4</v>
      </c>
      <c r="AF35" s="2">
        <v>4</v>
      </c>
      <c r="AG35" s="2">
        <v>5</v>
      </c>
      <c r="AH35" s="2">
        <v>2</v>
      </c>
      <c r="AI35">
        <f t="shared" si="0"/>
        <v>57</v>
      </c>
      <c r="AJ35">
        <f t="shared" si="1"/>
        <v>54</v>
      </c>
    </row>
    <row r="36" spans="1:36" ht="15" thickBot="1" x14ac:dyDescent="0.4">
      <c r="A36" s="2">
        <v>0</v>
      </c>
      <c r="B36" s="2">
        <v>1997</v>
      </c>
      <c r="C36" s="2">
        <v>2</v>
      </c>
      <c r="D36" s="2">
        <v>2</v>
      </c>
      <c r="E36" s="2">
        <v>3</v>
      </c>
      <c r="F36" s="2">
        <v>4</v>
      </c>
      <c r="G36" s="2">
        <v>4</v>
      </c>
      <c r="H36" s="2">
        <v>4</v>
      </c>
      <c r="I36" s="2">
        <v>5</v>
      </c>
      <c r="J36" s="2">
        <v>5</v>
      </c>
      <c r="K36" s="2">
        <v>4</v>
      </c>
      <c r="L36" s="2">
        <v>4</v>
      </c>
      <c r="M36" s="2">
        <v>4</v>
      </c>
      <c r="N36" s="2">
        <v>4</v>
      </c>
      <c r="O36" s="2">
        <v>4</v>
      </c>
      <c r="P36" s="2">
        <v>4</v>
      </c>
      <c r="Q36" s="2">
        <v>4</v>
      </c>
      <c r="R36" s="2">
        <v>4</v>
      </c>
      <c r="S36" s="2">
        <v>2</v>
      </c>
      <c r="T36" s="2">
        <v>2</v>
      </c>
      <c r="U36" s="2">
        <v>2</v>
      </c>
      <c r="V36" s="2">
        <v>4</v>
      </c>
      <c r="W36" s="2">
        <v>2</v>
      </c>
      <c r="X36" s="2">
        <v>4</v>
      </c>
      <c r="Y36" s="2">
        <v>5</v>
      </c>
      <c r="Z36" s="2">
        <v>4</v>
      </c>
      <c r="AA36" s="2">
        <v>4</v>
      </c>
      <c r="AB36" s="2">
        <v>4</v>
      </c>
      <c r="AC36" s="2">
        <v>3</v>
      </c>
      <c r="AD36" s="2">
        <v>4</v>
      </c>
      <c r="AE36" s="2">
        <v>3</v>
      </c>
      <c r="AF36" s="2">
        <v>4</v>
      </c>
      <c r="AG36" s="2">
        <v>4</v>
      </c>
      <c r="AH36" s="2">
        <v>3</v>
      </c>
      <c r="AI36">
        <f t="shared" si="0"/>
        <v>61</v>
      </c>
      <c r="AJ36">
        <f t="shared" si="1"/>
        <v>54</v>
      </c>
    </row>
    <row r="37" spans="1:36" ht="15" thickBot="1" x14ac:dyDescent="0.4">
      <c r="A37" s="2">
        <v>0</v>
      </c>
      <c r="B37" s="2">
        <v>2001</v>
      </c>
      <c r="C37" s="2">
        <v>3</v>
      </c>
      <c r="D37" s="2">
        <v>2</v>
      </c>
      <c r="E37" s="2">
        <v>3</v>
      </c>
      <c r="F37" s="2">
        <v>4</v>
      </c>
      <c r="G37" s="2">
        <v>5</v>
      </c>
      <c r="H37" s="2">
        <v>4</v>
      </c>
      <c r="I37" s="2">
        <v>6</v>
      </c>
      <c r="J37" s="2">
        <v>5</v>
      </c>
      <c r="K37" s="2">
        <v>2</v>
      </c>
      <c r="L37" s="2">
        <v>3</v>
      </c>
      <c r="M37" s="2">
        <v>6</v>
      </c>
      <c r="N37" s="2">
        <v>4</v>
      </c>
      <c r="O37" s="2">
        <v>3</v>
      </c>
      <c r="P37" s="2">
        <v>2</v>
      </c>
      <c r="Q37" s="2">
        <v>5</v>
      </c>
      <c r="R37" s="2">
        <v>3</v>
      </c>
      <c r="S37" s="2">
        <v>2</v>
      </c>
      <c r="T37" s="2">
        <v>2</v>
      </c>
      <c r="U37" s="2">
        <v>4</v>
      </c>
      <c r="V37" s="2">
        <v>4</v>
      </c>
      <c r="W37" s="2">
        <v>4</v>
      </c>
      <c r="X37" s="2">
        <v>4</v>
      </c>
      <c r="Y37" s="2">
        <v>5</v>
      </c>
      <c r="Z37" s="2">
        <v>4</v>
      </c>
      <c r="AA37" s="2">
        <v>2</v>
      </c>
      <c r="AB37" s="2">
        <v>3</v>
      </c>
      <c r="AC37" s="2">
        <v>4</v>
      </c>
      <c r="AD37" s="2">
        <v>4</v>
      </c>
      <c r="AE37" s="2">
        <v>5</v>
      </c>
      <c r="AF37" s="2">
        <v>3</v>
      </c>
      <c r="AG37" s="2">
        <v>5</v>
      </c>
      <c r="AH37" s="2">
        <v>4</v>
      </c>
      <c r="AI37">
        <f t="shared" si="0"/>
        <v>60</v>
      </c>
      <c r="AJ37">
        <f t="shared" si="1"/>
        <v>59</v>
      </c>
    </row>
    <row r="38" spans="1:36" ht="15" thickBot="1" x14ac:dyDescent="0.4">
      <c r="A38" s="2">
        <v>1</v>
      </c>
      <c r="B38" s="2">
        <v>1997</v>
      </c>
      <c r="C38" s="2">
        <v>2</v>
      </c>
      <c r="D38" s="2">
        <v>3</v>
      </c>
      <c r="E38" s="2">
        <v>2</v>
      </c>
      <c r="F38" s="2">
        <v>4</v>
      </c>
      <c r="G38" s="2">
        <v>3</v>
      </c>
      <c r="H38" s="2">
        <v>4</v>
      </c>
      <c r="I38" s="2">
        <v>5</v>
      </c>
      <c r="J38" s="2">
        <v>3</v>
      </c>
      <c r="K38" s="2">
        <v>2</v>
      </c>
      <c r="L38" s="2">
        <v>5</v>
      </c>
      <c r="M38" s="2">
        <v>4</v>
      </c>
      <c r="N38" s="2">
        <v>4</v>
      </c>
      <c r="O38" s="2">
        <v>4</v>
      </c>
      <c r="P38" s="2">
        <v>4</v>
      </c>
      <c r="Q38" s="2">
        <v>3</v>
      </c>
      <c r="R38" s="2">
        <v>4</v>
      </c>
      <c r="S38" s="2">
        <v>1</v>
      </c>
      <c r="T38" s="2">
        <v>3</v>
      </c>
      <c r="U38" s="2">
        <v>1</v>
      </c>
      <c r="V38" s="2">
        <v>4</v>
      </c>
      <c r="W38" s="2">
        <v>3</v>
      </c>
      <c r="X38" s="2">
        <v>4</v>
      </c>
      <c r="Y38" s="2">
        <v>5</v>
      </c>
      <c r="Z38" s="2">
        <v>3</v>
      </c>
      <c r="AA38" s="2">
        <v>2</v>
      </c>
      <c r="AB38" s="2">
        <v>5</v>
      </c>
      <c r="AC38" s="2">
        <v>4</v>
      </c>
      <c r="AD38" s="2">
        <v>4</v>
      </c>
      <c r="AE38" s="2">
        <v>4</v>
      </c>
      <c r="AF38" s="2">
        <v>3</v>
      </c>
      <c r="AG38" s="2">
        <v>4</v>
      </c>
      <c r="AH38" s="2">
        <v>4</v>
      </c>
      <c r="AI38">
        <f t="shared" si="0"/>
        <v>56</v>
      </c>
      <c r="AJ38">
        <f t="shared" si="1"/>
        <v>54</v>
      </c>
    </row>
    <row r="39" spans="1:36" ht="15" thickBot="1" x14ac:dyDescent="0.4">
      <c r="A39" s="2">
        <v>0</v>
      </c>
      <c r="B39" s="2">
        <v>1992</v>
      </c>
      <c r="C39" s="2">
        <v>3</v>
      </c>
      <c r="D39" s="2">
        <v>4</v>
      </c>
      <c r="E39" s="2">
        <v>1</v>
      </c>
      <c r="F39" s="2">
        <v>4</v>
      </c>
      <c r="G39" s="2">
        <v>2</v>
      </c>
      <c r="H39" s="2">
        <v>2</v>
      </c>
      <c r="I39" s="2">
        <v>4</v>
      </c>
      <c r="J39" s="2">
        <v>4</v>
      </c>
      <c r="K39" s="2">
        <v>2</v>
      </c>
      <c r="L39" s="2">
        <v>4</v>
      </c>
      <c r="M39" s="2">
        <v>3</v>
      </c>
      <c r="N39" s="2">
        <v>3</v>
      </c>
      <c r="O39" s="2">
        <v>3</v>
      </c>
      <c r="P39" s="2">
        <v>4</v>
      </c>
      <c r="Q39" s="2">
        <v>3</v>
      </c>
      <c r="R39" s="2">
        <v>6</v>
      </c>
      <c r="S39" s="2">
        <v>2</v>
      </c>
      <c r="T39" s="2">
        <v>4</v>
      </c>
      <c r="U39" s="2">
        <v>1</v>
      </c>
      <c r="V39" s="2">
        <v>2</v>
      </c>
      <c r="W39" s="2">
        <v>2</v>
      </c>
      <c r="X39" s="2">
        <v>3</v>
      </c>
      <c r="Y39" s="2">
        <v>4</v>
      </c>
      <c r="Z39" s="2">
        <v>4</v>
      </c>
      <c r="AA39" s="2">
        <v>3</v>
      </c>
      <c r="AB39" s="2">
        <v>3</v>
      </c>
      <c r="AC39" s="2">
        <v>3</v>
      </c>
      <c r="AD39" s="2">
        <v>3</v>
      </c>
      <c r="AE39" s="2">
        <v>3</v>
      </c>
      <c r="AF39" s="2">
        <v>4</v>
      </c>
      <c r="AG39" s="2">
        <v>3</v>
      </c>
      <c r="AH39" s="2">
        <v>6</v>
      </c>
      <c r="AI39">
        <f t="shared" si="0"/>
        <v>52</v>
      </c>
      <c r="AJ39">
        <f t="shared" si="1"/>
        <v>50</v>
      </c>
    </row>
    <row r="40" spans="1:36" ht="15" thickBot="1" x14ac:dyDescent="0.4">
      <c r="A40" s="2">
        <v>0</v>
      </c>
      <c r="B40" s="2">
        <v>1997</v>
      </c>
      <c r="C40" s="2">
        <v>2</v>
      </c>
      <c r="D40" s="2">
        <v>4</v>
      </c>
      <c r="E40" s="2">
        <v>2</v>
      </c>
      <c r="F40" s="2">
        <v>5</v>
      </c>
      <c r="G40" s="2">
        <v>4</v>
      </c>
      <c r="H40" s="2">
        <v>4</v>
      </c>
      <c r="I40" s="2">
        <v>6</v>
      </c>
      <c r="J40" s="2">
        <v>5</v>
      </c>
      <c r="K40" s="2">
        <v>4</v>
      </c>
      <c r="L40" s="2">
        <v>5</v>
      </c>
      <c r="M40" s="2">
        <v>4</v>
      </c>
      <c r="N40" s="2">
        <v>2</v>
      </c>
      <c r="O40" s="2">
        <v>3</v>
      </c>
      <c r="P40" s="2">
        <v>5</v>
      </c>
      <c r="Q40" s="2">
        <v>5</v>
      </c>
      <c r="R40" s="2">
        <v>6</v>
      </c>
      <c r="S40" s="2">
        <v>2</v>
      </c>
      <c r="T40" s="2">
        <v>4</v>
      </c>
      <c r="U40" s="2">
        <v>5</v>
      </c>
      <c r="V40" s="2">
        <v>5</v>
      </c>
      <c r="W40" s="2">
        <v>4</v>
      </c>
      <c r="X40" s="2">
        <v>3</v>
      </c>
      <c r="Y40" s="2">
        <v>5</v>
      </c>
      <c r="Z40" s="2">
        <v>5</v>
      </c>
      <c r="AA40" s="2">
        <v>4</v>
      </c>
      <c r="AB40" s="2">
        <v>5</v>
      </c>
      <c r="AC40" s="2">
        <v>5</v>
      </c>
      <c r="AD40" s="2">
        <v>4</v>
      </c>
      <c r="AE40" s="2">
        <v>4</v>
      </c>
      <c r="AF40" s="2">
        <v>5</v>
      </c>
      <c r="AG40" s="2">
        <v>5</v>
      </c>
      <c r="AH40" s="2">
        <v>4</v>
      </c>
      <c r="AI40">
        <f t="shared" si="0"/>
        <v>66</v>
      </c>
      <c r="AJ40">
        <f t="shared" si="1"/>
        <v>69</v>
      </c>
    </row>
    <row r="41" spans="1:36" ht="15" thickBot="1" x14ac:dyDescent="0.4">
      <c r="A41" s="4">
        <v>0</v>
      </c>
      <c r="B41" s="4">
        <v>1982</v>
      </c>
      <c r="C41" s="4">
        <v>2</v>
      </c>
      <c r="D41" s="4">
        <v>2</v>
      </c>
      <c r="E41" s="4">
        <v>2</v>
      </c>
      <c r="F41" s="4">
        <v>3</v>
      </c>
      <c r="G41" s="4">
        <v>4</v>
      </c>
      <c r="H41" s="4">
        <v>3</v>
      </c>
      <c r="I41" s="4">
        <v>5</v>
      </c>
      <c r="J41" s="4">
        <v>5</v>
      </c>
      <c r="K41" s="4">
        <v>4</v>
      </c>
      <c r="L41" s="4">
        <v>5</v>
      </c>
      <c r="M41" s="4">
        <v>5</v>
      </c>
      <c r="N41" s="4">
        <v>5</v>
      </c>
      <c r="O41" s="4">
        <v>4</v>
      </c>
      <c r="P41" s="4">
        <v>5</v>
      </c>
      <c r="Q41" s="4">
        <v>5</v>
      </c>
      <c r="R41" s="4">
        <v>4</v>
      </c>
      <c r="S41" s="4">
        <v>1</v>
      </c>
      <c r="T41" s="4">
        <v>2</v>
      </c>
      <c r="U41" s="4">
        <v>3</v>
      </c>
      <c r="V41" s="4">
        <v>4</v>
      </c>
      <c r="W41" s="4">
        <v>4</v>
      </c>
      <c r="X41" s="4">
        <v>4</v>
      </c>
      <c r="Y41" s="4">
        <v>5</v>
      </c>
      <c r="Z41" s="4">
        <v>5</v>
      </c>
      <c r="AA41" s="4">
        <v>5</v>
      </c>
      <c r="AB41" s="4">
        <v>4</v>
      </c>
      <c r="AC41" s="4">
        <v>4</v>
      </c>
      <c r="AD41" s="4">
        <v>4</v>
      </c>
      <c r="AE41" s="4">
        <v>4</v>
      </c>
      <c r="AF41" s="4">
        <v>4</v>
      </c>
      <c r="AG41" s="4">
        <v>4</v>
      </c>
      <c r="AH41" s="4">
        <v>4</v>
      </c>
      <c r="AI41">
        <f t="shared" si="0"/>
        <v>63</v>
      </c>
      <c r="AJ41">
        <f t="shared" si="1"/>
        <v>61</v>
      </c>
    </row>
    <row r="42" spans="1:36" ht="15" thickBot="1" x14ac:dyDescent="0.4">
      <c r="A42" s="4">
        <v>1</v>
      </c>
      <c r="B42" s="4">
        <v>1972</v>
      </c>
      <c r="C42" s="4">
        <v>1</v>
      </c>
      <c r="D42" s="4">
        <v>1</v>
      </c>
      <c r="E42" s="4">
        <v>1</v>
      </c>
      <c r="F42" s="4">
        <v>1</v>
      </c>
      <c r="G42" s="4">
        <v>6</v>
      </c>
      <c r="H42" s="4">
        <v>1</v>
      </c>
      <c r="I42" s="4">
        <v>1</v>
      </c>
      <c r="J42" s="4">
        <v>6</v>
      </c>
      <c r="K42" s="4">
        <v>6</v>
      </c>
      <c r="L42" s="4">
        <v>1</v>
      </c>
      <c r="M42" s="4">
        <v>6</v>
      </c>
      <c r="N42" s="4">
        <v>6</v>
      </c>
      <c r="O42" s="4">
        <v>1</v>
      </c>
      <c r="P42" s="4">
        <v>1</v>
      </c>
      <c r="Q42" s="4">
        <v>1</v>
      </c>
      <c r="R42" s="4">
        <v>1</v>
      </c>
      <c r="S42" s="4">
        <v>1</v>
      </c>
      <c r="T42" s="4">
        <v>1</v>
      </c>
      <c r="U42" s="4">
        <v>1</v>
      </c>
      <c r="V42" s="4">
        <v>3</v>
      </c>
      <c r="W42" s="4">
        <v>6</v>
      </c>
      <c r="X42" s="4">
        <v>1</v>
      </c>
      <c r="Y42" s="4">
        <v>1</v>
      </c>
      <c r="Z42" s="4">
        <v>1</v>
      </c>
      <c r="AA42" s="4">
        <v>6</v>
      </c>
      <c r="AB42" s="4">
        <v>1</v>
      </c>
      <c r="AC42" s="4">
        <v>5</v>
      </c>
      <c r="AD42" s="4">
        <v>6</v>
      </c>
      <c r="AE42" s="4">
        <v>1</v>
      </c>
      <c r="AF42" s="4">
        <v>1</v>
      </c>
      <c r="AG42" s="4">
        <v>1</v>
      </c>
      <c r="AH42" s="4">
        <v>1</v>
      </c>
      <c r="AI42">
        <f t="shared" si="0"/>
        <v>41</v>
      </c>
      <c r="AJ42">
        <f t="shared" si="1"/>
        <v>37</v>
      </c>
    </row>
    <row r="43" spans="1:36" ht="15" thickBot="1" x14ac:dyDescent="0.4">
      <c r="A43" s="2">
        <v>1</v>
      </c>
      <c r="B43" s="2">
        <v>1969</v>
      </c>
      <c r="C43" s="2">
        <v>3</v>
      </c>
      <c r="D43" s="2">
        <v>4</v>
      </c>
      <c r="E43" s="2">
        <v>4</v>
      </c>
      <c r="F43" s="2">
        <v>2</v>
      </c>
      <c r="G43" s="2">
        <v>5</v>
      </c>
      <c r="H43" s="2">
        <v>2</v>
      </c>
      <c r="I43" s="2">
        <v>5</v>
      </c>
      <c r="J43" s="2">
        <v>1</v>
      </c>
      <c r="K43" s="2">
        <v>6</v>
      </c>
      <c r="L43" s="2">
        <v>5</v>
      </c>
      <c r="M43" s="2">
        <v>3</v>
      </c>
      <c r="N43" s="2">
        <v>5</v>
      </c>
      <c r="O43" s="2">
        <v>1</v>
      </c>
      <c r="P43" s="2">
        <v>6</v>
      </c>
      <c r="Q43" s="2">
        <v>3</v>
      </c>
      <c r="R43" s="2">
        <v>2</v>
      </c>
      <c r="S43" s="2">
        <v>3</v>
      </c>
      <c r="T43" s="2">
        <v>4</v>
      </c>
      <c r="U43" s="2">
        <v>4</v>
      </c>
      <c r="V43" s="2">
        <v>5</v>
      </c>
      <c r="W43" s="2">
        <v>4</v>
      </c>
      <c r="X43" s="2">
        <v>3</v>
      </c>
      <c r="Y43" s="2">
        <v>5</v>
      </c>
      <c r="Z43" s="2">
        <v>2</v>
      </c>
      <c r="AA43" s="2">
        <v>6</v>
      </c>
      <c r="AB43" s="2">
        <v>5</v>
      </c>
      <c r="AC43" s="2">
        <v>2</v>
      </c>
      <c r="AD43" s="2">
        <v>5</v>
      </c>
      <c r="AE43" s="2">
        <v>2</v>
      </c>
      <c r="AF43" s="2">
        <v>3</v>
      </c>
      <c r="AG43" s="2">
        <v>5</v>
      </c>
      <c r="AH43" s="2">
        <v>2</v>
      </c>
      <c r="AI43">
        <f t="shared" si="0"/>
        <v>57</v>
      </c>
      <c r="AJ43">
        <f t="shared" si="1"/>
        <v>60</v>
      </c>
    </row>
    <row r="44" spans="1:36" ht="15" thickBot="1" x14ac:dyDescent="0.4">
      <c r="A44" s="2">
        <v>0</v>
      </c>
      <c r="B44" s="2">
        <v>1976</v>
      </c>
      <c r="C44" s="2">
        <v>1</v>
      </c>
      <c r="D44" s="2">
        <v>1</v>
      </c>
      <c r="E44" s="2">
        <v>2</v>
      </c>
      <c r="F44" s="2">
        <v>2</v>
      </c>
      <c r="G44" s="2">
        <v>4</v>
      </c>
      <c r="H44" s="2">
        <v>2</v>
      </c>
      <c r="I44" s="2">
        <v>5</v>
      </c>
      <c r="J44" s="2">
        <v>4</v>
      </c>
      <c r="K44" s="2">
        <v>4</v>
      </c>
      <c r="L44" s="2">
        <v>2</v>
      </c>
      <c r="M44" s="2">
        <v>4</v>
      </c>
      <c r="N44" s="2">
        <v>4</v>
      </c>
      <c r="O44" s="2">
        <v>4</v>
      </c>
      <c r="P44" s="2">
        <v>2</v>
      </c>
      <c r="Q44" s="2">
        <v>4</v>
      </c>
      <c r="R44" s="2">
        <v>2</v>
      </c>
      <c r="S44" s="2">
        <v>1</v>
      </c>
      <c r="T44" s="2">
        <v>2</v>
      </c>
      <c r="U44" s="2">
        <v>1</v>
      </c>
      <c r="V44" s="2">
        <v>3</v>
      </c>
      <c r="W44" s="2">
        <v>4</v>
      </c>
      <c r="X44" s="2">
        <v>4</v>
      </c>
      <c r="Y44" s="2">
        <v>4</v>
      </c>
      <c r="Z44" s="2">
        <v>3</v>
      </c>
      <c r="AA44" s="2">
        <v>4</v>
      </c>
      <c r="AB44" s="2">
        <v>3</v>
      </c>
      <c r="AC44" s="2">
        <v>4</v>
      </c>
      <c r="AD44" s="2">
        <v>4</v>
      </c>
      <c r="AE44" s="2">
        <v>4</v>
      </c>
      <c r="AF44" s="2">
        <v>2</v>
      </c>
      <c r="AG44" s="2">
        <v>4</v>
      </c>
      <c r="AH44" s="2">
        <v>4</v>
      </c>
      <c r="AI44">
        <f t="shared" si="0"/>
        <v>47</v>
      </c>
      <c r="AJ44">
        <f t="shared" si="1"/>
        <v>51</v>
      </c>
    </row>
    <row r="45" spans="1:36" ht="15" thickBot="1" x14ac:dyDescent="0.4">
      <c r="A45" s="2">
        <v>0</v>
      </c>
      <c r="B45" s="2">
        <v>1996</v>
      </c>
      <c r="C45" s="2">
        <v>1</v>
      </c>
      <c r="D45" s="2">
        <v>2</v>
      </c>
      <c r="E45" s="2">
        <v>2</v>
      </c>
      <c r="F45" s="2">
        <v>2</v>
      </c>
      <c r="G45" s="2">
        <v>3</v>
      </c>
      <c r="H45" s="2">
        <v>3</v>
      </c>
      <c r="I45" s="2">
        <v>5</v>
      </c>
      <c r="J45" s="2">
        <v>4</v>
      </c>
      <c r="K45" s="2">
        <v>3</v>
      </c>
      <c r="L45" s="2">
        <v>2</v>
      </c>
      <c r="M45" s="2">
        <v>3</v>
      </c>
      <c r="N45" s="2">
        <v>3</v>
      </c>
      <c r="O45" s="2">
        <v>4</v>
      </c>
      <c r="P45" s="2">
        <v>4</v>
      </c>
      <c r="Q45" s="2">
        <v>2</v>
      </c>
      <c r="R45" s="2">
        <v>4</v>
      </c>
      <c r="S45" s="2">
        <v>1</v>
      </c>
      <c r="T45" s="2">
        <v>2</v>
      </c>
      <c r="U45" s="2">
        <v>2</v>
      </c>
      <c r="V45" s="2">
        <v>4</v>
      </c>
      <c r="W45" s="2">
        <v>2</v>
      </c>
      <c r="X45" s="2">
        <v>3</v>
      </c>
      <c r="Y45" s="2">
        <v>5</v>
      </c>
      <c r="Z45" s="2">
        <v>4</v>
      </c>
      <c r="AA45" s="2">
        <v>4</v>
      </c>
      <c r="AB45" s="2">
        <v>3</v>
      </c>
      <c r="AC45" s="2">
        <v>2</v>
      </c>
      <c r="AD45" s="2">
        <v>3</v>
      </c>
      <c r="AE45" s="2">
        <v>3</v>
      </c>
      <c r="AF45" s="2">
        <v>4</v>
      </c>
      <c r="AG45" s="2">
        <v>4</v>
      </c>
      <c r="AH45" s="2">
        <v>4</v>
      </c>
      <c r="AI45">
        <f t="shared" si="0"/>
        <v>47</v>
      </c>
      <c r="AJ45">
        <f t="shared" si="1"/>
        <v>50</v>
      </c>
    </row>
    <row r="46" spans="1:36" ht="15" thickBot="1" x14ac:dyDescent="0.4">
      <c r="A46" s="2">
        <v>1</v>
      </c>
      <c r="B46" s="2">
        <v>1992</v>
      </c>
      <c r="C46" s="2">
        <v>3</v>
      </c>
      <c r="D46" s="2">
        <v>2</v>
      </c>
      <c r="E46" s="2">
        <v>2</v>
      </c>
      <c r="F46" s="2">
        <v>2</v>
      </c>
      <c r="G46" s="2">
        <v>2</v>
      </c>
      <c r="H46" s="2">
        <v>2</v>
      </c>
      <c r="I46" s="2">
        <v>5</v>
      </c>
      <c r="J46" s="2">
        <v>5</v>
      </c>
      <c r="K46" s="2">
        <v>1</v>
      </c>
      <c r="L46" s="2">
        <v>3</v>
      </c>
      <c r="M46" s="2">
        <v>3</v>
      </c>
      <c r="N46" s="2">
        <v>2</v>
      </c>
      <c r="O46" s="2">
        <v>4</v>
      </c>
      <c r="P46" s="2">
        <v>2</v>
      </c>
      <c r="Q46" s="2">
        <v>5</v>
      </c>
      <c r="R46" s="2">
        <v>2</v>
      </c>
      <c r="S46" s="2">
        <v>3</v>
      </c>
      <c r="T46" s="2">
        <v>2</v>
      </c>
      <c r="U46" s="2">
        <v>3</v>
      </c>
      <c r="V46" s="2">
        <v>2</v>
      </c>
      <c r="W46" s="2">
        <v>3</v>
      </c>
      <c r="X46" s="2">
        <v>2</v>
      </c>
      <c r="Y46" s="2">
        <v>5</v>
      </c>
      <c r="Z46" s="2">
        <v>3</v>
      </c>
      <c r="AA46" s="2">
        <v>2</v>
      </c>
      <c r="AB46" s="2">
        <v>3</v>
      </c>
      <c r="AC46" s="2">
        <v>2</v>
      </c>
      <c r="AD46" s="2">
        <v>2</v>
      </c>
      <c r="AE46" s="2">
        <v>4</v>
      </c>
      <c r="AF46" s="2">
        <v>3</v>
      </c>
      <c r="AG46" s="2">
        <v>3</v>
      </c>
      <c r="AH46" s="2">
        <v>4</v>
      </c>
      <c r="AI46">
        <f t="shared" si="0"/>
        <v>45</v>
      </c>
      <c r="AJ46">
        <f t="shared" si="1"/>
        <v>46</v>
      </c>
    </row>
    <row r="47" spans="1:36" ht="15" thickBot="1" x14ac:dyDescent="0.4">
      <c r="A47" s="2">
        <v>1</v>
      </c>
      <c r="B47" s="2">
        <v>1996</v>
      </c>
      <c r="C47" s="2">
        <v>1</v>
      </c>
      <c r="D47" s="2">
        <v>2</v>
      </c>
      <c r="E47" s="2">
        <v>2</v>
      </c>
      <c r="F47" s="2">
        <v>1</v>
      </c>
      <c r="G47" s="2">
        <v>3</v>
      </c>
      <c r="H47" s="2">
        <v>3</v>
      </c>
      <c r="I47" s="2">
        <v>5</v>
      </c>
      <c r="J47" s="2">
        <v>2</v>
      </c>
      <c r="K47" s="2">
        <v>2</v>
      </c>
      <c r="L47" s="2">
        <v>3</v>
      </c>
      <c r="M47" s="2">
        <v>4</v>
      </c>
      <c r="N47" s="2">
        <v>2</v>
      </c>
      <c r="O47" s="2">
        <v>2</v>
      </c>
      <c r="P47" s="2">
        <v>5</v>
      </c>
      <c r="Q47" s="2">
        <v>3</v>
      </c>
      <c r="R47" s="2">
        <v>4</v>
      </c>
      <c r="S47" s="2">
        <v>1</v>
      </c>
      <c r="T47" s="2">
        <v>2</v>
      </c>
      <c r="U47" s="2">
        <v>3</v>
      </c>
      <c r="V47" s="2">
        <v>1</v>
      </c>
      <c r="W47" s="2">
        <v>4</v>
      </c>
      <c r="X47" s="2">
        <v>3</v>
      </c>
      <c r="Y47" s="2">
        <v>5</v>
      </c>
      <c r="Z47" s="2">
        <v>2</v>
      </c>
      <c r="AA47" s="2">
        <v>2</v>
      </c>
      <c r="AB47" s="2">
        <v>5</v>
      </c>
      <c r="AC47" s="2">
        <v>2</v>
      </c>
      <c r="AD47" s="2">
        <v>2</v>
      </c>
      <c r="AE47" s="2">
        <v>5</v>
      </c>
      <c r="AF47" s="2">
        <v>3</v>
      </c>
      <c r="AG47" s="2">
        <v>3</v>
      </c>
      <c r="AH47" s="2">
        <v>2</v>
      </c>
      <c r="AI47">
        <f t="shared" si="0"/>
        <v>44</v>
      </c>
      <c r="AJ47">
        <f t="shared" si="1"/>
        <v>45</v>
      </c>
    </row>
    <row r="48" spans="1:36" ht="15" thickBot="1" x14ac:dyDescent="0.4">
      <c r="A48" s="4">
        <v>0</v>
      </c>
      <c r="B48" s="4">
        <v>1971</v>
      </c>
      <c r="C48" s="4">
        <v>1</v>
      </c>
      <c r="D48" s="4">
        <v>2</v>
      </c>
      <c r="E48" s="4">
        <v>2</v>
      </c>
      <c r="F48" s="4">
        <v>4</v>
      </c>
      <c r="G48" s="4">
        <v>5</v>
      </c>
      <c r="H48" s="4">
        <v>4</v>
      </c>
      <c r="I48" s="4">
        <v>4</v>
      </c>
      <c r="J48" s="4">
        <v>3</v>
      </c>
      <c r="K48" s="4">
        <v>2</v>
      </c>
      <c r="L48" s="4">
        <v>4</v>
      </c>
      <c r="M48" s="4">
        <v>2</v>
      </c>
      <c r="N48" s="4">
        <v>4</v>
      </c>
      <c r="O48" s="4">
        <v>3</v>
      </c>
      <c r="P48" s="4">
        <v>4</v>
      </c>
      <c r="Q48" s="4">
        <v>4</v>
      </c>
      <c r="R48" s="4">
        <v>5</v>
      </c>
      <c r="S48" s="4">
        <v>1</v>
      </c>
      <c r="T48" s="4">
        <v>1</v>
      </c>
      <c r="U48" s="4">
        <v>2</v>
      </c>
      <c r="V48" s="4">
        <v>4</v>
      </c>
      <c r="W48" s="4">
        <v>4</v>
      </c>
      <c r="X48" s="4">
        <v>2</v>
      </c>
      <c r="Y48" s="4">
        <v>4</v>
      </c>
      <c r="Z48" s="4">
        <v>2</v>
      </c>
      <c r="AA48" s="4">
        <v>4</v>
      </c>
      <c r="AB48" s="4">
        <v>3</v>
      </c>
      <c r="AC48" s="4">
        <v>2</v>
      </c>
      <c r="AD48" s="4">
        <v>2</v>
      </c>
      <c r="AE48" s="4">
        <v>2</v>
      </c>
      <c r="AF48" s="4">
        <v>3</v>
      </c>
      <c r="AG48" s="4">
        <v>4</v>
      </c>
      <c r="AH48" s="4">
        <v>4</v>
      </c>
      <c r="AI48">
        <f t="shared" si="0"/>
        <v>53</v>
      </c>
      <c r="AJ48">
        <f t="shared" si="1"/>
        <v>44</v>
      </c>
    </row>
    <row r="49" spans="1:36" ht="15" thickBot="1" x14ac:dyDescent="0.4">
      <c r="A49" s="2">
        <v>1</v>
      </c>
      <c r="B49" s="2">
        <v>1976</v>
      </c>
      <c r="C49" s="2">
        <v>1</v>
      </c>
      <c r="D49" s="2">
        <v>4</v>
      </c>
      <c r="E49" s="2">
        <v>2</v>
      </c>
      <c r="F49" s="2">
        <v>2</v>
      </c>
      <c r="G49" s="2">
        <v>3</v>
      </c>
      <c r="H49" s="2">
        <v>2</v>
      </c>
      <c r="I49" s="2">
        <v>2</v>
      </c>
      <c r="J49" s="2">
        <v>4</v>
      </c>
      <c r="K49" s="2">
        <v>2</v>
      </c>
      <c r="L49" s="2">
        <v>3</v>
      </c>
      <c r="M49" s="2">
        <v>2</v>
      </c>
      <c r="N49" s="2">
        <v>2</v>
      </c>
      <c r="O49" s="2">
        <v>2</v>
      </c>
      <c r="P49" s="2">
        <v>2</v>
      </c>
      <c r="Q49" s="2">
        <v>1</v>
      </c>
      <c r="R49" s="2">
        <v>2</v>
      </c>
      <c r="S49" s="2">
        <v>1</v>
      </c>
      <c r="T49" s="2">
        <v>4</v>
      </c>
      <c r="U49" s="2">
        <v>1</v>
      </c>
      <c r="V49" s="2">
        <v>2</v>
      </c>
      <c r="W49" s="2">
        <v>3</v>
      </c>
      <c r="X49" s="2">
        <v>2</v>
      </c>
      <c r="Y49" s="2">
        <v>3</v>
      </c>
      <c r="Z49" s="2">
        <v>2</v>
      </c>
      <c r="AA49" s="2">
        <v>2</v>
      </c>
      <c r="AB49" s="2">
        <v>2</v>
      </c>
      <c r="AC49" s="2">
        <v>2</v>
      </c>
      <c r="AD49" s="2">
        <v>2</v>
      </c>
      <c r="AE49" s="2">
        <v>3</v>
      </c>
      <c r="AF49" s="2">
        <v>2</v>
      </c>
      <c r="AG49" s="2">
        <v>2</v>
      </c>
      <c r="AH49" s="2">
        <v>2</v>
      </c>
      <c r="AI49">
        <f t="shared" si="0"/>
        <v>36</v>
      </c>
      <c r="AJ49">
        <f t="shared" si="1"/>
        <v>35</v>
      </c>
    </row>
    <row r="50" spans="1:36" ht="15" thickBot="1" x14ac:dyDescent="0.4">
      <c r="A50" s="2">
        <v>1</v>
      </c>
      <c r="B50" s="2">
        <v>1962</v>
      </c>
      <c r="C50" s="2">
        <v>2</v>
      </c>
      <c r="D50" s="2">
        <v>3</v>
      </c>
      <c r="E50" s="2">
        <v>4</v>
      </c>
      <c r="F50" s="2">
        <v>3</v>
      </c>
      <c r="G50" s="2">
        <v>4</v>
      </c>
      <c r="H50" s="2">
        <v>3</v>
      </c>
      <c r="I50" s="2">
        <v>5</v>
      </c>
      <c r="J50" s="2">
        <v>4</v>
      </c>
      <c r="K50" s="2">
        <v>3</v>
      </c>
      <c r="L50" s="2">
        <v>5</v>
      </c>
      <c r="M50" s="2">
        <v>2</v>
      </c>
      <c r="N50" s="2">
        <v>2</v>
      </c>
      <c r="O50" s="2">
        <v>4</v>
      </c>
      <c r="P50" s="2">
        <v>3</v>
      </c>
      <c r="Q50" s="2">
        <v>3</v>
      </c>
      <c r="R50" s="2">
        <v>2</v>
      </c>
      <c r="S50" s="2">
        <v>1</v>
      </c>
      <c r="T50" s="2">
        <v>1</v>
      </c>
      <c r="U50" s="2">
        <v>3</v>
      </c>
      <c r="V50" s="2">
        <v>3</v>
      </c>
      <c r="W50" s="2">
        <v>3</v>
      </c>
      <c r="X50" s="2">
        <v>2</v>
      </c>
      <c r="Y50" s="2">
        <v>3</v>
      </c>
      <c r="Z50" s="2">
        <v>3</v>
      </c>
      <c r="AA50" s="2">
        <v>2</v>
      </c>
      <c r="AB50" s="2">
        <v>3</v>
      </c>
      <c r="AC50" s="2">
        <v>2</v>
      </c>
      <c r="AD50" s="2">
        <v>2</v>
      </c>
      <c r="AE50" s="2">
        <v>3</v>
      </c>
      <c r="AF50" s="2">
        <v>3</v>
      </c>
      <c r="AG50" s="2">
        <v>5</v>
      </c>
      <c r="AH50" s="2">
        <v>2</v>
      </c>
      <c r="AI50">
        <f t="shared" si="0"/>
        <v>52</v>
      </c>
      <c r="AJ50">
        <f t="shared" si="1"/>
        <v>41</v>
      </c>
    </row>
    <row r="51" spans="1:36" ht="15" thickBot="1" x14ac:dyDescent="0.4">
      <c r="A51" s="2">
        <v>0</v>
      </c>
      <c r="B51" s="2">
        <v>1975</v>
      </c>
      <c r="C51" s="2">
        <v>2</v>
      </c>
      <c r="D51" s="2">
        <v>1</v>
      </c>
      <c r="E51" s="2">
        <v>3</v>
      </c>
      <c r="F51" s="2">
        <v>5</v>
      </c>
      <c r="G51" s="2">
        <v>4</v>
      </c>
      <c r="H51" s="2">
        <v>3</v>
      </c>
      <c r="I51" s="2">
        <v>5</v>
      </c>
      <c r="J51" s="2">
        <v>2</v>
      </c>
      <c r="K51" s="2">
        <v>6</v>
      </c>
      <c r="L51" s="2">
        <v>4</v>
      </c>
      <c r="M51" s="2">
        <v>5</v>
      </c>
      <c r="N51" s="2">
        <v>4</v>
      </c>
      <c r="O51" s="2">
        <v>3</v>
      </c>
      <c r="P51" s="2">
        <v>2</v>
      </c>
      <c r="Q51" s="2">
        <v>5</v>
      </c>
      <c r="R51" s="2">
        <v>2</v>
      </c>
      <c r="S51" s="2">
        <v>2</v>
      </c>
      <c r="T51" s="2">
        <v>4</v>
      </c>
      <c r="U51" s="2">
        <v>3</v>
      </c>
      <c r="V51" s="2">
        <v>2</v>
      </c>
      <c r="W51" s="2">
        <v>6</v>
      </c>
      <c r="X51" s="2">
        <v>4</v>
      </c>
      <c r="Y51" s="2">
        <v>5</v>
      </c>
      <c r="Z51" s="2">
        <v>2</v>
      </c>
      <c r="AA51" s="2">
        <v>6</v>
      </c>
      <c r="AB51" s="2">
        <v>3</v>
      </c>
      <c r="AC51" s="2">
        <v>4</v>
      </c>
      <c r="AD51" s="2">
        <v>4</v>
      </c>
      <c r="AE51" s="2">
        <v>4</v>
      </c>
      <c r="AF51" s="2">
        <v>3</v>
      </c>
      <c r="AG51" s="2">
        <v>5</v>
      </c>
      <c r="AH51" s="2">
        <v>2</v>
      </c>
      <c r="AI51">
        <f t="shared" si="0"/>
        <v>56</v>
      </c>
      <c r="AJ51">
        <f t="shared" si="1"/>
        <v>59</v>
      </c>
    </row>
    <row r="52" spans="1:36" ht="15" thickBot="1" x14ac:dyDescent="0.4">
      <c r="A52" s="2">
        <v>0</v>
      </c>
      <c r="B52" s="2">
        <v>1987</v>
      </c>
      <c r="C52" s="2">
        <v>1</v>
      </c>
      <c r="D52" s="2">
        <v>1</v>
      </c>
      <c r="E52" s="2">
        <v>3</v>
      </c>
      <c r="F52" s="2">
        <v>2</v>
      </c>
      <c r="G52" s="2">
        <v>2</v>
      </c>
      <c r="H52" s="2">
        <v>3</v>
      </c>
      <c r="I52" s="2">
        <v>5</v>
      </c>
      <c r="J52" s="2">
        <v>4</v>
      </c>
      <c r="K52" s="2">
        <v>4</v>
      </c>
      <c r="L52" s="2">
        <v>5</v>
      </c>
      <c r="M52" s="2">
        <v>5</v>
      </c>
      <c r="N52" s="2">
        <v>3</v>
      </c>
      <c r="O52" s="2">
        <v>4</v>
      </c>
      <c r="P52" s="2">
        <v>4</v>
      </c>
      <c r="Q52" s="2">
        <v>5</v>
      </c>
      <c r="R52" s="2">
        <v>6</v>
      </c>
      <c r="S52" s="2">
        <v>1</v>
      </c>
      <c r="T52" s="2">
        <v>1</v>
      </c>
      <c r="U52" s="2">
        <v>2</v>
      </c>
      <c r="V52" s="2">
        <v>3</v>
      </c>
      <c r="W52" s="2">
        <v>4</v>
      </c>
      <c r="X52" s="2">
        <v>3</v>
      </c>
      <c r="Y52" s="2">
        <v>5</v>
      </c>
      <c r="Z52" s="2">
        <v>4</v>
      </c>
      <c r="AA52" s="2">
        <v>4</v>
      </c>
      <c r="AB52" s="2">
        <v>5</v>
      </c>
      <c r="AC52" s="2">
        <v>4</v>
      </c>
      <c r="AD52" s="2">
        <v>5</v>
      </c>
      <c r="AE52" s="2">
        <v>4</v>
      </c>
      <c r="AF52" s="2">
        <v>4</v>
      </c>
      <c r="AG52" s="2">
        <v>5</v>
      </c>
      <c r="AH52" s="2">
        <v>4</v>
      </c>
      <c r="AI52">
        <f t="shared" si="0"/>
        <v>57</v>
      </c>
      <c r="AJ52">
        <f t="shared" si="1"/>
        <v>58</v>
      </c>
    </row>
    <row r="53" spans="1:36" ht="15" thickBot="1" x14ac:dyDescent="0.4">
      <c r="A53" s="3">
        <v>0</v>
      </c>
      <c r="B53" s="3">
        <v>1997</v>
      </c>
      <c r="C53" s="3">
        <v>2</v>
      </c>
      <c r="D53" s="3">
        <v>2</v>
      </c>
      <c r="E53" s="3">
        <v>2</v>
      </c>
      <c r="F53" s="3">
        <v>2</v>
      </c>
      <c r="G53" s="3">
        <v>2</v>
      </c>
      <c r="H53" s="3">
        <v>2</v>
      </c>
      <c r="I53" s="3">
        <v>2</v>
      </c>
      <c r="J53" s="3">
        <v>6</v>
      </c>
      <c r="K53" s="3">
        <v>2</v>
      </c>
      <c r="L53" s="3">
        <v>3</v>
      </c>
      <c r="M53" s="3">
        <v>3</v>
      </c>
      <c r="N53" s="3">
        <v>2</v>
      </c>
      <c r="O53" s="3">
        <v>6</v>
      </c>
      <c r="P53" s="3">
        <v>2</v>
      </c>
      <c r="Q53" s="3">
        <v>3</v>
      </c>
      <c r="R53" s="3">
        <v>1</v>
      </c>
      <c r="S53" s="3">
        <v>2</v>
      </c>
      <c r="T53" s="3">
        <v>2</v>
      </c>
      <c r="U53" s="3">
        <v>3</v>
      </c>
      <c r="V53" s="3">
        <v>2</v>
      </c>
      <c r="W53" s="3">
        <v>3</v>
      </c>
      <c r="X53" s="3">
        <v>2</v>
      </c>
      <c r="Y53" s="3">
        <v>3</v>
      </c>
      <c r="Z53" s="3">
        <v>3</v>
      </c>
      <c r="AA53" s="3">
        <v>3</v>
      </c>
      <c r="AB53" s="3">
        <v>3</v>
      </c>
      <c r="AC53" s="3">
        <v>3</v>
      </c>
      <c r="AD53" s="3">
        <v>2</v>
      </c>
      <c r="AE53" s="3">
        <v>3</v>
      </c>
      <c r="AF53" s="3">
        <v>2</v>
      </c>
      <c r="AG53" s="3">
        <v>2</v>
      </c>
      <c r="AH53" s="3">
        <v>2</v>
      </c>
      <c r="AI53">
        <f t="shared" si="0"/>
        <v>42</v>
      </c>
      <c r="AJ53">
        <f t="shared" si="1"/>
        <v>40</v>
      </c>
    </row>
    <row r="54" spans="1:36" ht="15" thickBot="1" x14ac:dyDescent="0.4">
      <c r="A54" s="2">
        <v>0</v>
      </c>
      <c r="B54" s="2">
        <v>1992</v>
      </c>
      <c r="C54" s="2">
        <v>2</v>
      </c>
      <c r="D54" s="2">
        <v>2</v>
      </c>
      <c r="E54" s="2">
        <v>2</v>
      </c>
      <c r="F54" s="2">
        <v>2</v>
      </c>
      <c r="G54" s="2">
        <v>2</v>
      </c>
      <c r="H54" s="2">
        <v>2</v>
      </c>
      <c r="I54" s="2">
        <v>3</v>
      </c>
      <c r="J54" s="2">
        <v>3</v>
      </c>
      <c r="K54" s="2">
        <v>2</v>
      </c>
      <c r="L54" s="2">
        <v>2</v>
      </c>
      <c r="M54" s="2">
        <v>4</v>
      </c>
      <c r="N54" s="2">
        <v>2</v>
      </c>
      <c r="O54" s="2">
        <v>3</v>
      </c>
      <c r="P54" s="2">
        <v>1</v>
      </c>
      <c r="Q54" s="2">
        <v>2</v>
      </c>
      <c r="R54" s="2">
        <v>4</v>
      </c>
      <c r="S54" s="2">
        <v>2</v>
      </c>
      <c r="T54" s="2">
        <v>2</v>
      </c>
      <c r="U54" s="2">
        <v>2</v>
      </c>
      <c r="V54" s="2">
        <v>2</v>
      </c>
      <c r="W54" s="2">
        <v>3</v>
      </c>
      <c r="X54" s="2">
        <v>3</v>
      </c>
      <c r="Y54" s="2">
        <v>5</v>
      </c>
      <c r="Z54" s="2">
        <v>4</v>
      </c>
      <c r="AA54" s="2">
        <v>4</v>
      </c>
      <c r="AB54" s="2">
        <v>2</v>
      </c>
      <c r="AC54" s="2">
        <v>4</v>
      </c>
      <c r="AD54" s="2">
        <v>2</v>
      </c>
      <c r="AE54" s="2">
        <v>4</v>
      </c>
      <c r="AF54" s="2">
        <v>2</v>
      </c>
      <c r="AG54" s="2">
        <v>4</v>
      </c>
      <c r="AH54" s="2">
        <v>4</v>
      </c>
      <c r="AI54">
        <f t="shared" si="0"/>
        <v>38</v>
      </c>
      <c r="AJ54">
        <f t="shared" si="1"/>
        <v>49</v>
      </c>
    </row>
    <row r="55" spans="1:36" ht="15" thickBot="1" x14ac:dyDescent="0.4">
      <c r="A55" s="2">
        <v>1</v>
      </c>
      <c r="B55" s="2">
        <v>1987</v>
      </c>
      <c r="C55" s="2">
        <v>1</v>
      </c>
      <c r="D55" s="2">
        <v>2</v>
      </c>
      <c r="E55" s="2">
        <v>4</v>
      </c>
      <c r="F55" s="2">
        <v>4</v>
      </c>
      <c r="G55" s="2">
        <v>2</v>
      </c>
      <c r="H55" s="2">
        <v>4</v>
      </c>
      <c r="I55" s="2">
        <v>5</v>
      </c>
      <c r="J55" s="2">
        <v>2</v>
      </c>
      <c r="K55" s="2">
        <v>4</v>
      </c>
      <c r="L55" s="2">
        <v>2</v>
      </c>
      <c r="M55" s="2">
        <v>3</v>
      </c>
      <c r="N55" s="2">
        <v>2</v>
      </c>
      <c r="O55" s="2">
        <v>5</v>
      </c>
      <c r="P55" s="2">
        <v>2</v>
      </c>
      <c r="Q55" s="2">
        <v>4</v>
      </c>
      <c r="R55" s="2">
        <v>2</v>
      </c>
      <c r="S55" s="2">
        <v>1</v>
      </c>
      <c r="T55" s="2">
        <v>2</v>
      </c>
      <c r="U55" s="2">
        <v>3</v>
      </c>
      <c r="V55" s="2">
        <v>4</v>
      </c>
      <c r="W55" s="2">
        <v>3</v>
      </c>
      <c r="X55" s="2">
        <v>4</v>
      </c>
      <c r="Y55" s="2">
        <v>5</v>
      </c>
      <c r="Z55" s="2">
        <v>6</v>
      </c>
      <c r="AA55" s="2">
        <v>4</v>
      </c>
      <c r="AB55" s="2">
        <v>3</v>
      </c>
      <c r="AC55" s="2">
        <v>4</v>
      </c>
      <c r="AD55" s="2">
        <v>3</v>
      </c>
      <c r="AE55" s="2">
        <v>4</v>
      </c>
      <c r="AF55" s="2">
        <v>5</v>
      </c>
      <c r="AG55" s="2">
        <v>4</v>
      </c>
      <c r="AH55" s="2">
        <v>3</v>
      </c>
      <c r="AI55">
        <f t="shared" si="0"/>
        <v>48</v>
      </c>
      <c r="AJ55">
        <f t="shared" si="1"/>
        <v>58</v>
      </c>
    </row>
    <row r="56" spans="1:36" ht="15" thickBot="1" x14ac:dyDescent="0.4">
      <c r="A56" s="2">
        <v>0</v>
      </c>
      <c r="B56" s="2">
        <v>1977</v>
      </c>
      <c r="C56" s="2">
        <v>1</v>
      </c>
      <c r="D56" s="2">
        <v>2</v>
      </c>
      <c r="E56" s="2">
        <v>1</v>
      </c>
      <c r="F56" s="2">
        <v>2</v>
      </c>
      <c r="G56" s="2">
        <v>2</v>
      </c>
      <c r="H56" s="2">
        <v>2</v>
      </c>
      <c r="I56" s="2">
        <v>4</v>
      </c>
      <c r="J56" s="2">
        <v>3</v>
      </c>
      <c r="K56" s="2">
        <v>2</v>
      </c>
      <c r="L56" s="2">
        <v>4</v>
      </c>
      <c r="M56" s="2">
        <v>3</v>
      </c>
      <c r="N56" s="2">
        <v>3</v>
      </c>
      <c r="O56" s="2">
        <v>4</v>
      </c>
      <c r="P56" s="2">
        <v>4</v>
      </c>
      <c r="Q56" s="2">
        <v>4</v>
      </c>
      <c r="R56" s="2">
        <v>4</v>
      </c>
      <c r="S56" s="2">
        <v>2</v>
      </c>
      <c r="T56" s="2">
        <v>2</v>
      </c>
      <c r="U56" s="2">
        <v>1</v>
      </c>
      <c r="V56" s="2">
        <v>2</v>
      </c>
      <c r="W56" s="2">
        <v>2</v>
      </c>
      <c r="X56" s="2">
        <v>2</v>
      </c>
      <c r="Y56" s="2">
        <v>4</v>
      </c>
      <c r="Z56" s="2">
        <v>4</v>
      </c>
      <c r="AA56" s="2">
        <v>4</v>
      </c>
      <c r="AB56" s="2">
        <v>4</v>
      </c>
      <c r="AC56" s="2">
        <v>4</v>
      </c>
      <c r="AD56" s="2">
        <v>3</v>
      </c>
      <c r="AE56" s="2">
        <v>4</v>
      </c>
      <c r="AF56" s="2">
        <v>4</v>
      </c>
      <c r="AG56" s="2">
        <v>4</v>
      </c>
      <c r="AH56" s="2">
        <v>3</v>
      </c>
      <c r="AI56">
        <f t="shared" si="0"/>
        <v>45</v>
      </c>
      <c r="AJ56">
        <f t="shared" si="1"/>
        <v>49</v>
      </c>
    </row>
    <row r="57" spans="1:36" ht="15" thickBot="1" x14ac:dyDescent="0.4">
      <c r="A57" s="2">
        <v>0</v>
      </c>
      <c r="B57" s="2">
        <v>1979</v>
      </c>
      <c r="C57" s="2">
        <v>1</v>
      </c>
      <c r="D57" s="2">
        <v>1</v>
      </c>
      <c r="E57" s="2">
        <v>2</v>
      </c>
      <c r="F57" s="2">
        <v>3</v>
      </c>
      <c r="G57" s="2">
        <v>4</v>
      </c>
      <c r="H57" s="2">
        <v>3</v>
      </c>
      <c r="I57" s="2">
        <v>5</v>
      </c>
      <c r="J57" s="2">
        <v>5</v>
      </c>
      <c r="K57" s="2">
        <v>2</v>
      </c>
      <c r="L57" s="2">
        <v>2</v>
      </c>
      <c r="M57" s="2">
        <v>4</v>
      </c>
      <c r="N57" s="2">
        <v>3</v>
      </c>
      <c r="O57" s="2">
        <v>6</v>
      </c>
      <c r="P57" s="2">
        <v>3</v>
      </c>
      <c r="Q57" s="2">
        <v>5</v>
      </c>
      <c r="R57" s="2">
        <v>6</v>
      </c>
      <c r="S57" s="2">
        <v>1</v>
      </c>
      <c r="T57" s="2">
        <v>1</v>
      </c>
      <c r="U57" s="2">
        <v>2</v>
      </c>
      <c r="V57" s="2">
        <v>3</v>
      </c>
      <c r="W57" s="2">
        <v>3</v>
      </c>
      <c r="X57" s="2">
        <v>3</v>
      </c>
      <c r="Y57" s="2">
        <v>5</v>
      </c>
      <c r="Z57" s="2">
        <v>4</v>
      </c>
      <c r="AA57" s="2">
        <v>2</v>
      </c>
      <c r="AB57" s="2">
        <v>2</v>
      </c>
      <c r="AC57" s="2">
        <v>3</v>
      </c>
      <c r="AD57" s="2">
        <v>3</v>
      </c>
      <c r="AE57" s="2">
        <v>6</v>
      </c>
      <c r="AF57" s="2">
        <v>2</v>
      </c>
      <c r="AG57" s="2">
        <v>5</v>
      </c>
      <c r="AH57" s="2">
        <v>2</v>
      </c>
      <c r="AI57">
        <f t="shared" si="0"/>
        <v>55</v>
      </c>
      <c r="AJ57">
        <f t="shared" si="1"/>
        <v>47</v>
      </c>
    </row>
    <row r="58" spans="1:36" ht="15" thickBot="1" x14ac:dyDescent="0.4">
      <c r="A58" s="2">
        <v>0</v>
      </c>
      <c r="B58" s="2">
        <v>1986</v>
      </c>
      <c r="C58" s="2">
        <v>2</v>
      </c>
      <c r="D58" s="2">
        <v>2</v>
      </c>
      <c r="E58" s="2">
        <v>3</v>
      </c>
      <c r="F58" s="2">
        <v>2</v>
      </c>
      <c r="G58" s="2">
        <v>3</v>
      </c>
      <c r="H58" s="2">
        <v>3</v>
      </c>
      <c r="I58" s="2">
        <v>3</v>
      </c>
      <c r="J58" s="2">
        <v>2</v>
      </c>
      <c r="K58" s="2">
        <v>1</v>
      </c>
      <c r="L58" s="2">
        <v>2</v>
      </c>
      <c r="M58" s="2">
        <v>2</v>
      </c>
      <c r="N58" s="2">
        <v>3</v>
      </c>
      <c r="O58" s="2">
        <v>4</v>
      </c>
      <c r="P58" s="2">
        <v>2</v>
      </c>
      <c r="Q58" s="2">
        <v>3</v>
      </c>
      <c r="R58" s="2">
        <v>1</v>
      </c>
      <c r="S58" s="2">
        <v>1</v>
      </c>
      <c r="T58" s="2">
        <v>2</v>
      </c>
      <c r="U58" s="2">
        <v>3</v>
      </c>
      <c r="V58" s="2">
        <v>2</v>
      </c>
      <c r="W58" s="2">
        <v>2</v>
      </c>
      <c r="X58" s="2">
        <v>3</v>
      </c>
      <c r="Y58" s="2">
        <v>3</v>
      </c>
      <c r="Z58" s="2">
        <v>2</v>
      </c>
      <c r="AA58" s="2">
        <v>1</v>
      </c>
      <c r="AB58" s="2">
        <v>3</v>
      </c>
      <c r="AC58" s="2">
        <v>2</v>
      </c>
      <c r="AD58" s="2">
        <v>4</v>
      </c>
      <c r="AE58" s="2">
        <v>4</v>
      </c>
      <c r="AF58" s="2">
        <v>2</v>
      </c>
      <c r="AG58" s="2">
        <v>3</v>
      </c>
      <c r="AH58" s="2">
        <v>1</v>
      </c>
      <c r="AI58">
        <f t="shared" si="0"/>
        <v>38</v>
      </c>
      <c r="AJ58">
        <f t="shared" si="1"/>
        <v>38</v>
      </c>
    </row>
    <row r="59" spans="1:36" ht="15" thickBot="1" x14ac:dyDescent="0.4">
      <c r="A59" s="2">
        <v>0</v>
      </c>
      <c r="B59" s="2">
        <v>2002</v>
      </c>
      <c r="C59" s="2">
        <v>3</v>
      </c>
      <c r="D59" s="2">
        <v>2</v>
      </c>
      <c r="E59" s="2">
        <v>5</v>
      </c>
      <c r="F59" s="2">
        <v>4</v>
      </c>
      <c r="G59" s="2">
        <v>5</v>
      </c>
      <c r="H59" s="2">
        <v>5</v>
      </c>
      <c r="I59" s="2">
        <v>5</v>
      </c>
      <c r="J59" s="2">
        <v>4</v>
      </c>
      <c r="K59" s="2">
        <v>4</v>
      </c>
      <c r="L59" s="2">
        <v>5</v>
      </c>
      <c r="M59" s="2">
        <v>4</v>
      </c>
      <c r="N59" s="2">
        <v>4</v>
      </c>
      <c r="O59" s="2">
        <v>4</v>
      </c>
      <c r="P59" s="2">
        <v>4</v>
      </c>
      <c r="Q59" s="2">
        <v>5</v>
      </c>
      <c r="R59" s="2">
        <v>6</v>
      </c>
      <c r="S59" s="2">
        <v>3</v>
      </c>
      <c r="T59" s="2">
        <v>2</v>
      </c>
      <c r="U59" s="2">
        <v>5</v>
      </c>
      <c r="V59" s="2">
        <v>5</v>
      </c>
      <c r="W59" s="2">
        <v>4</v>
      </c>
      <c r="X59" s="2">
        <v>4</v>
      </c>
      <c r="Y59" s="2">
        <v>5</v>
      </c>
      <c r="Z59" s="2">
        <v>4</v>
      </c>
      <c r="AA59" s="2">
        <v>4</v>
      </c>
      <c r="AB59" s="2">
        <v>5</v>
      </c>
      <c r="AC59" s="2">
        <v>4</v>
      </c>
      <c r="AD59" s="2">
        <v>4</v>
      </c>
      <c r="AE59" s="2">
        <v>3</v>
      </c>
      <c r="AF59" s="2">
        <v>4</v>
      </c>
      <c r="AG59" s="2">
        <v>5</v>
      </c>
      <c r="AH59" s="2">
        <v>4</v>
      </c>
      <c r="AI59">
        <f t="shared" si="0"/>
        <v>69</v>
      </c>
      <c r="AJ59">
        <f t="shared" si="1"/>
        <v>65</v>
      </c>
    </row>
    <row r="60" spans="1:36" ht="15" thickBot="1" x14ac:dyDescent="0.4">
      <c r="A60" s="2">
        <v>0</v>
      </c>
      <c r="B60" s="2">
        <v>1982</v>
      </c>
      <c r="C60" s="2">
        <v>1</v>
      </c>
      <c r="D60" s="2">
        <v>2</v>
      </c>
      <c r="E60" s="2">
        <v>4</v>
      </c>
      <c r="F60" s="2">
        <v>2</v>
      </c>
      <c r="G60" s="2">
        <v>3</v>
      </c>
      <c r="H60" s="2">
        <v>2</v>
      </c>
      <c r="I60" s="2">
        <v>4</v>
      </c>
      <c r="J60" s="2">
        <v>6</v>
      </c>
      <c r="K60" s="2">
        <v>6</v>
      </c>
      <c r="L60" s="2">
        <v>3</v>
      </c>
      <c r="M60" s="2">
        <v>6</v>
      </c>
      <c r="N60" s="2">
        <v>2</v>
      </c>
      <c r="O60" s="2">
        <v>4</v>
      </c>
      <c r="P60" s="2">
        <v>2</v>
      </c>
      <c r="Q60" s="2">
        <v>4</v>
      </c>
      <c r="R60" s="2">
        <v>6</v>
      </c>
      <c r="S60" s="2">
        <v>1</v>
      </c>
      <c r="T60" s="2">
        <v>2</v>
      </c>
      <c r="U60" s="2">
        <v>4</v>
      </c>
      <c r="V60" s="2">
        <v>2</v>
      </c>
      <c r="W60" s="2">
        <v>4</v>
      </c>
      <c r="X60" s="2">
        <v>2</v>
      </c>
      <c r="Y60" s="2">
        <v>4</v>
      </c>
      <c r="Z60" s="2">
        <v>2</v>
      </c>
      <c r="AA60" s="2">
        <v>4</v>
      </c>
      <c r="AB60" s="2">
        <v>3</v>
      </c>
      <c r="AC60" s="2">
        <v>3</v>
      </c>
      <c r="AD60" s="2">
        <v>3</v>
      </c>
      <c r="AE60" s="2">
        <v>2</v>
      </c>
      <c r="AF60" s="2">
        <v>1</v>
      </c>
      <c r="AG60" s="2">
        <v>5</v>
      </c>
      <c r="AH60" s="2">
        <v>5</v>
      </c>
      <c r="AI60">
        <f t="shared" si="0"/>
        <v>57</v>
      </c>
      <c r="AJ60">
        <f t="shared" si="1"/>
        <v>47</v>
      </c>
    </row>
    <row r="61" spans="1:36" ht="15" thickBot="1" x14ac:dyDescent="0.4">
      <c r="A61" s="2">
        <v>0</v>
      </c>
      <c r="B61" s="2">
        <v>1994</v>
      </c>
      <c r="C61" s="2">
        <v>2</v>
      </c>
      <c r="D61" s="2">
        <v>1</v>
      </c>
      <c r="E61" s="2">
        <v>2</v>
      </c>
      <c r="F61" s="2">
        <v>3</v>
      </c>
      <c r="G61" s="2">
        <v>2</v>
      </c>
      <c r="H61" s="2">
        <v>6</v>
      </c>
      <c r="I61" s="2">
        <v>5</v>
      </c>
      <c r="J61" s="2">
        <v>4</v>
      </c>
      <c r="K61" s="2">
        <v>4</v>
      </c>
      <c r="L61" s="2">
        <v>3</v>
      </c>
      <c r="M61" s="2">
        <v>3</v>
      </c>
      <c r="N61" s="2">
        <v>5</v>
      </c>
      <c r="O61" s="2">
        <v>4</v>
      </c>
      <c r="P61" s="2">
        <v>3</v>
      </c>
      <c r="Q61" s="2">
        <v>2</v>
      </c>
      <c r="R61" s="2">
        <v>4</v>
      </c>
      <c r="S61" s="2">
        <v>1</v>
      </c>
      <c r="T61" s="2">
        <v>1</v>
      </c>
      <c r="U61" s="2">
        <v>2</v>
      </c>
      <c r="V61" s="2">
        <v>4</v>
      </c>
      <c r="W61" s="2">
        <v>1</v>
      </c>
      <c r="X61" s="2">
        <v>5</v>
      </c>
      <c r="Y61" s="2">
        <v>5</v>
      </c>
      <c r="Z61" s="2">
        <v>4</v>
      </c>
      <c r="AA61" s="2">
        <v>4</v>
      </c>
      <c r="AB61" s="2">
        <v>3</v>
      </c>
      <c r="AC61" s="2">
        <v>4</v>
      </c>
      <c r="AD61" s="2">
        <v>4</v>
      </c>
      <c r="AE61" s="2">
        <v>6</v>
      </c>
      <c r="AF61" s="2">
        <v>4</v>
      </c>
      <c r="AG61" s="2">
        <v>5</v>
      </c>
      <c r="AH61" s="2">
        <v>4</v>
      </c>
      <c r="AI61">
        <f t="shared" si="0"/>
        <v>53</v>
      </c>
      <c r="AJ61">
        <f t="shared" si="1"/>
        <v>57</v>
      </c>
    </row>
    <row r="63" spans="1:36" ht="17.25" customHeight="1" thickBot="1" x14ac:dyDescent="0.4"/>
    <row r="64" spans="1:36" ht="30" customHeight="1" thickTop="1" thickBot="1" x14ac:dyDescent="0.4">
      <c r="B64" s="60"/>
      <c r="C64" s="103" t="s">
        <v>225</v>
      </c>
      <c r="D64" s="103" t="s">
        <v>223</v>
      </c>
      <c r="E64" s="104" t="s">
        <v>224</v>
      </c>
      <c r="F64" s="104" t="s">
        <v>226</v>
      </c>
      <c r="G64" s="108" t="s">
        <v>221</v>
      </c>
      <c r="H64" s="108" t="s">
        <v>222</v>
      </c>
    </row>
    <row r="65" spans="2:8" ht="15.5" thickTop="1" thickBot="1" x14ac:dyDescent="0.4">
      <c r="B65" s="60" t="s">
        <v>219</v>
      </c>
      <c r="C65" s="100">
        <v>54.75</v>
      </c>
      <c r="D65" s="100">
        <v>52.75</v>
      </c>
      <c r="E65" s="105">
        <v>54.849999999999994</v>
      </c>
      <c r="F65" s="105">
        <v>50.79999999999999</v>
      </c>
      <c r="G65" s="109">
        <v>54.816666666666698</v>
      </c>
      <c r="H65" s="110">
        <v>51.45</v>
      </c>
    </row>
    <row r="66" spans="2:8" ht="15.5" thickTop="1" thickBot="1" x14ac:dyDescent="0.4">
      <c r="B66" s="60" t="s">
        <v>217</v>
      </c>
      <c r="C66" s="100">
        <v>12.899918400394714</v>
      </c>
      <c r="D66" s="100">
        <v>13.660835298495897</v>
      </c>
      <c r="E66" s="105">
        <v>9.8333550629920712</v>
      </c>
      <c r="F66" s="105">
        <v>9.0587823939831154</v>
      </c>
      <c r="G66" s="111">
        <v>10.840119560705752</v>
      </c>
      <c r="H66" s="111">
        <v>10.7331657705277</v>
      </c>
    </row>
    <row r="67" spans="2:8" ht="15.5" thickTop="1" thickBot="1" x14ac:dyDescent="0.4">
      <c r="B67" s="60" t="s">
        <v>220</v>
      </c>
      <c r="C67" s="101"/>
      <c r="D67" s="102">
        <v>0.87948940312314672</v>
      </c>
      <c r="E67" s="106"/>
      <c r="F67" s="107">
        <v>0.84391398746331747</v>
      </c>
      <c r="G67" s="110"/>
      <c r="H67" s="112">
        <v>0.85568973973301754</v>
      </c>
    </row>
    <row r="68" spans="2:8" ht="15" thickTop="1" x14ac:dyDescent="0.35"/>
  </sheetData>
  <pageMargins left="0.7" right="0.7" top="0.78740157499999996" bottom="0.78740157499999996" header="0.3" footer="0.3"/>
  <ignoredErrors>
    <ignoredError sqref="AI2:AJ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66"/>
  </sheetPr>
  <dimension ref="A1:T61"/>
  <sheetViews>
    <sheetView tabSelected="1" topLeftCell="B1" workbookViewId="0">
      <selection activeCell="R7" sqref="R7"/>
    </sheetView>
  </sheetViews>
  <sheetFormatPr defaultRowHeight="14.5" x14ac:dyDescent="0.35"/>
  <cols>
    <col min="6" max="6" width="8.7265625" customWidth="1"/>
    <col min="13" max="13" width="7.7265625" customWidth="1"/>
  </cols>
  <sheetData>
    <row r="1" spans="1:20" ht="33.75" customHeight="1" thickTop="1" thickBot="1" x14ac:dyDescent="0.4">
      <c r="A1" t="s">
        <v>32</v>
      </c>
      <c r="B1" t="s">
        <v>33</v>
      </c>
      <c r="C1" t="s">
        <v>233</v>
      </c>
      <c r="D1" t="s">
        <v>234</v>
      </c>
      <c r="N1" s="113"/>
      <c r="O1" s="114" t="s">
        <v>225</v>
      </c>
      <c r="P1" s="114" t="s">
        <v>223</v>
      </c>
      <c r="Q1" s="115" t="s">
        <v>224</v>
      </c>
      <c r="R1" s="115" t="s">
        <v>226</v>
      </c>
      <c r="S1" s="116" t="s">
        <v>221</v>
      </c>
      <c r="T1" s="116" t="s">
        <v>222</v>
      </c>
    </row>
    <row r="2" spans="1:20" ht="15.5" thickTop="1" thickBot="1" x14ac:dyDescent="0.4">
      <c r="A2" s="2">
        <v>0</v>
      </c>
      <c r="B2" s="2">
        <v>1999</v>
      </c>
      <c r="C2">
        <v>46</v>
      </c>
      <c r="D2">
        <v>50</v>
      </c>
      <c r="N2" s="117" t="s">
        <v>219</v>
      </c>
      <c r="O2" s="118">
        <v>54.75</v>
      </c>
      <c r="P2" s="118">
        <v>52.75</v>
      </c>
      <c r="Q2" s="119">
        <v>54.85</v>
      </c>
      <c r="R2" s="119">
        <v>50.8</v>
      </c>
      <c r="S2" s="120">
        <v>54.82</v>
      </c>
      <c r="T2" s="120">
        <v>51.45</v>
      </c>
    </row>
    <row r="3" spans="1:20" ht="15" thickBot="1" x14ac:dyDescent="0.4">
      <c r="A3" s="67">
        <v>0</v>
      </c>
      <c r="B3" s="67">
        <v>1998</v>
      </c>
      <c r="C3">
        <v>64</v>
      </c>
      <c r="D3">
        <v>59</v>
      </c>
      <c r="F3" s="26" t="s">
        <v>238</v>
      </c>
      <c r="G3" s="155" t="s">
        <v>123</v>
      </c>
      <c r="H3" s="157" t="s">
        <v>237</v>
      </c>
      <c r="I3" s="156"/>
      <c r="J3" s="156"/>
      <c r="K3" s="156"/>
      <c r="N3" s="117" t="s">
        <v>217</v>
      </c>
      <c r="O3" s="118">
        <v>12.9</v>
      </c>
      <c r="P3" s="118">
        <v>13.66</v>
      </c>
      <c r="Q3" s="119">
        <v>9.83</v>
      </c>
      <c r="R3" s="119">
        <v>9.06</v>
      </c>
      <c r="S3" s="121">
        <v>10.84</v>
      </c>
      <c r="T3" s="121">
        <v>10.73</v>
      </c>
    </row>
    <row r="4" spans="1:20" ht="15" thickBot="1" x14ac:dyDescent="0.4">
      <c r="A4" s="67">
        <v>0</v>
      </c>
      <c r="B4" s="67">
        <v>1994</v>
      </c>
      <c r="C4">
        <v>52</v>
      </c>
      <c r="D4">
        <v>50</v>
      </c>
      <c r="F4" s="26"/>
      <c r="G4" s="156"/>
      <c r="H4" s="68" t="s">
        <v>235</v>
      </c>
      <c r="I4" s="68" t="s">
        <v>236</v>
      </c>
      <c r="J4" s="68" t="s">
        <v>233</v>
      </c>
      <c r="K4" s="68" t="s">
        <v>234</v>
      </c>
      <c r="N4" s="117" t="s">
        <v>220</v>
      </c>
      <c r="O4" s="122"/>
      <c r="P4" s="123">
        <v>0.88</v>
      </c>
      <c r="Q4" s="124"/>
      <c r="R4" s="125">
        <v>0.84</v>
      </c>
      <c r="S4" s="120"/>
      <c r="T4" s="126">
        <v>0.86</v>
      </c>
    </row>
    <row r="5" spans="1:20" ht="15" thickBot="1" x14ac:dyDescent="0.4">
      <c r="A5" s="67">
        <v>0</v>
      </c>
      <c r="B5" s="67">
        <v>1972</v>
      </c>
      <c r="C5">
        <v>37</v>
      </c>
      <c r="D5">
        <v>38</v>
      </c>
      <c r="F5" s="26"/>
      <c r="G5" s="69" t="s">
        <v>233</v>
      </c>
      <c r="H5" s="72">
        <v>53.233333333333334</v>
      </c>
      <c r="I5" s="72">
        <v>10.397794203281062</v>
      </c>
      <c r="J5" s="72">
        <v>1</v>
      </c>
      <c r="K5" s="73">
        <v>0.83669591682046218</v>
      </c>
    </row>
    <row r="6" spans="1:20" ht="15" thickBot="1" x14ac:dyDescent="0.4">
      <c r="A6" s="67">
        <v>1</v>
      </c>
      <c r="B6" s="67">
        <v>1989</v>
      </c>
      <c r="C6">
        <v>45</v>
      </c>
      <c r="D6">
        <v>54</v>
      </c>
      <c r="F6" s="26"/>
      <c r="G6" s="69" t="s">
        <v>234</v>
      </c>
      <c r="H6" s="72">
        <v>53.033333333333331</v>
      </c>
      <c r="I6" s="72">
        <v>11.285158495115919</v>
      </c>
      <c r="J6" s="73">
        <v>0.83669591682046218</v>
      </c>
      <c r="K6" s="72">
        <v>1</v>
      </c>
    </row>
    <row r="7" spans="1:20" ht="15" thickBot="1" x14ac:dyDescent="0.4">
      <c r="A7" s="67">
        <v>1</v>
      </c>
      <c r="B7" s="67">
        <v>1969</v>
      </c>
      <c r="C7">
        <v>34</v>
      </c>
      <c r="D7">
        <v>35</v>
      </c>
    </row>
    <row r="8" spans="1:20" ht="15" thickBot="1" x14ac:dyDescent="0.4">
      <c r="A8" s="67">
        <v>0</v>
      </c>
      <c r="B8" s="67">
        <v>1979</v>
      </c>
      <c r="C8">
        <v>52</v>
      </c>
      <c r="D8">
        <v>43</v>
      </c>
    </row>
    <row r="9" spans="1:20" ht="15" thickBot="1" x14ac:dyDescent="0.4">
      <c r="A9" s="67">
        <v>0</v>
      </c>
      <c r="B9" s="67">
        <v>1978</v>
      </c>
      <c r="C9">
        <v>49</v>
      </c>
      <c r="D9">
        <v>41</v>
      </c>
      <c r="F9" s="76" t="s">
        <v>242</v>
      </c>
      <c r="G9" s="158" t="s">
        <v>123</v>
      </c>
      <c r="H9" s="160" t="s">
        <v>241</v>
      </c>
      <c r="I9" s="159"/>
      <c r="J9" s="159"/>
      <c r="K9" s="159"/>
    </row>
    <row r="10" spans="1:20" ht="25.5" thickBot="1" x14ac:dyDescent="0.4">
      <c r="A10" s="67">
        <v>1</v>
      </c>
      <c r="B10" s="67">
        <v>1980</v>
      </c>
      <c r="C10">
        <v>57</v>
      </c>
      <c r="D10">
        <v>65</v>
      </c>
      <c r="F10" s="76"/>
      <c r="G10" s="159"/>
      <c r="H10" s="77" t="s">
        <v>235</v>
      </c>
      <c r="I10" s="77" t="s">
        <v>236</v>
      </c>
      <c r="J10" s="77" t="s">
        <v>239</v>
      </c>
      <c r="K10" s="77" t="s">
        <v>240</v>
      </c>
    </row>
    <row r="11" spans="1:20" ht="15" thickBot="1" x14ac:dyDescent="0.4">
      <c r="A11" s="67">
        <v>0</v>
      </c>
      <c r="B11" s="67">
        <v>1955</v>
      </c>
      <c r="C11">
        <v>71</v>
      </c>
      <c r="D11">
        <v>73</v>
      </c>
      <c r="F11" s="76"/>
      <c r="G11" s="78" t="s">
        <v>239</v>
      </c>
      <c r="H11" s="79">
        <v>52.95</v>
      </c>
      <c r="I11" s="79">
        <v>12.154596271629748</v>
      </c>
      <c r="J11" s="79">
        <v>1</v>
      </c>
      <c r="K11" s="80">
        <v>0.85402256689635958</v>
      </c>
    </row>
    <row r="12" spans="1:20" ht="15" thickBot="1" x14ac:dyDescent="0.4">
      <c r="A12" s="67">
        <v>0</v>
      </c>
      <c r="B12" s="67">
        <v>1992</v>
      </c>
      <c r="C12">
        <v>36</v>
      </c>
      <c r="D12">
        <v>36</v>
      </c>
      <c r="F12" s="76"/>
      <c r="G12" s="78" t="s">
        <v>240</v>
      </c>
      <c r="H12" s="79">
        <v>54.55</v>
      </c>
      <c r="I12" s="79">
        <v>14.579997112121582</v>
      </c>
      <c r="J12" s="80">
        <v>0.85402256689635958</v>
      </c>
      <c r="K12" s="79">
        <v>1</v>
      </c>
    </row>
    <row r="13" spans="1:20" ht="15" thickBot="1" x14ac:dyDescent="0.4">
      <c r="A13" s="67">
        <v>0</v>
      </c>
      <c r="B13" s="67">
        <v>2002</v>
      </c>
      <c r="C13">
        <v>42</v>
      </c>
      <c r="D13">
        <v>46</v>
      </c>
      <c r="H13" s="35"/>
      <c r="I13" s="35"/>
      <c r="J13" s="35"/>
      <c r="K13" s="35"/>
    </row>
    <row r="14" spans="1:20" ht="15" thickBot="1" x14ac:dyDescent="0.4">
      <c r="A14" s="67">
        <v>1</v>
      </c>
      <c r="B14" s="67">
        <v>1972</v>
      </c>
      <c r="C14">
        <v>57</v>
      </c>
      <c r="D14">
        <v>60</v>
      </c>
    </row>
    <row r="15" spans="1:20" ht="15" thickBot="1" x14ac:dyDescent="0.4">
      <c r="A15" s="67">
        <v>1</v>
      </c>
      <c r="B15" s="67">
        <v>1982</v>
      </c>
      <c r="C15">
        <v>44</v>
      </c>
      <c r="D15">
        <v>46</v>
      </c>
      <c r="F15" s="52" t="s">
        <v>246</v>
      </c>
      <c r="G15" s="161" t="s">
        <v>123</v>
      </c>
      <c r="H15" s="163" t="s">
        <v>245</v>
      </c>
      <c r="I15" s="162"/>
      <c r="J15" s="162"/>
      <c r="K15" s="162"/>
    </row>
    <row r="16" spans="1:20" ht="25.5" thickBot="1" x14ac:dyDescent="0.4">
      <c r="A16" s="67">
        <v>1</v>
      </c>
      <c r="B16" s="67">
        <v>1975</v>
      </c>
      <c r="C16">
        <v>52</v>
      </c>
      <c r="D16">
        <v>55</v>
      </c>
      <c r="F16" s="52"/>
      <c r="G16" s="162"/>
      <c r="H16" s="70" t="s">
        <v>235</v>
      </c>
      <c r="I16" s="70" t="s">
        <v>236</v>
      </c>
      <c r="J16" s="70" t="s">
        <v>243</v>
      </c>
      <c r="K16" s="70" t="s">
        <v>244</v>
      </c>
    </row>
    <row r="17" spans="1:11" ht="15" thickBot="1" x14ac:dyDescent="0.4">
      <c r="A17" s="67">
        <v>1</v>
      </c>
      <c r="B17" s="67">
        <v>1987</v>
      </c>
      <c r="C17">
        <v>59</v>
      </c>
      <c r="D17">
        <v>80</v>
      </c>
      <c r="F17" s="52"/>
      <c r="G17" s="71" t="s">
        <v>243</v>
      </c>
      <c r="H17" s="74">
        <v>53.375</v>
      </c>
      <c r="I17" s="74">
        <v>9.5667359061194901</v>
      </c>
      <c r="J17" s="74">
        <v>1</v>
      </c>
      <c r="K17" s="75">
        <v>0.84029595961177683</v>
      </c>
    </row>
    <row r="18" spans="1:11" ht="15" thickBot="1" x14ac:dyDescent="0.4">
      <c r="A18" s="67">
        <v>0</v>
      </c>
      <c r="B18" s="67">
        <v>1984</v>
      </c>
      <c r="C18">
        <v>56</v>
      </c>
      <c r="D18">
        <v>53</v>
      </c>
      <c r="F18" s="52"/>
      <c r="G18" s="71" t="s">
        <v>244</v>
      </c>
      <c r="H18" s="74">
        <v>52.274999999999999</v>
      </c>
      <c r="I18" s="74">
        <v>9.3451962155800832</v>
      </c>
      <c r="J18" s="75">
        <v>0.84029595961177683</v>
      </c>
      <c r="K18" s="74">
        <v>1</v>
      </c>
    </row>
    <row r="19" spans="1:11" ht="15" thickBot="1" x14ac:dyDescent="0.4">
      <c r="A19" s="67">
        <v>0</v>
      </c>
      <c r="B19" s="67">
        <v>1983</v>
      </c>
      <c r="C19">
        <v>71</v>
      </c>
      <c r="D19">
        <v>57</v>
      </c>
    </row>
    <row r="20" spans="1:11" ht="15" thickBot="1" x14ac:dyDescent="0.4">
      <c r="A20" s="67">
        <v>0</v>
      </c>
      <c r="B20" s="67">
        <v>1978</v>
      </c>
      <c r="C20">
        <v>59</v>
      </c>
      <c r="D20">
        <v>56</v>
      </c>
    </row>
    <row r="21" spans="1:11" ht="15" thickBot="1" x14ac:dyDescent="0.4">
      <c r="A21" s="67">
        <v>0</v>
      </c>
      <c r="B21" s="67">
        <v>1978</v>
      </c>
      <c r="C21">
        <v>61</v>
      </c>
      <c r="D21">
        <v>61</v>
      </c>
    </row>
    <row r="22" spans="1:11" ht="15" thickBot="1" x14ac:dyDescent="0.4">
      <c r="A22" s="67">
        <v>1</v>
      </c>
      <c r="B22" s="67">
        <v>1983</v>
      </c>
      <c r="C22">
        <v>85</v>
      </c>
      <c r="D22">
        <v>90</v>
      </c>
    </row>
    <row r="23" spans="1:11" ht="15" thickBot="1" x14ac:dyDescent="0.4">
      <c r="A23" s="67">
        <v>0</v>
      </c>
      <c r="B23" s="67">
        <v>1992</v>
      </c>
      <c r="C23">
        <v>42</v>
      </c>
      <c r="D23">
        <v>46</v>
      </c>
    </row>
    <row r="24" spans="1:11" ht="15" thickBot="1" x14ac:dyDescent="0.4">
      <c r="A24" s="67">
        <v>0</v>
      </c>
      <c r="B24" s="67">
        <v>1998</v>
      </c>
      <c r="C24">
        <v>44</v>
      </c>
      <c r="D24">
        <v>45</v>
      </c>
    </row>
    <row r="25" spans="1:11" ht="15" thickBot="1" x14ac:dyDescent="0.4">
      <c r="A25" s="67">
        <v>0</v>
      </c>
      <c r="B25" s="67">
        <v>1958</v>
      </c>
      <c r="C25">
        <v>62</v>
      </c>
      <c r="D25">
        <v>57</v>
      </c>
    </row>
    <row r="26" spans="1:11" ht="15" thickBot="1" x14ac:dyDescent="0.4">
      <c r="A26" s="67">
        <v>0</v>
      </c>
      <c r="B26" s="67">
        <v>1981</v>
      </c>
      <c r="C26">
        <v>55</v>
      </c>
      <c r="D26">
        <v>60</v>
      </c>
    </row>
    <row r="27" spans="1:11" ht="15" thickBot="1" x14ac:dyDescent="0.4">
      <c r="A27" s="67">
        <v>0</v>
      </c>
      <c r="B27" s="67">
        <v>1998</v>
      </c>
      <c r="C27">
        <v>49</v>
      </c>
      <c r="D27">
        <v>44</v>
      </c>
    </row>
    <row r="28" spans="1:11" ht="15" thickBot="1" x14ac:dyDescent="0.4">
      <c r="A28" s="67">
        <v>0</v>
      </c>
      <c r="B28" s="67">
        <v>1975</v>
      </c>
      <c r="C28">
        <v>66</v>
      </c>
      <c r="D28">
        <v>76</v>
      </c>
    </row>
    <row r="29" spans="1:11" ht="15" thickBot="1" x14ac:dyDescent="0.4">
      <c r="A29" s="67">
        <v>1</v>
      </c>
      <c r="B29" s="67">
        <v>1990</v>
      </c>
      <c r="C29">
        <v>58</v>
      </c>
      <c r="D29">
        <v>58</v>
      </c>
    </row>
    <row r="30" spans="1:11" ht="15" thickBot="1" x14ac:dyDescent="0.4">
      <c r="A30" s="67">
        <v>1</v>
      </c>
      <c r="B30" s="67">
        <v>1988</v>
      </c>
      <c r="C30">
        <v>76</v>
      </c>
      <c r="D30">
        <v>71</v>
      </c>
    </row>
    <row r="31" spans="1:11" ht="15" thickBot="1" x14ac:dyDescent="0.4">
      <c r="A31" s="67">
        <v>1</v>
      </c>
      <c r="B31" s="67">
        <v>1990</v>
      </c>
      <c r="C31">
        <v>57</v>
      </c>
      <c r="D31">
        <v>42</v>
      </c>
    </row>
    <row r="32" spans="1:11" ht="15" thickBot="1" x14ac:dyDescent="0.4">
      <c r="A32" s="67">
        <v>0</v>
      </c>
      <c r="B32" s="67">
        <v>1998</v>
      </c>
      <c r="C32">
        <v>46</v>
      </c>
      <c r="D32">
        <v>43</v>
      </c>
    </row>
    <row r="33" spans="1:4" ht="15" thickBot="1" x14ac:dyDescent="0.4">
      <c r="A33" s="67">
        <v>0</v>
      </c>
      <c r="B33" s="67">
        <v>1991</v>
      </c>
      <c r="C33">
        <v>59</v>
      </c>
      <c r="D33">
        <v>56</v>
      </c>
    </row>
    <row r="34" spans="1:4" ht="15" thickBot="1" x14ac:dyDescent="0.4">
      <c r="A34" s="67">
        <v>1</v>
      </c>
      <c r="B34" s="67">
        <v>1989</v>
      </c>
      <c r="C34">
        <v>56</v>
      </c>
      <c r="D34">
        <v>59</v>
      </c>
    </row>
    <row r="35" spans="1:4" ht="15" thickBot="1" x14ac:dyDescent="0.4">
      <c r="A35" s="67">
        <v>0</v>
      </c>
      <c r="B35" s="67">
        <v>1993</v>
      </c>
      <c r="C35">
        <v>57</v>
      </c>
      <c r="D35">
        <v>54</v>
      </c>
    </row>
    <row r="36" spans="1:4" ht="15" thickBot="1" x14ac:dyDescent="0.4">
      <c r="A36" s="67">
        <v>0</v>
      </c>
      <c r="B36" s="67">
        <v>1997</v>
      </c>
      <c r="C36">
        <v>61</v>
      </c>
      <c r="D36">
        <v>54</v>
      </c>
    </row>
    <row r="37" spans="1:4" ht="15" thickBot="1" x14ac:dyDescent="0.4">
      <c r="A37" s="67">
        <v>0</v>
      </c>
      <c r="B37" s="67">
        <v>2001</v>
      </c>
      <c r="C37">
        <v>60</v>
      </c>
      <c r="D37">
        <v>59</v>
      </c>
    </row>
    <row r="38" spans="1:4" ht="15" thickBot="1" x14ac:dyDescent="0.4">
      <c r="A38" s="67">
        <v>1</v>
      </c>
      <c r="B38" s="67">
        <v>1997</v>
      </c>
      <c r="C38">
        <v>56</v>
      </c>
      <c r="D38">
        <v>54</v>
      </c>
    </row>
    <row r="39" spans="1:4" ht="15" thickBot="1" x14ac:dyDescent="0.4">
      <c r="A39" s="67">
        <v>0</v>
      </c>
      <c r="B39" s="67">
        <v>1992</v>
      </c>
      <c r="C39">
        <v>52</v>
      </c>
      <c r="D39">
        <v>50</v>
      </c>
    </row>
    <row r="40" spans="1:4" ht="15" thickBot="1" x14ac:dyDescent="0.4">
      <c r="A40" s="67">
        <v>0</v>
      </c>
      <c r="B40" s="67">
        <v>1997</v>
      </c>
      <c r="C40">
        <v>66</v>
      </c>
      <c r="D40">
        <v>69</v>
      </c>
    </row>
    <row r="41" spans="1:4" ht="15" thickBot="1" x14ac:dyDescent="0.4">
      <c r="A41" s="67">
        <v>0</v>
      </c>
      <c r="B41" s="67">
        <v>1982</v>
      </c>
      <c r="C41">
        <v>63</v>
      </c>
      <c r="D41">
        <v>61</v>
      </c>
    </row>
    <row r="42" spans="1:4" ht="15" thickBot="1" x14ac:dyDescent="0.4">
      <c r="A42" s="67">
        <v>1</v>
      </c>
      <c r="B42" s="67">
        <v>1972</v>
      </c>
      <c r="C42">
        <v>41</v>
      </c>
      <c r="D42">
        <v>37</v>
      </c>
    </row>
    <row r="43" spans="1:4" ht="15" thickBot="1" x14ac:dyDescent="0.4">
      <c r="A43" s="67">
        <v>1</v>
      </c>
      <c r="B43" s="67">
        <v>1969</v>
      </c>
      <c r="C43">
        <v>57</v>
      </c>
      <c r="D43">
        <v>60</v>
      </c>
    </row>
    <row r="44" spans="1:4" ht="15" thickBot="1" x14ac:dyDescent="0.4">
      <c r="A44" s="67">
        <v>0</v>
      </c>
      <c r="B44" s="67">
        <v>1976</v>
      </c>
      <c r="C44">
        <v>47</v>
      </c>
      <c r="D44">
        <v>51</v>
      </c>
    </row>
    <row r="45" spans="1:4" ht="15" thickBot="1" x14ac:dyDescent="0.4">
      <c r="A45" s="67">
        <v>0</v>
      </c>
      <c r="B45" s="67">
        <v>1996</v>
      </c>
      <c r="C45">
        <v>47</v>
      </c>
      <c r="D45">
        <v>50</v>
      </c>
    </row>
    <row r="46" spans="1:4" ht="15" thickBot="1" x14ac:dyDescent="0.4">
      <c r="A46" s="67">
        <v>1</v>
      </c>
      <c r="B46" s="67">
        <v>1992</v>
      </c>
      <c r="C46">
        <v>45</v>
      </c>
      <c r="D46">
        <v>46</v>
      </c>
    </row>
    <row r="47" spans="1:4" ht="15" thickBot="1" x14ac:dyDescent="0.4">
      <c r="A47" s="67">
        <v>1</v>
      </c>
      <c r="B47" s="67">
        <v>1996</v>
      </c>
      <c r="C47">
        <v>44</v>
      </c>
      <c r="D47">
        <v>45</v>
      </c>
    </row>
    <row r="48" spans="1:4" ht="15" thickBot="1" x14ac:dyDescent="0.4">
      <c r="A48" s="67">
        <v>0</v>
      </c>
      <c r="B48" s="67">
        <v>1971</v>
      </c>
      <c r="C48">
        <v>53</v>
      </c>
      <c r="D48">
        <v>44</v>
      </c>
    </row>
    <row r="49" spans="1:4" ht="15" thickBot="1" x14ac:dyDescent="0.4">
      <c r="A49" s="67">
        <v>1</v>
      </c>
      <c r="B49" s="67">
        <v>1976</v>
      </c>
      <c r="C49">
        <v>36</v>
      </c>
      <c r="D49">
        <v>35</v>
      </c>
    </row>
    <row r="50" spans="1:4" ht="15" thickBot="1" x14ac:dyDescent="0.4">
      <c r="A50" s="67">
        <v>1</v>
      </c>
      <c r="B50" s="67">
        <v>1962</v>
      </c>
      <c r="C50">
        <v>52</v>
      </c>
      <c r="D50">
        <v>41</v>
      </c>
    </row>
    <row r="51" spans="1:4" ht="15" thickBot="1" x14ac:dyDescent="0.4">
      <c r="A51" s="67">
        <v>0</v>
      </c>
      <c r="B51" s="67">
        <v>1975</v>
      </c>
      <c r="C51">
        <v>56</v>
      </c>
      <c r="D51">
        <v>59</v>
      </c>
    </row>
    <row r="52" spans="1:4" ht="15" thickBot="1" x14ac:dyDescent="0.4">
      <c r="A52" s="67">
        <v>0</v>
      </c>
      <c r="B52" s="67">
        <v>1987</v>
      </c>
      <c r="C52">
        <v>57</v>
      </c>
      <c r="D52">
        <v>58</v>
      </c>
    </row>
    <row r="53" spans="1:4" ht="15" thickBot="1" x14ac:dyDescent="0.4">
      <c r="A53" s="67">
        <v>0</v>
      </c>
      <c r="B53" s="67">
        <v>1997</v>
      </c>
      <c r="C53">
        <v>42</v>
      </c>
      <c r="D53">
        <v>40</v>
      </c>
    </row>
    <row r="54" spans="1:4" ht="15" thickBot="1" x14ac:dyDescent="0.4">
      <c r="A54" s="67">
        <v>0</v>
      </c>
      <c r="B54" s="67">
        <v>1992</v>
      </c>
      <c r="C54">
        <v>38</v>
      </c>
      <c r="D54">
        <v>49</v>
      </c>
    </row>
    <row r="55" spans="1:4" ht="15" thickBot="1" x14ac:dyDescent="0.4">
      <c r="A55" s="67">
        <v>1</v>
      </c>
      <c r="B55" s="67">
        <v>1987</v>
      </c>
      <c r="C55">
        <v>48</v>
      </c>
      <c r="D55">
        <v>58</v>
      </c>
    </row>
    <row r="56" spans="1:4" ht="15" thickBot="1" x14ac:dyDescent="0.4">
      <c r="A56" s="67">
        <v>0</v>
      </c>
      <c r="B56" s="67">
        <v>1977</v>
      </c>
      <c r="C56">
        <v>45</v>
      </c>
      <c r="D56">
        <v>49</v>
      </c>
    </row>
    <row r="57" spans="1:4" ht="15" thickBot="1" x14ac:dyDescent="0.4">
      <c r="A57" s="67">
        <v>0</v>
      </c>
      <c r="B57" s="67">
        <v>1979</v>
      </c>
      <c r="C57">
        <v>55</v>
      </c>
      <c r="D57">
        <v>47</v>
      </c>
    </row>
    <row r="58" spans="1:4" ht="15" thickBot="1" x14ac:dyDescent="0.4">
      <c r="A58" s="67">
        <v>0</v>
      </c>
      <c r="B58" s="67">
        <v>1986</v>
      </c>
      <c r="C58">
        <v>38</v>
      </c>
      <c r="D58">
        <v>38</v>
      </c>
    </row>
    <row r="59" spans="1:4" ht="15" thickBot="1" x14ac:dyDescent="0.4">
      <c r="A59" s="67">
        <v>0</v>
      </c>
      <c r="B59" s="67">
        <v>2002</v>
      </c>
      <c r="C59">
        <v>69</v>
      </c>
      <c r="D59">
        <v>65</v>
      </c>
    </row>
    <row r="60" spans="1:4" ht="15" thickBot="1" x14ac:dyDescent="0.4">
      <c r="A60" s="67">
        <v>0</v>
      </c>
      <c r="B60" s="67">
        <v>1982</v>
      </c>
      <c r="C60">
        <v>57</v>
      </c>
      <c r="D60">
        <v>47</v>
      </c>
    </row>
    <row r="61" spans="1:4" ht="15" thickBot="1" x14ac:dyDescent="0.4">
      <c r="A61" s="67">
        <v>0</v>
      </c>
      <c r="B61" s="67">
        <v>1994</v>
      </c>
      <c r="C61">
        <v>53</v>
      </c>
      <c r="D61">
        <v>57</v>
      </c>
    </row>
  </sheetData>
  <mergeCells count="6">
    <mergeCell ref="G3:G4"/>
    <mergeCell ref="H3:K3"/>
    <mergeCell ref="G9:G10"/>
    <mergeCell ref="H9:K9"/>
    <mergeCell ref="G15:G16"/>
    <mergeCell ref="H15:K15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AJ483"/>
  <sheetViews>
    <sheetView topLeftCell="A21" workbookViewId="0">
      <selection activeCell="AB32" sqref="AB32"/>
    </sheetView>
  </sheetViews>
  <sheetFormatPr defaultRowHeight="14.5" x14ac:dyDescent="0.35"/>
  <cols>
    <col min="28" max="28" width="20" customWidth="1"/>
  </cols>
  <sheetData>
    <row r="1" spans="1:36" ht="15" thickBot="1" x14ac:dyDescent="0.4">
      <c r="A1" t="s">
        <v>34</v>
      </c>
      <c r="B1" s="43" t="s">
        <v>105</v>
      </c>
      <c r="C1" t="s">
        <v>104</v>
      </c>
      <c r="D1" t="s">
        <v>35</v>
      </c>
      <c r="E1" s="1" t="s">
        <v>36</v>
      </c>
      <c r="F1" s="1" t="s">
        <v>37</v>
      </c>
      <c r="G1" s="1" t="s">
        <v>38</v>
      </c>
      <c r="H1" s="1" t="s">
        <v>39</v>
      </c>
      <c r="I1" s="1" t="s">
        <v>40</v>
      </c>
      <c r="J1" s="1" t="s">
        <v>41</v>
      </c>
      <c r="K1" s="1" t="s">
        <v>42</v>
      </c>
      <c r="L1" s="1" t="s">
        <v>43</v>
      </c>
      <c r="M1" s="1" t="s">
        <v>44</v>
      </c>
      <c r="N1" s="1" t="s">
        <v>45</v>
      </c>
      <c r="O1" s="1" t="s">
        <v>46</v>
      </c>
      <c r="P1" s="1" t="s">
        <v>47</v>
      </c>
      <c r="Q1" s="1" t="s">
        <v>48</v>
      </c>
      <c r="R1" s="1" t="s">
        <v>49</v>
      </c>
      <c r="S1" s="1" t="s">
        <v>50</v>
      </c>
      <c r="T1" s="1" t="s">
        <v>51</v>
      </c>
      <c r="U1" s="1" t="s">
        <v>52</v>
      </c>
      <c r="X1" s="164" t="s">
        <v>163</v>
      </c>
      <c r="Y1" s="166" t="s">
        <v>247</v>
      </c>
      <c r="Z1" s="165"/>
      <c r="AB1" s="84" t="s">
        <v>248</v>
      </c>
      <c r="AC1">
        <f>0.81</f>
        <v>0.81</v>
      </c>
      <c r="AE1" s="167" t="s">
        <v>249</v>
      </c>
      <c r="AF1" s="169" t="s">
        <v>254</v>
      </c>
      <c r="AG1" s="168"/>
      <c r="AH1" s="168"/>
      <c r="AI1" s="168"/>
      <c r="AJ1" s="168"/>
    </row>
    <row r="2" spans="1:36" ht="15" thickBot="1" x14ac:dyDescent="0.4">
      <c r="A2">
        <v>0</v>
      </c>
      <c r="B2" s="43">
        <v>2</v>
      </c>
      <c r="C2">
        <v>27</v>
      </c>
      <c r="D2">
        <v>1992</v>
      </c>
      <c r="E2" s="1" t="s">
        <v>71</v>
      </c>
      <c r="F2" s="2">
        <v>1</v>
      </c>
      <c r="G2" s="2">
        <v>2</v>
      </c>
      <c r="H2" s="2">
        <v>3</v>
      </c>
      <c r="I2" s="2">
        <v>2</v>
      </c>
      <c r="J2" s="2">
        <v>3</v>
      </c>
      <c r="K2" s="2">
        <v>2</v>
      </c>
      <c r="L2" s="2">
        <v>5</v>
      </c>
      <c r="M2" s="2">
        <v>2</v>
      </c>
      <c r="N2" s="2">
        <v>4</v>
      </c>
      <c r="O2" s="2">
        <v>2</v>
      </c>
      <c r="P2" s="2">
        <v>3</v>
      </c>
      <c r="Q2" s="2">
        <v>2</v>
      </c>
      <c r="R2" s="2">
        <v>3</v>
      </c>
      <c r="S2" s="2">
        <v>2</v>
      </c>
      <c r="T2" s="2">
        <v>4</v>
      </c>
      <c r="U2" s="2">
        <v>2</v>
      </c>
      <c r="X2" s="165"/>
      <c r="Y2" s="81" t="s">
        <v>164</v>
      </c>
      <c r="Z2" s="81" t="s">
        <v>164</v>
      </c>
      <c r="AE2" s="168"/>
      <c r="AF2" s="85" t="s">
        <v>250</v>
      </c>
      <c r="AG2" s="85" t="s">
        <v>205</v>
      </c>
      <c r="AH2" s="85" t="s">
        <v>251</v>
      </c>
      <c r="AI2" s="85" t="s">
        <v>252</v>
      </c>
      <c r="AJ2" s="85" t="s">
        <v>253</v>
      </c>
    </row>
    <row r="3" spans="1:36" ht="15" thickBot="1" x14ac:dyDescent="0.4">
      <c r="A3">
        <v>0</v>
      </c>
      <c r="B3" s="43" t="s">
        <v>114</v>
      </c>
      <c r="C3">
        <v>18</v>
      </c>
      <c r="D3">
        <v>2001</v>
      </c>
      <c r="E3" s="1" t="s">
        <v>73</v>
      </c>
      <c r="F3" s="2">
        <v>1</v>
      </c>
      <c r="G3" s="2">
        <v>4</v>
      </c>
      <c r="H3" s="2">
        <v>3</v>
      </c>
      <c r="I3" s="2">
        <v>5</v>
      </c>
      <c r="J3" s="2">
        <v>4</v>
      </c>
      <c r="K3" s="2">
        <v>3</v>
      </c>
      <c r="L3" s="2">
        <v>5</v>
      </c>
      <c r="M3" s="2">
        <v>5</v>
      </c>
      <c r="N3" s="2">
        <v>4</v>
      </c>
      <c r="O3" s="2">
        <v>4</v>
      </c>
      <c r="P3" s="2">
        <v>4</v>
      </c>
      <c r="Q3" s="2">
        <v>4</v>
      </c>
      <c r="R3" s="2">
        <v>4</v>
      </c>
      <c r="S3" s="2">
        <v>4</v>
      </c>
      <c r="T3" s="2">
        <v>4</v>
      </c>
      <c r="U3" s="2">
        <v>1</v>
      </c>
      <c r="X3" s="82" t="s">
        <v>165</v>
      </c>
      <c r="Y3" s="83" t="s">
        <v>130</v>
      </c>
      <c r="Z3" s="83" t="s">
        <v>130</v>
      </c>
      <c r="AB3" s="17" t="s">
        <v>255</v>
      </c>
      <c r="AC3">
        <v>0.82</v>
      </c>
      <c r="AE3" s="86" t="s">
        <v>114</v>
      </c>
      <c r="AF3" s="87">
        <v>50.315350000000002</v>
      </c>
      <c r="AG3" s="87">
        <v>111.2574</v>
      </c>
      <c r="AH3" s="87">
        <v>10.54786</v>
      </c>
      <c r="AI3" s="87">
        <v>0.2911763</v>
      </c>
      <c r="AJ3" s="87">
        <v>0.81910340000000004</v>
      </c>
    </row>
    <row r="4" spans="1:36" ht="15" thickBot="1" x14ac:dyDescent="0.4">
      <c r="A4">
        <v>0</v>
      </c>
      <c r="B4" s="43" t="s">
        <v>114</v>
      </c>
      <c r="C4">
        <v>21</v>
      </c>
      <c r="D4">
        <v>1998</v>
      </c>
      <c r="E4" s="1" t="s">
        <v>71</v>
      </c>
      <c r="F4" s="2">
        <v>2</v>
      </c>
      <c r="G4" s="2">
        <v>1</v>
      </c>
      <c r="H4" s="2">
        <v>3</v>
      </c>
      <c r="I4" s="2">
        <v>2</v>
      </c>
      <c r="J4" s="2">
        <v>4</v>
      </c>
      <c r="K4" s="2">
        <v>3</v>
      </c>
      <c r="L4" s="2">
        <v>5</v>
      </c>
      <c r="M4" s="2">
        <v>2</v>
      </c>
      <c r="N4" s="2">
        <v>2</v>
      </c>
      <c r="O4" s="2">
        <v>3</v>
      </c>
      <c r="P4" s="2">
        <v>1</v>
      </c>
      <c r="Q4" s="2">
        <v>4</v>
      </c>
      <c r="R4" s="2">
        <v>4</v>
      </c>
      <c r="S4" s="2">
        <v>4</v>
      </c>
      <c r="T4" s="2">
        <v>1</v>
      </c>
      <c r="U4" s="2">
        <v>1</v>
      </c>
      <c r="X4" s="82" t="s">
        <v>166</v>
      </c>
      <c r="Y4" s="83" t="s">
        <v>167</v>
      </c>
      <c r="Z4" s="83" t="s">
        <v>168</v>
      </c>
      <c r="AE4" s="86" t="s">
        <v>124</v>
      </c>
      <c r="AF4" s="87">
        <v>49.46058</v>
      </c>
      <c r="AG4" s="87">
        <v>105.8252</v>
      </c>
      <c r="AH4" s="87">
        <v>10.287140000000001</v>
      </c>
      <c r="AI4" s="87">
        <v>0.35991250000000002</v>
      </c>
      <c r="AJ4" s="87">
        <v>0.81582900000000003</v>
      </c>
    </row>
    <row r="5" spans="1:36" ht="15" thickBot="1" x14ac:dyDescent="0.4">
      <c r="A5">
        <v>0</v>
      </c>
      <c r="B5" s="43">
        <v>4</v>
      </c>
      <c r="C5">
        <v>48</v>
      </c>
      <c r="D5">
        <v>1971</v>
      </c>
      <c r="E5" s="1" t="s">
        <v>72</v>
      </c>
      <c r="F5" s="2">
        <v>1</v>
      </c>
      <c r="G5" s="2">
        <v>1</v>
      </c>
      <c r="H5" s="2">
        <v>1</v>
      </c>
      <c r="I5" s="2">
        <v>2</v>
      </c>
      <c r="J5" s="2">
        <v>3</v>
      </c>
      <c r="K5" s="2">
        <v>3</v>
      </c>
      <c r="L5" s="2">
        <v>5</v>
      </c>
      <c r="M5" s="2">
        <v>2</v>
      </c>
      <c r="N5" s="2">
        <v>1</v>
      </c>
      <c r="O5" s="2">
        <v>2</v>
      </c>
      <c r="P5" s="2">
        <v>2</v>
      </c>
      <c r="Q5" s="2">
        <v>2</v>
      </c>
      <c r="R5" s="2">
        <v>6</v>
      </c>
      <c r="S5" s="2">
        <v>6</v>
      </c>
      <c r="T5" s="2">
        <v>6</v>
      </c>
      <c r="U5" s="2">
        <v>1</v>
      </c>
      <c r="X5" s="82" t="s">
        <v>169</v>
      </c>
      <c r="Y5" s="83" t="s">
        <v>170</v>
      </c>
      <c r="Z5" s="83" t="s">
        <v>171</v>
      </c>
      <c r="AE5" s="86" t="s">
        <v>125</v>
      </c>
      <c r="AF5" s="87">
        <v>49.300829999999998</v>
      </c>
      <c r="AG5" s="87">
        <v>104.57550000000001</v>
      </c>
      <c r="AH5" s="87">
        <v>10.22622</v>
      </c>
      <c r="AI5" s="87">
        <v>0.41283779999999998</v>
      </c>
      <c r="AJ5" s="87">
        <v>0.81266550000000004</v>
      </c>
    </row>
    <row r="6" spans="1:36" ht="15" thickBot="1" x14ac:dyDescent="0.4">
      <c r="A6">
        <v>1</v>
      </c>
      <c r="B6" s="43">
        <v>4</v>
      </c>
      <c r="C6">
        <v>49</v>
      </c>
      <c r="D6">
        <v>1970</v>
      </c>
      <c r="E6" s="1" t="s">
        <v>73</v>
      </c>
      <c r="F6" s="2">
        <v>4</v>
      </c>
      <c r="G6" s="2">
        <v>3</v>
      </c>
      <c r="H6" s="2">
        <v>2</v>
      </c>
      <c r="I6" s="2">
        <v>5</v>
      </c>
      <c r="J6" s="2">
        <v>2</v>
      </c>
      <c r="K6" s="2">
        <v>4</v>
      </c>
      <c r="L6" s="2">
        <v>5</v>
      </c>
      <c r="M6" s="2">
        <v>2</v>
      </c>
      <c r="N6" s="2">
        <v>4</v>
      </c>
      <c r="O6" s="2">
        <v>5</v>
      </c>
      <c r="P6" s="2">
        <v>2</v>
      </c>
      <c r="Q6" s="2">
        <v>6</v>
      </c>
      <c r="R6" s="2">
        <v>2</v>
      </c>
      <c r="S6" s="2">
        <v>3</v>
      </c>
      <c r="T6" s="2">
        <v>5</v>
      </c>
      <c r="U6" s="2">
        <v>2</v>
      </c>
      <c r="X6" s="82" t="s">
        <v>172</v>
      </c>
      <c r="Y6" s="83" t="s">
        <v>173</v>
      </c>
      <c r="Z6" s="83" t="s">
        <v>174</v>
      </c>
      <c r="AB6" t="s">
        <v>271</v>
      </c>
      <c r="AC6">
        <v>10.811</v>
      </c>
      <c r="AE6" s="86" t="s">
        <v>126</v>
      </c>
      <c r="AF6" s="87">
        <v>48.672199999999997</v>
      </c>
      <c r="AG6" s="87">
        <v>102.60209999999999</v>
      </c>
      <c r="AH6" s="87">
        <v>10.12927</v>
      </c>
      <c r="AI6" s="87">
        <v>0.46635759999999998</v>
      </c>
      <c r="AJ6" s="87">
        <v>0.80929499999999999</v>
      </c>
    </row>
    <row r="7" spans="1:36" ht="15" thickBot="1" x14ac:dyDescent="0.4">
      <c r="A7">
        <v>0</v>
      </c>
      <c r="B7" s="43" t="s">
        <v>114</v>
      </c>
      <c r="C7">
        <v>20</v>
      </c>
      <c r="D7">
        <v>1999</v>
      </c>
      <c r="E7" s="1" t="s">
        <v>72</v>
      </c>
      <c r="F7" s="2">
        <v>3</v>
      </c>
      <c r="G7" s="2">
        <v>4</v>
      </c>
      <c r="H7" s="2">
        <v>3</v>
      </c>
      <c r="I7" s="2">
        <v>4</v>
      </c>
      <c r="J7" s="2">
        <v>2</v>
      </c>
      <c r="K7" s="2">
        <v>3</v>
      </c>
      <c r="L7" s="2">
        <v>5</v>
      </c>
      <c r="M7" s="2">
        <v>3</v>
      </c>
      <c r="N7" s="2">
        <v>4</v>
      </c>
      <c r="O7" s="2">
        <v>3</v>
      </c>
      <c r="P7" s="2">
        <v>3</v>
      </c>
      <c r="Q7" s="2">
        <v>2</v>
      </c>
      <c r="R7" s="2">
        <v>2</v>
      </c>
      <c r="S7" s="2">
        <v>2</v>
      </c>
      <c r="T7" s="2">
        <v>1</v>
      </c>
      <c r="U7" s="2">
        <v>2</v>
      </c>
      <c r="X7" s="82" t="s">
        <v>175</v>
      </c>
      <c r="Y7" s="83" t="s">
        <v>176</v>
      </c>
      <c r="Z7" s="83" t="s">
        <v>177</v>
      </c>
      <c r="AE7" s="86" t="s">
        <v>127</v>
      </c>
      <c r="AF7" s="87">
        <v>48.450209999999998</v>
      </c>
      <c r="AG7" s="87">
        <v>104.4674</v>
      </c>
      <c r="AH7" s="87">
        <v>10.220929999999999</v>
      </c>
      <c r="AI7" s="87">
        <v>0.40058480000000002</v>
      </c>
      <c r="AJ7" s="87">
        <v>0.81342610000000004</v>
      </c>
    </row>
    <row r="8" spans="1:36" ht="15" thickBot="1" x14ac:dyDescent="0.4">
      <c r="A8">
        <v>0</v>
      </c>
      <c r="B8" s="43">
        <v>4</v>
      </c>
      <c r="C8">
        <v>54</v>
      </c>
      <c r="D8">
        <v>1965</v>
      </c>
      <c r="E8" s="1" t="s">
        <v>71</v>
      </c>
      <c r="F8" s="2">
        <v>2</v>
      </c>
      <c r="G8" s="2">
        <v>2</v>
      </c>
      <c r="H8" s="2">
        <v>3</v>
      </c>
      <c r="I8" s="2">
        <v>2</v>
      </c>
      <c r="J8" s="2">
        <v>4</v>
      </c>
      <c r="K8" s="2">
        <v>3</v>
      </c>
      <c r="L8" s="2">
        <v>5</v>
      </c>
      <c r="M8" s="2">
        <v>4</v>
      </c>
      <c r="N8" s="2">
        <v>1</v>
      </c>
      <c r="O8" s="2">
        <v>3</v>
      </c>
      <c r="P8" s="2">
        <v>4</v>
      </c>
      <c r="Q8" s="2">
        <v>3</v>
      </c>
      <c r="R8" s="2">
        <v>1</v>
      </c>
      <c r="S8" s="2">
        <v>5</v>
      </c>
      <c r="T8" s="2">
        <v>4</v>
      </c>
      <c r="U8" s="2">
        <v>6</v>
      </c>
      <c r="X8" s="82" t="s">
        <v>178</v>
      </c>
      <c r="Y8" s="83" t="s">
        <v>179</v>
      </c>
      <c r="Z8" s="83" t="s">
        <v>180</v>
      </c>
      <c r="AB8" s="21" t="s">
        <v>272</v>
      </c>
      <c r="AC8">
        <f>AC6*SQRT(1-AC3)</f>
        <v>4.5867188468446596</v>
      </c>
      <c r="AE8" s="86" t="s">
        <v>128</v>
      </c>
      <c r="AF8" s="87">
        <v>48.802909999999997</v>
      </c>
      <c r="AG8" s="87">
        <v>105.60639999999999</v>
      </c>
      <c r="AH8" s="87">
        <v>10.2765</v>
      </c>
      <c r="AI8" s="87">
        <v>0.45848050000000001</v>
      </c>
      <c r="AJ8" s="87">
        <v>0.81072</v>
      </c>
    </row>
    <row r="9" spans="1:36" ht="15" thickBot="1" x14ac:dyDescent="0.4">
      <c r="A9">
        <v>1</v>
      </c>
      <c r="B9" s="43">
        <v>2</v>
      </c>
      <c r="C9">
        <v>35</v>
      </c>
      <c r="D9">
        <v>1984</v>
      </c>
      <c r="E9" s="1" t="s">
        <v>72</v>
      </c>
      <c r="F9" s="2">
        <v>1</v>
      </c>
      <c r="G9" s="2">
        <v>2</v>
      </c>
      <c r="H9" s="2">
        <v>4</v>
      </c>
      <c r="I9" s="2">
        <v>5</v>
      </c>
      <c r="J9" s="2">
        <v>3</v>
      </c>
      <c r="K9" s="2">
        <v>3</v>
      </c>
      <c r="L9" s="2">
        <v>5</v>
      </c>
      <c r="M9" s="2">
        <v>5</v>
      </c>
      <c r="N9" s="2">
        <v>2</v>
      </c>
      <c r="O9" s="2">
        <v>3</v>
      </c>
      <c r="P9" s="2">
        <v>2</v>
      </c>
      <c r="Q9" s="2">
        <v>3</v>
      </c>
      <c r="R9" s="2">
        <v>4</v>
      </c>
      <c r="S9" s="2">
        <v>3</v>
      </c>
      <c r="T9" s="2">
        <v>2</v>
      </c>
      <c r="U9" s="2">
        <v>2</v>
      </c>
      <c r="X9" s="82" t="s">
        <v>181</v>
      </c>
      <c r="Y9" s="83" t="s">
        <v>114</v>
      </c>
      <c r="Z9" s="83" t="s">
        <v>124</v>
      </c>
      <c r="AE9" s="86" t="s">
        <v>129</v>
      </c>
      <c r="AF9" s="87">
        <v>47.240670000000001</v>
      </c>
      <c r="AG9" s="87">
        <v>107.7139</v>
      </c>
      <c r="AH9" s="87">
        <v>10.37853</v>
      </c>
      <c r="AI9" s="87">
        <v>0.3024155</v>
      </c>
      <c r="AJ9" s="87">
        <v>0.818971</v>
      </c>
    </row>
    <row r="10" spans="1:36" ht="15" thickBot="1" x14ac:dyDescent="0.4">
      <c r="A10">
        <v>0</v>
      </c>
      <c r="B10" s="43" t="s">
        <v>114</v>
      </c>
      <c r="C10">
        <v>22</v>
      </c>
      <c r="D10">
        <v>1997</v>
      </c>
      <c r="E10" s="1" t="s">
        <v>73</v>
      </c>
      <c r="F10" s="2">
        <v>2</v>
      </c>
      <c r="G10" s="2">
        <v>4</v>
      </c>
      <c r="H10" s="2">
        <v>3</v>
      </c>
      <c r="I10" s="2">
        <v>5</v>
      </c>
      <c r="J10" s="2">
        <v>3</v>
      </c>
      <c r="K10" s="2">
        <v>3</v>
      </c>
      <c r="L10" s="2">
        <v>5</v>
      </c>
      <c r="M10" s="2">
        <v>3</v>
      </c>
      <c r="N10" s="2">
        <v>3</v>
      </c>
      <c r="O10" s="2">
        <v>3</v>
      </c>
      <c r="P10" s="2">
        <v>3</v>
      </c>
      <c r="Q10" s="2">
        <v>3</v>
      </c>
      <c r="R10" s="2">
        <v>3</v>
      </c>
      <c r="S10" s="2">
        <v>3</v>
      </c>
      <c r="T10" s="2">
        <v>3</v>
      </c>
      <c r="U10" s="2">
        <v>4</v>
      </c>
      <c r="X10" s="82" t="s">
        <v>184</v>
      </c>
      <c r="Y10" s="83" t="s">
        <v>125</v>
      </c>
      <c r="Z10" s="83" t="s">
        <v>126</v>
      </c>
      <c r="AE10" s="86" t="s">
        <v>130</v>
      </c>
      <c r="AF10" s="87">
        <v>48.280079999999998</v>
      </c>
      <c r="AG10" s="87">
        <v>100.6747</v>
      </c>
      <c r="AH10" s="87">
        <v>10.03368</v>
      </c>
      <c r="AI10" s="87">
        <v>0.47184599999999999</v>
      </c>
      <c r="AJ10" s="87">
        <v>0.80884560000000005</v>
      </c>
    </row>
    <row r="11" spans="1:36" ht="15" thickBot="1" x14ac:dyDescent="0.4">
      <c r="A11">
        <v>0</v>
      </c>
      <c r="B11" s="43" t="s">
        <v>114</v>
      </c>
      <c r="C11">
        <v>22</v>
      </c>
      <c r="D11">
        <v>1997</v>
      </c>
      <c r="E11" s="1" t="s">
        <v>72</v>
      </c>
      <c r="F11" s="2">
        <v>4</v>
      </c>
      <c r="G11" s="2">
        <v>1</v>
      </c>
      <c r="H11" s="2">
        <v>2</v>
      </c>
      <c r="I11" s="2">
        <v>4</v>
      </c>
      <c r="J11" s="2">
        <v>5</v>
      </c>
      <c r="K11" s="2">
        <v>5</v>
      </c>
      <c r="L11" s="2">
        <v>5</v>
      </c>
      <c r="M11" s="2">
        <v>4</v>
      </c>
      <c r="N11" s="2">
        <v>2</v>
      </c>
      <c r="O11" s="2">
        <v>5</v>
      </c>
      <c r="P11" s="2">
        <v>4</v>
      </c>
      <c r="Q11" s="2">
        <v>4</v>
      </c>
      <c r="R11" s="2">
        <v>2</v>
      </c>
      <c r="S11" s="2">
        <v>3</v>
      </c>
      <c r="T11" s="2">
        <v>6</v>
      </c>
      <c r="U11" s="2">
        <v>2</v>
      </c>
      <c r="X11" s="82" t="s">
        <v>187</v>
      </c>
      <c r="Y11" s="83" t="s">
        <v>127</v>
      </c>
      <c r="Z11" s="83" t="s">
        <v>128</v>
      </c>
      <c r="AE11" s="86" t="s">
        <v>131</v>
      </c>
      <c r="AF11" s="87">
        <v>48.176349999999999</v>
      </c>
      <c r="AG11" s="87">
        <v>101.1951</v>
      </c>
      <c r="AH11" s="87">
        <v>10.05958</v>
      </c>
      <c r="AI11" s="87">
        <v>0.39843879999999998</v>
      </c>
      <c r="AJ11" s="87">
        <v>0.81487940000000003</v>
      </c>
    </row>
    <row r="12" spans="1:36" ht="15" thickBot="1" x14ac:dyDescent="0.4">
      <c r="A12">
        <v>0</v>
      </c>
      <c r="B12" s="43" t="s">
        <v>114</v>
      </c>
      <c r="C12">
        <v>20</v>
      </c>
      <c r="D12">
        <v>1999</v>
      </c>
      <c r="E12" s="1" t="s">
        <v>72</v>
      </c>
      <c r="F12" s="2">
        <v>1</v>
      </c>
      <c r="G12" s="2">
        <v>5</v>
      </c>
      <c r="H12" s="2">
        <v>2</v>
      </c>
      <c r="I12" s="2">
        <v>3</v>
      </c>
      <c r="J12" s="2">
        <v>3</v>
      </c>
      <c r="K12" s="2">
        <v>3</v>
      </c>
      <c r="L12" s="2">
        <v>5</v>
      </c>
      <c r="M12" s="2">
        <v>4</v>
      </c>
      <c r="N12" s="2">
        <v>2</v>
      </c>
      <c r="O12" s="2">
        <v>2</v>
      </c>
      <c r="P12" s="2">
        <v>3</v>
      </c>
      <c r="Q12" s="2">
        <v>3</v>
      </c>
      <c r="R12" s="2">
        <v>4</v>
      </c>
      <c r="S12" s="2">
        <v>2</v>
      </c>
      <c r="T12" s="2">
        <v>2</v>
      </c>
      <c r="U12" s="2">
        <v>2</v>
      </c>
      <c r="X12" s="82" t="s">
        <v>190</v>
      </c>
      <c r="Y12" s="83" t="s">
        <v>129</v>
      </c>
      <c r="Z12" s="83" t="s">
        <v>130</v>
      </c>
      <c r="AE12" s="86" t="s">
        <v>132</v>
      </c>
      <c r="AF12" s="87">
        <v>48.21369</v>
      </c>
      <c r="AG12" s="87">
        <v>103.6037</v>
      </c>
      <c r="AH12" s="87">
        <v>10.17859</v>
      </c>
      <c r="AI12" s="87">
        <v>0.44804650000000001</v>
      </c>
      <c r="AJ12" s="87">
        <v>0.81052539999999995</v>
      </c>
    </row>
    <row r="13" spans="1:36" ht="15" thickBot="1" x14ac:dyDescent="0.4">
      <c r="A13" s="6">
        <v>1</v>
      </c>
      <c r="B13" s="43">
        <v>2</v>
      </c>
      <c r="C13">
        <v>28</v>
      </c>
      <c r="D13" s="6">
        <v>1991</v>
      </c>
      <c r="E13" s="31"/>
      <c r="F13" s="10">
        <v>1</v>
      </c>
      <c r="G13" s="10">
        <v>1</v>
      </c>
      <c r="H13" s="10">
        <v>3</v>
      </c>
      <c r="I13" s="10">
        <v>2</v>
      </c>
      <c r="J13" s="10">
        <v>4</v>
      </c>
      <c r="K13" s="10">
        <v>2</v>
      </c>
      <c r="L13" s="10">
        <v>5</v>
      </c>
      <c r="M13" s="10">
        <v>3</v>
      </c>
      <c r="N13" s="10">
        <v>4</v>
      </c>
      <c r="O13" s="10">
        <v>3</v>
      </c>
      <c r="P13" s="10">
        <v>5</v>
      </c>
      <c r="Q13" s="10">
        <v>2</v>
      </c>
      <c r="R13" s="10">
        <v>3</v>
      </c>
      <c r="S13" s="10">
        <v>3</v>
      </c>
      <c r="T13" s="10">
        <v>3</v>
      </c>
      <c r="U13" s="10">
        <v>4</v>
      </c>
      <c r="X13" s="82" t="s">
        <v>193</v>
      </c>
      <c r="Y13" s="83" t="s">
        <v>131</v>
      </c>
      <c r="Z13" s="83" t="s">
        <v>132</v>
      </c>
      <c r="AE13" s="86" t="s">
        <v>133</v>
      </c>
      <c r="AF13" s="87">
        <v>48.446060000000003</v>
      </c>
      <c r="AG13" s="87">
        <v>104.0313</v>
      </c>
      <c r="AH13" s="87">
        <v>10.19957</v>
      </c>
      <c r="AI13" s="87">
        <v>0.46047769999999999</v>
      </c>
      <c r="AJ13" s="87">
        <v>0.80996089999999998</v>
      </c>
    </row>
    <row r="14" spans="1:36" ht="15" thickBot="1" x14ac:dyDescent="0.4">
      <c r="A14" s="6">
        <v>0</v>
      </c>
      <c r="B14" s="43">
        <v>5</v>
      </c>
      <c r="C14">
        <v>62</v>
      </c>
      <c r="D14" s="6">
        <v>1957</v>
      </c>
      <c r="E14" s="32"/>
      <c r="F14" s="10">
        <v>1</v>
      </c>
      <c r="G14" s="10">
        <v>1</v>
      </c>
      <c r="H14" s="10">
        <v>1</v>
      </c>
      <c r="I14" s="10">
        <v>2</v>
      </c>
      <c r="J14" s="10">
        <v>3</v>
      </c>
      <c r="K14" s="10">
        <v>2</v>
      </c>
      <c r="L14" s="10">
        <v>4</v>
      </c>
      <c r="M14" s="10">
        <v>4</v>
      </c>
      <c r="N14" s="10">
        <v>6</v>
      </c>
      <c r="O14" s="10">
        <v>4</v>
      </c>
      <c r="P14" s="10">
        <v>3</v>
      </c>
      <c r="Q14" s="10">
        <v>3</v>
      </c>
      <c r="R14" s="10">
        <v>4</v>
      </c>
      <c r="S14" s="10">
        <v>3</v>
      </c>
      <c r="T14" s="10">
        <v>5</v>
      </c>
      <c r="U14" s="10">
        <v>4</v>
      </c>
      <c r="X14" s="82" t="s">
        <v>196</v>
      </c>
      <c r="Y14" s="83" t="s">
        <v>133</v>
      </c>
      <c r="Z14" s="83" t="s">
        <v>134</v>
      </c>
      <c r="AE14" s="86" t="s">
        <v>134</v>
      </c>
      <c r="AF14" s="87">
        <v>48.406640000000003</v>
      </c>
      <c r="AG14" s="87">
        <v>104.3284</v>
      </c>
      <c r="AH14" s="87">
        <v>10.214130000000001</v>
      </c>
      <c r="AI14" s="87">
        <v>0.45628370000000001</v>
      </c>
      <c r="AJ14" s="87">
        <v>0.81026719999999997</v>
      </c>
    </row>
    <row r="15" spans="1:36" ht="15" thickBot="1" x14ac:dyDescent="0.4">
      <c r="A15">
        <v>0</v>
      </c>
      <c r="B15" s="43" t="s">
        <v>114</v>
      </c>
      <c r="C15">
        <v>22</v>
      </c>
      <c r="D15">
        <v>1997</v>
      </c>
      <c r="E15" s="1" t="s">
        <v>73</v>
      </c>
      <c r="F15" s="2">
        <v>4</v>
      </c>
      <c r="G15" s="2">
        <v>5</v>
      </c>
      <c r="H15" s="2">
        <v>6</v>
      </c>
      <c r="I15" s="2">
        <v>5</v>
      </c>
      <c r="J15" s="2">
        <v>3</v>
      </c>
      <c r="K15" s="2">
        <v>2</v>
      </c>
      <c r="L15" s="2">
        <v>5</v>
      </c>
      <c r="M15" s="2">
        <v>6</v>
      </c>
      <c r="N15" s="2">
        <v>6</v>
      </c>
      <c r="O15" s="2">
        <v>3</v>
      </c>
      <c r="P15" s="2">
        <v>4</v>
      </c>
      <c r="Q15" s="2">
        <v>6</v>
      </c>
      <c r="R15" s="2">
        <v>4</v>
      </c>
      <c r="S15" s="2">
        <v>3</v>
      </c>
      <c r="T15" s="2">
        <v>6</v>
      </c>
      <c r="U15" s="2">
        <v>3</v>
      </c>
      <c r="X15" s="82" t="s">
        <v>199</v>
      </c>
      <c r="Y15" s="83" t="s">
        <v>135</v>
      </c>
      <c r="Z15" s="83" t="s">
        <v>136</v>
      </c>
      <c r="AE15" s="86" t="s">
        <v>135</v>
      </c>
      <c r="AF15" s="87">
        <v>48.25311</v>
      </c>
      <c r="AG15" s="87">
        <v>101.52930000000001</v>
      </c>
      <c r="AH15" s="87">
        <v>10.076169999999999</v>
      </c>
      <c r="AI15" s="87">
        <v>0.47935650000000002</v>
      </c>
      <c r="AJ15" s="87">
        <v>0.80834530000000004</v>
      </c>
    </row>
    <row r="16" spans="1:36" ht="15" thickBot="1" x14ac:dyDescent="0.4">
      <c r="A16">
        <v>0</v>
      </c>
      <c r="B16" s="43">
        <v>2</v>
      </c>
      <c r="C16">
        <v>34</v>
      </c>
      <c r="D16">
        <v>1985</v>
      </c>
      <c r="E16" s="1" t="s">
        <v>72</v>
      </c>
      <c r="F16" s="2">
        <v>1</v>
      </c>
      <c r="G16" s="2">
        <v>1</v>
      </c>
      <c r="H16" s="2">
        <v>1</v>
      </c>
      <c r="I16" s="2">
        <v>2</v>
      </c>
      <c r="J16" s="2">
        <v>3</v>
      </c>
      <c r="K16" s="2">
        <v>1</v>
      </c>
      <c r="L16" s="2">
        <v>5</v>
      </c>
      <c r="M16" s="2">
        <v>5</v>
      </c>
      <c r="N16" s="2">
        <v>2</v>
      </c>
      <c r="O16" s="2">
        <v>4</v>
      </c>
      <c r="P16" s="2">
        <v>5</v>
      </c>
      <c r="Q16" s="2">
        <v>2</v>
      </c>
      <c r="R16" s="2">
        <v>6</v>
      </c>
      <c r="S16" s="2">
        <v>6</v>
      </c>
      <c r="T16" s="2">
        <v>5</v>
      </c>
      <c r="U16" s="2">
        <v>5</v>
      </c>
      <c r="X16" s="82" t="s">
        <v>202</v>
      </c>
      <c r="Y16" s="83" t="s">
        <v>137</v>
      </c>
      <c r="Z16" s="83" t="s">
        <v>138</v>
      </c>
      <c r="AE16" s="86" t="s">
        <v>136</v>
      </c>
      <c r="AF16" s="87">
        <v>48.591290000000001</v>
      </c>
      <c r="AG16" s="87">
        <v>101.2209</v>
      </c>
      <c r="AH16" s="87">
        <v>10.06086</v>
      </c>
      <c r="AI16" s="87">
        <v>0.51164050000000005</v>
      </c>
      <c r="AJ16" s="87">
        <v>0.80631240000000004</v>
      </c>
    </row>
    <row r="17" spans="1:36" ht="15" thickBot="1" x14ac:dyDescent="0.4">
      <c r="A17">
        <v>0</v>
      </c>
      <c r="B17" s="43">
        <v>2</v>
      </c>
      <c r="C17">
        <v>29</v>
      </c>
      <c r="D17">
        <v>1990</v>
      </c>
      <c r="E17" s="1" t="s">
        <v>73</v>
      </c>
      <c r="F17" s="2">
        <v>2</v>
      </c>
      <c r="G17" s="2">
        <v>5</v>
      </c>
      <c r="H17" s="2">
        <v>2</v>
      </c>
      <c r="I17" s="2">
        <v>5</v>
      </c>
      <c r="J17" s="2">
        <v>4</v>
      </c>
      <c r="K17" s="2">
        <v>4</v>
      </c>
      <c r="L17" s="2">
        <v>5</v>
      </c>
      <c r="M17" s="2">
        <v>6</v>
      </c>
      <c r="N17" s="2">
        <v>6</v>
      </c>
      <c r="O17" s="2">
        <v>3</v>
      </c>
      <c r="P17" s="2">
        <v>4</v>
      </c>
      <c r="Q17" s="2">
        <v>5</v>
      </c>
      <c r="R17" s="2">
        <v>4</v>
      </c>
      <c r="S17" s="2">
        <v>3</v>
      </c>
      <c r="T17" s="2">
        <v>5</v>
      </c>
      <c r="U17" s="2">
        <v>4</v>
      </c>
      <c r="AE17" s="86" t="s">
        <v>137</v>
      </c>
      <c r="AF17" s="87">
        <v>48.278010000000002</v>
      </c>
      <c r="AG17" s="87">
        <v>98.872919999999993</v>
      </c>
      <c r="AH17" s="87">
        <v>9.943486</v>
      </c>
      <c r="AI17" s="87">
        <v>0.52209810000000001</v>
      </c>
      <c r="AJ17" s="87">
        <v>0.80518210000000001</v>
      </c>
    </row>
    <row r="18" spans="1:36" ht="15" thickBot="1" x14ac:dyDescent="0.4">
      <c r="A18">
        <v>1</v>
      </c>
      <c r="B18" s="43" t="s">
        <v>114</v>
      </c>
      <c r="C18">
        <v>23</v>
      </c>
      <c r="D18">
        <v>1996</v>
      </c>
      <c r="E18" s="1" t="s">
        <v>76</v>
      </c>
      <c r="F18" s="2">
        <v>1</v>
      </c>
      <c r="G18" s="2">
        <v>2</v>
      </c>
      <c r="H18" s="2">
        <v>2</v>
      </c>
      <c r="I18" s="2">
        <v>1</v>
      </c>
      <c r="J18" s="2">
        <v>1</v>
      </c>
      <c r="K18" s="2">
        <v>1</v>
      </c>
      <c r="L18" s="2">
        <v>5</v>
      </c>
      <c r="M18" s="2">
        <v>2</v>
      </c>
      <c r="N18" s="2">
        <v>3</v>
      </c>
      <c r="O18" s="2">
        <v>5</v>
      </c>
      <c r="P18" s="2">
        <v>4</v>
      </c>
      <c r="Q18" s="2">
        <v>3</v>
      </c>
      <c r="R18" s="2">
        <v>1</v>
      </c>
      <c r="S18" s="2">
        <v>4</v>
      </c>
      <c r="T18" s="2">
        <v>5</v>
      </c>
      <c r="U18" s="2">
        <v>1</v>
      </c>
      <c r="AE18" s="86" t="s">
        <v>138</v>
      </c>
      <c r="AF18" s="87">
        <v>48.653530000000003</v>
      </c>
      <c r="AG18" s="87">
        <v>102.0729</v>
      </c>
      <c r="AH18" s="87">
        <v>10.103109999999999</v>
      </c>
      <c r="AI18" s="87">
        <v>0.40203260000000002</v>
      </c>
      <c r="AJ18" s="87">
        <v>0.81403110000000001</v>
      </c>
    </row>
    <row r="19" spans="1:36" ht="15" thickBot="1" x14ac:dyDescent="0.4">
      <c r="A19">
        <v>0</v>
      </c>
      <c r="B19" s="43" t="s">
        <v>114</v>
      </c>
      <c r="C19">
        <v>23</v>
      </c>
      <c r="D19">
        <v>1996</v>
      </c>
      <c r="E19" s="1" t="s">
        <v>76</v>
      </c>
      <c r="F19" s="2">
        <v>1</v>
      </c>
      <c r="G19" s="2">
        <v>2</v>
      </c>
      <c r="H19" s="2">
        <v>2</v>
      </c>
      <c r="I19" s="2">
        <v>2</v>
      </c>
      <c r="J19" s="2">
        <v>3</v>
      </c>
      <c r="K19" s="2">
        <v>3</v>
      </c>
      <c r="L19" s="2">
        <v>5</v>
      </c>
      <c r="M19" s="2">
        <v>2</v>
      </c>
      <c r="N19" s="2">
        <v>2</v>
      </c>
      <c r="O19" s="2">
        <v>2</v>
      </c>
      <c r="P19" s="2">
        <v>3</v>
      </c>
      <c r="Q19" s="2">
        <v>3</v>
      </c>
      <c r="R19" s="2">
        <v>2</v>
      </c>
      <c r="S19" s="2">
        <v>2</v>
      </c>
      <c r="T19" s="2">
        <v>2</v>
      </c>
      <c r="U19" s="2">
        <v>3</v>
      </c>
    </row>
    <row r="20" spans="1:36" ht="15" thickBot="1" x14ac:dyDescent="0.4">
      <c r="A20">
        <v>0</v>
      </c>
      <c r="B20" s="43" t="s">
        <v>114</v>
      </c>
      <c r="C20">
        <v>25</v>
      </c>
      <c r="D20">
        <v>1994</v>
      </c>
      <c r="E20" s="1" t="s">
        <v>71</v>
      </c>
      <c r="F20" s="2">
        <v>1</v>
      </c>
      <c r="G20" s="2">
        <v>2</v>
      </c>
      <c r="H20" s="2">
        <v>3</v>
      </c>
      <c r="I20" s="2">
        <v>3</v>
      </c>
      <c r="J20" s="2">
        <v>4</v>
      </c>
      <c r="K20" s="2">
        <v>3</v>
      </c>
      <c r="L20" s="2">
        <v>5</v>
      </c>
      <c r="M20" s="2">
        <v>4</v>
      </c>
      <c r="N20" s="2">
        <v>6</v>
      </c>
      <c r="O20" s="2">
        <v>3</v>
      </c>
      <c r="P20" s="2">
        <v>4</v>
      </c>
      <c r="Q20" s="2">
        <v>2</v>
      </c>
      <c r="R20" s="2">
        <v>4</v>
      </c>
      <c r="S20" s="2">
        <v>3</v>
      </c>
      <c r="T20" s="2">
        <v>3</v>
      </c>
      <c r="U20" s="2">
        <v>6</v>
      </c>
    </row>
    <row r="21" spans="1:36" ht="38.5" thickTop="1" thickBot="1" x14ac:dyDescent="0.4">
      <c r="A21">
        <v>0</v>
      </c>
      <c r="B21" s="43" t="s">
        <v>114</v>
      </c>
      <c r="C21">
        <v>20</v>
      </c>
      <c r="D21">
        <v>1999</v>
      </c>
      <c r="E21" s="1" t="s">
        <v>72</v>
      </c>
      <c r="F21" s="2">
        <v>2</v>
      </c>
      <c r="G21" s="2">
        <v>2</v>
      </c>
      <c r="H21" s="2">
        <v>2</v>
      </c>
      <c r="I21" s="2">
        <v>4</v>
      </c>
      <c r="J21" s="2">
        <v>4</v>
      </c>
      <c r="K21" s="2">
        <v>2</v>
      </c>
      <c r="L21" s="2">
        <v>5</v>
      </c>
      <c r="M21" s="2">
        <v>4</v>
      </c>
      <c r="N21" s="2">
        <v>4</v>
      </c>
      <c r="O21" s="2">
        <v>2</v>
      </c>
      <c r="P21" s="2">
        <v>4</v>
      </c>
      <c r="Q21" s="2">
        <v>4</v>
      </c>
      <c r="R21" s="2">
        <v>4</v>
      </c>
      <c r="S21" s="2">
        <v>4</v>
      </c>
      <c r="T21" s="2">
        <v>2</v>
      </c>
      <c r="U21" s="2">
        <v>3</v>
      </c>
      <c r="AE21" s="108" t="s">
        <v>215</v>
      </c>
      <c r="AF21" s="127" t="s">
        <v>216</v>
      </c>
      <c r="AG21" s="128" t="s">
        <v>217</v>
      </c>
      <c r="AH21" s="128" t="s">
        <v>218</v>
      </c>
      <c r="AI21" s="129" t="s">
        <v>206</v>
      </c>
    </row>
    <row r="22" spans="1:36" ht="15.5" thickTop="1" thickBot="1" x14ac:dyDescent="0.4">
      <c r="A22">
        <v>0</v>
      </c>
      <c r="B22" s="43" t="s">
        <v>114</v>
      </c>
      <c r="C22">
        <v>21</v>
      </c>
      <c r="D22">
        <v>1998</v>
      </c>
      <c r="E22" s="1" t="s">
        <v>72</v>
      </c>
      <c r="F22" s="2">
        <v>1</v>
      </c>
      <c r="G22" s="2">
        <v>4</v>
      </c>
      <c r="H22" s="2">
        <v>4</v>
      </c>
      <c r="I22" s="2">
        <v>5</v>
      </c>
      <c r="J22" s="2">
        <v>3</v>
      </c>
      <c r="K22" s="2">
        <v>3</v>
      </c>
      <c r="L22" s="2">
        <v>5</v>
      </c>
      <c r="M22" s="2">
        <v>3</v>
      </c>
      <c r="N22" s="2">
        <v>6</v>
      </c>
      <c r="O22" s="2">
        <v>5</v>
      </c>
      <c r="P22" s="2">
        <v>5</v>
      </c>
      <c r="Q22" s="2">
        <v>4</v>
      </c>
      <c r="R22" s="2">
        <v>4</v>
      </c>
      <c r="S22" s="2">
        <v>3</v>
      </c>
      <c r="T22" s="2">
        <v>5</v>
      </c>
      <c r="U22" s="2">
        <v>4</v>
      </c>
      <c r="AE22" s="130">
        <v>1</v>
      </c>
      <c r="AF22" s="131">
        <v>50.315350000000002</v>
      </c>
      <c r="AG22" s="131">
        <v>10.54786</v>
      </c>
      <c r="AH22" s="131">
        <v>0.2911763</v>
      </c>
      <c r="AI22" s="131">
        <v>0.81910340000000004</v>
      </c>
    </row>
    <row r="23" spans="1:36" ht="15.5" thickTop="1" thickBot="1" x14ac:dyDescent="0.4">
      <c r="A23" s="26">
        <v>0</v>
      </c>
      <c r="B23" s="43">
        <v>3</v>
      </c>
      <c r="C23">
        <v>37</v>
      </c>
      <c r="D23" s="26">
        <v>1982</v>
      </c>
      <c r="E23" s="27" t="s">
        <v>72</v>
      </c>
      <c r="F23" s="28">
        <v>1</v>
      </c>
      <c r="G23" s="28">
        <v>4</v>
      </c>
      <c r="H23" s="28">
        <v>1</v>
      </c>
      <c r="I23" s="28">
        <v>5</v>
      </c>
      <c r="J23" s="28">
        <v>2</v>
      </c>
      <c r="K23" s="28">
        <v>4</v>
      </c>
      <c r="L23" s="28">
        <v>3</v>
      </c>
      <c r="M23" s="28">
        <v>5</v>
      </c>
      <c r="N23" s="28">
        <v>1</v>
      </c>
      <c r="O23" s="28">
        <v>5</v>
      </c>
      <c r="P23" s="28">
        <v>2</v>
      </c>
      <c r="Q23" s="28">
        <v>4</v>
      </c>
      <c r="R23" s="28">
        <v>3</v>
      </c>
      <c r="S23" s="28">
        <v>3</v>
      </c>
      <c r="T23" s="28">
        <v>5</v>
      </c>
      <c r="U23" s="28">
        <v>1</v>
      </c>
      <c r="AE23" s="130">
        <v>2</v>
      </c>
      <c r="AF23" s="131">
        <v>49.46058</v>
      </c>
      <c r="AG23" s="131">
        <v>10.287140000000001</v>
      </c>
      <c r="AH23" s="131">
        <v>0.35991250000000002</v>
      </c>
      <c r="AI23" s="131">
        <v>0.81582900000000003</v>
      </c>
    </row>
    <row r="24" spans="1:36" ht="15.5" thickTop="1" thickBot="1" x14ac:dyDescent="0.4">
      <c r="A24" s="6">
        <v>0</v>
      </c>
      <c r="B24" s="43" t="s">
        <v>114</v>
      </c>
      <c r="C24">
        <v>22</v>
      </c>
      <c r="D24" s="6">
        <v>1997</v>
      </c>
      <c r="E24" s="31"/>
      <c r="F24" s="10">
        <v>2</v>
      </c>
      <c r="G24" s="10">
        <v>1</v>
      </c>
      <c r="H24" s="10">
        <v>4</v>
      </c>
      <c r="I24" s="10">
        <v>3</v>
      </c>
      <c r="J24" s="10">
        <v>2</v>
      </c>
      <c r="K24" s="10">
        <v>3</v>
      </c>
      <c r="L24" s="10">
        <v>5</v>
      </c>
      <c r="M24" s="10">
        <v>3</v>
      </c>
      <c r="N24" s="10">
        <v>2</v>
      </c>
      <c r="O24" s="10">
        <v>3</v>
      </c>
      <c r="P24" s="10">
        <v>3</v>
      </c>
      <c r="Q24" s="10">
        <v>2</v>
      </c>
      <c r="R24" s="10">
        <v>3</v>
      </c>
      <c r="S24" s="10">
        <v>3</v>
      </c>
      <c r="T24" s="10">
        <v>3</v>
      </c>
      <c r="U24" s="10">
        <v>1</v>
      </c>
      <c r="AE24" s="130">
        <v>3</v>
      </c>
      <c r="AF24" s="131">
        <v>49.300829999999998</v>
      </c>
      <c r="AG24" s="131">
        <v>10.22622</v>
      </c>
      <c r="AH24" s="131">
        <v>0.41283779999999998</v>
      </c>
      <c r="AI24" s="131">
        <v>0.81266550000000004</v>
      </c>
    </row>
    <row r="25" spans="1:36" ht="15.5" thickTop="1" thickBot="1" x14ac:dyDescent="0.4">
      <c r="A25">
        <v>0</v>
      </c>
      <c r="B25" s="43">
        <v>5</v>
      </c>
      <c r="C25">
        <v>56</v>
      </c>
      <c r="D25">
        <v>1963</v>
      </c>
      <c r="E25" s="1" t="s">
        <v>71</v>
      </c>
      <c r="F25" s="2">
        <v>1</v>
      </c>
      <c r="G25" s="2">
        <v>2</v>
      </c>
      <c r="H25" s="2">
        <v>2</v>
      </c>
      <c r="I25" s="2">
        <v>3</v>
      </c>
      <c r="J25" s="2">
        <v>3</v>
      </c>
      <c r="K25" s="2">
        <v>3</v>
      </c>
      <c r="L25" s="2">
        <v>3</v>
      </c>
      <c r="M25" s="2">
        <v>2</v>
      </c>
      <c r="N25" s="2">
        <v>4</v>
      </c>
      <c r="O25" s="2">
        <v>3</v>
      </c>
      <c r="P25" s="2">
        <v>3</v>
      </c>
      <c r="Q25" s="2">
        <v>5</v>
      </c>
      <c r="R25" s="2">
        <v>4</v>
      </c>
      <c r="S25" s="2">
        <v>2</v>
      </c>
      <c r="T25" s="2">
        <v>3</v>
      </c>
      <c r="U25" s="2">
        <v>2</v>
      </c>
      <c r="AE25" s="130">
        <v>4</v>
      </c>
      <c r="AF25" s="131">
        <v>48.672199999999997</v>
      </c>
      <c r="AG25" s="131">
        <v>10.12927</v>
      </c>
      <c r="AH25" s="131">
        <v>0.46635759999999998</v>
      </c>
      <c r="AI25" s="131">
        <v>0.80929499999999999</v>
      </c>
    </row>
    <row r="26" spans="1:36" ht="15.5" thickTop="1" thickBot="1" x14ac:dyDescent="0.4">
      <c r="A26">
        <v>0</v>
      </c>
      <c r="B26" s="43" t="s">
        <v>114</v>
      </c>
      <c r="C26">
        <v>23</v>
      </c>
      <c r="D26">
        <v>1996</v>
      </c>
      <c r="E26" s="1" t="s">
        <v>72</v>
      </c>
      <c r="F26" s="2">
        <v>2</v>
      </c>
      <c r="G26" s="2">
        <v>1</v>
      </c>
      <c r="H26" s="2">
        <v>2</v>
      </c>
      <c r="I26" s="2">
        <v>3</v>
      </c>
      <c r="J26" s="2">
        <v>4</v>
      </c>
      <c r="K26" s="2">
        <v>3</v>
      </c>
      <c r="L26" s="2">
        <v>7</v>
      </c>
      <c r="M26" s="2">
        <v>5</v>
      </c>
      <c r="N26" s="2">
        <v>4</v>
      </c>
      <c r="O26" s="2">
        <v>4</v>
      </c>
      <c r="P26" s="2">
        <v>4</v>
      </c>
      <c r="Q26" s="2">
        <v>3</v>
      </c>
      <c r="R26" s="2">
        <v>3</v>
      </c>
      <c r="S26" s="2">
        <v>5</v>
      </c>
      <c r="T26" s="2">
        <v>1</v>
      </c>
      <c r="U26" s="2">
        <v>2</v>
      </c>
      <c r="AE26" s="130">
        <v>5</v>
      </c>
      <c r="AF26" s="131">
        <v>48.450209999999998</v>
      </c>
      <c r="AG26" s="131">
        <v>10.220929999999999</v>
      </c>
      <c r="AH26" s="131">
        <v>0.40058480000000002</v>
      </c>
      <c r="AI26" s="131">
        <v>0.81342610000000004</v>
      </c>
    </row>
    <row r="27" spans="1:36" ht="15.5" thickTop="1" thickBot="1" x14ac:dyDescent="0.4">
      <c r="A27">
        <v>1</v>
      </c>
      <c r="B27" s="43" t="s">
        <v>114</v>
      </c>
      <c r="C27">
        <v>25</v>
      </c>
      <c r="D27">
        <v>1994</v>
      </c>
      <c r="E27" s="1" t="s">
        <v>73</v>
      </c>
      <c r="F27" s="2">
        <v>1</v>
      </c>
      <c r="G27" s="2">
        <v>3</v>
      </c>
      <c r="H27" s="2">
        <v>4</v>
      </c>
      <c r="I27" s="2">
        <v>1</v>
      </c>
      <c r="J27" s="2">
        <v>5</v>
      </c>
      <c r="K27" s="2">
        <v>3</v>
      </c>
      <c r="L27" s="2">
        <v>5</v>
      </c>
      <c r="M27" s="2">
        <v>4</v>
      </c>
      <c r="N27" s="2">
        <v>4</v>
      </c>
      <c r="O27" s="2">
        <v>4</v>
      </c>
      <c r="P27" s="2">
        <v>5</v>
      </c>
      <c r="Q27" s="2">
        <v>3</v>
      </c>
      <c r="R27" s="2">
        <v>4</v>
      </c>
      <c r="S27" s="2">
        <v>2</v>
      </c>
      <c r="T27" s="2">
        <v>1</v>
      </c>
      <c r="U27" s="2">
        <v>2</v>
      </c>
      <c r="AE27" s="130">
        <v>6</v>
      </c>
      <c r="AF27" s="131">
        <v>48.802909999999997</v>
      </c>
      <c r="AG27" s="131">
        <v>10.2765</v>
      </c>
      <c r="AH27" s="131">
        <v>0.45848050000000001</v>
      </c>
      <c r="AI27" s="131">
        <v>0.81072</v>
      </c>
    </row>
    <row r="28" spans="1:36" ht="15.5" thickTop="1" thickBot="1" x14ac:dyDescent="0.4">
      <c r="A28">
        <v>0</v>
      </c>
      <c r="B28" s="43" t="s">
        <v>114</v>
      </c>
      <c r="C28">
        <v>25</v>
      </c>
      <c r="D28">
        <v>1994</v>
      </c>
      <c r="E28" s="1" t="s">
        <v>72</v>
      </c>
      <c r="F28" s="2">
        <v>1</v>
      </c>
      <c r="G28" s="2">
        <v>2</v>
      </c>
      <c r="H28" s="2">
        <v>2</v>
      </c>
      <c r="I28" s="2">
        <v>3</v>
      </c>
      <c r="J28" s="2">
        <v>2</v>
      </c>
      <c r="K28" s="2">
        <v>3</v>
      </c>
      <c r="L28" s="2">
        <v>5</v>
      </c>
      <c r="M28" s="2">
        <v>4</v>
      </c>
      <c r="N28" s="2">
        <v>4</v>
      </c>
      <c r="O28" s="2">
        <v>5</v>
      </c>
      <c r="P28" s="2">
        <v>3</v>
      </c>
      <c r="Q28" s="2">
        <v>3</v>
      </c>
      <c r="R28" s="2">
        <v>4</v>
      </c>
      <c r="S28" s="2">
        <v>3</v>
      </c>
      <c r="T28" s="2">
        <v>4</v>
      </c>
      <c r="U28" s="2">
        <v>4</v>
      </c>
      <c r="AE28" s="130">
        <v>7</v>
      </c>
      <c r="AF28" s="131">
        <v>47.240670000000001</v>
      </c>
      <c r="AG28" s="131">
        <v>10.37853</v>
      </c>
      <c r="AH28" s="131">
        <v>0.3024155</v>
      </c>
      <c r="AI28" s="131">
        <v>0.818971</v>
      </c>
    </row>
    <row r="29" spans="1:36" ht="15.5" thickTop="1" thickBot="1" x14ac:dyDescent="0.4">
      <c r="A29">
        <v>0</v>
      </c>
      <c r="B29" s="43">
        <v>3</v>
      </c>
      <c r="C29">
        <v>45</v>
      </c>
      <c r="D29">
        <v>1974</v>
      </c>
      <c r="E29" s="1" t="s">
        <v>72</v>
      </c>
      <c r="F29" s="2">
        <v>1</v>
      </c>
      <c r="G29" s="2">
        <v>1</v>
      </c>
      <c r="H29" s="2">
        <v>2</v>
      </c>
      <c r="I29" s="2">
        <v>1</v>
      </c>
      <c r="J29" s="2">
        <v>3</v>
      </c>
      <c r="K29" s="2">
        <v>2</v>
      </c>
      <c r="L29" s="2">
        <v>4</v>
      </c>
      <c r="M29" s="2">
        <v>2</v>
      </c>
      <c r="N29" s="2">
        <v>2</v>
      </c>
      <c r="O29" s="2">
        <v>2</v>
      </c>
      <c r="P29" s="2">
        <v>3</v>
      </c>
      <c r="Q29" s="2">
        <v>3</v>
      </c>
      <c r="R29" s="2">
        <v>3</v>
      </c>
      <c r="S29" s="2">
        <v>2</v>
      </c>
      <c r="T29" s="2">
        <v>3</v>
      </c>
      <c r="U29" s="2">
        <v>3</v>
      </c>
      <c r="AE29" s="130">
        <v>8</v>
      </c>
      <c r="AF29" s="131">
        <v>48.280079999999998</v>
      </c>
      <c r="AG29" s="131">
        <v>10.03368</v>
      </c>
      <c r="AH29" s="131">
        <v>0.47184599999999999</v>
      </c>
      <c r="AI29" s="131">
        <v>0.80884560000000005</v>
      </c>
    </row>
    <row r="30" spans="1:36" ht="15.5" thickTop="1" thickBot="1" x14ac:dyDescent="0.4">
      <c r="A30">
        <v>1</v>
      </c>
      <c r="B30" s="43">
        <v>2</v>
      </c>
      <c r="C30">
        <v>29</v>
      </c>
      <c r="D30">
        <v>1990</v>
      </c>
      <c r="E30" s="1" t="s">
        <v>72</v>
      </c>
      <c r="F30" s="2">
        <v>3</v>
      </c>
      <c r="G30" s="2">
        <v>4</v>
      </c>
      <c r="H30" s="2">
        <v>1</v>
      </c>
      <c r="I30" s="2">
        <v>5</v>
      </c>
      <c r="J30" s="2">
        <v>5</v>
      </c>
      <c r="K30" s="2">
        <v>1</v>
      </c>
      <c r="L30" s="2">
        <v>5</v>
      </c>
      <c r="M30" s="2">
        <v>6</v>
      </c>
      <c r="N30" s="2">
        <v>7</v>
      </c>
      <c r="O30" s="2">
        <v>2</v>
      </c>
      <c r="P30" s="2">
        <v>4</v>
      </c>
      <c r="Q30" s="2">
        <v>3</v>
      </c>
      <c r="R30" s="2">
        <v>6</v>
      </c>
      <c r="S30" s="2">
        <v>5</v>
      </c>
      <c r="T30" s="2">
        <v>7</v>
      </c>
      <c r="U30" s="2">
        <v>4</v>
      </c>
      <c r="AE30" s="130">
        <v>9</v>
      </c>
      <c r="AF30" s="131">
        <v>48.176349999999999</v>
      </c>
      <c r="AG30" s="131">
        <v>10.05958</v>
      </c>
      <c r="AH30" s="131">
        <v>0.39843879999999998</v>
      </c>
      <c r="AI30" s="131">
        <v>0.81487940000000003</v>
      </c>
    </row>
    <row r="31" spans="1:36" ht="15.5" thickTop="1" thickBot="1" x14ac:dyDescent="0.4">
      <c r="A31">
        <v>0</v>
      </c>
      <c r="B31" s="43">
        <v>2</v>
      </c>
      <c r="C31">
        <v>32</v>
      </c>
      <c r="D31">
        <v>1987</v>
      </c>
      <c r="E31" s="1" t="s">
        <v>76</v>
      </c>
      <c r="F31" s="2">
        <v>1</v>
      </c>
      <c r="G31" s="2">
        <v>4</v>
      </c>
      <c r="H31" s="2">
        <v>4</v>
      </c>
      <c r="I31" s="2">
        <v>5</v>
      </c>
      <c r="J31" s="2">
        <v>6</v>
      </c>
      <c r="K31" s="2">
        <v>6</v>
      </c>
      <c r="L31" s="2">
        <v>5</v>
      </c>
      <c r="M31" s="2">
        <v>6</v>
      </c>
      <c r="N31" s="2">
        <v>6</v>
      </c>
      <c r="O31" s="2">
        <v>5</v>
      </c>
      <c r="P31" s="2">
        <v>4</v>
      </c>
      <c r="Q31" s="2">
        <v>4</v>
      </c>
      <c r="R31" s="2">
        <v>6</v>
      </c>
      <c r="S31" s="2">
        <v>6</v>
      </c>
      <c r="T31" s="2">
        <v>5</v>
      </c>
      <c r="U31" s="2">
        <v>3</v>
      </c>
      <c r="AE31" s="130">
        <v>10</v>
      </c>
      <c r="AF31" s="131">
        <v>48.21369</v>
      </c>
      <c r="AG31" s="131">
        <v>10.17859</v>
      </c>
      <c r="AH31" s="131">
        <v>0.44804650000000001</v>
      </c>
      <c r="AI31" s="131">
        <v>0.81052539999999995</v>
      </c>
    </row>
    <row r="32" spans="1:36" ht="15.5" thickTop="1" thickBot="1" x14ac:dyDescent="0.4">
      <c r="A32">
        <v>1</v>
      </c>
      <c r="B32" s="43">
        <v>2</v>
      </c>
      <c r="C32">
        <v>35</v>
      </c>
      <c r="D32">
        <v>1984</v>
      </c>
      <c r="E32" s="1" t="s">
        <v>71</v>
      </c>
      <c r="F32" s="2">
        <v>3</v>
      </c>
      <c r="G32" s="2">
        <v>1</v>
      </c>
      <c r="H32" s="2">
        <v>4</v>
      </c>
      <c r="I32" s="2">
        <v>1</v>
      </c>
      <c r="J32" s="2">
        <v>2</v>
      </c>
      <c r="K32" s="2">
        <v>2</v>
      </c>
      <c r="L32" s="2">
        <v>2</v>
      </c>
      <c r="M32" s="2">
        <v>1</v>
      </c>
      <c r="N32" s="2">
        <v>2</v>
      </c>
      <c r="O32" s="2">
        <v>1</v>
      </c>
      <c r="P32" s="2">
        <v>3</v>
      </c>
      <c r="Q32" s="2">
        <v>3</v>
      </c>
      <c r="R32" s="2">
        <v>2</v>
      </c>
      <c r="S32" s="2">
        <v>4</v>
      </c>
      <c r="T32" s="2">
        <v>3</v>
      </c>
      <c r="U32" s="2">
        <v>2</v>
      </c>
      <c r="AE32" s="130">
        <v>11</v>
      </c>
      <c r="AF32" s="131">
        <v>48.446060000000003</v>
      </c>
      <c r="AG32" s="131">
        <v>10.19957</v>
      </c>
      <c r="AH32" s="131">
        <v>0.46047769999999999</v>
      </c>
      <c r="AI32" s="131">
        <v>0.80996089999999998</v>
      </c>
    </row>
    <row r="33" spans="1:35" ht="15.5" thickTop="1" thickBot="1" x14ac:dyDescent="0.4">
      <c r="A33" s="6">
        <v>0</v>
      </c>
      <c r="B33" s="43">
        <v>2</v>
      </c>
      <c r="C33">
        <v>31</v>
      </c>
      <c r="D33" s="6">
        <v>1988</v>
      </c>
      <c r="E33" s="32" t="s">
        <v>78</v>
      </c>
      <c r="F33" s="10">
        <v>1</v>
      </c>
      <c r="G33" s="10">
        <v>1</v>
      </c>
      <c r="H33" s="10">
        <v>1</v>
      </c>
      <c r="I33" s="10">
        <v>1</v>
      </c>
      <c r="J33" s="10">
        <v>7</v>
      </c>
      <c r="K33" s="10">
        <v>7</v>
      </c>
      <c r="L33" s="10">
        <v>1</v>
      </c>
      <c r="M33" s="10">
        <v>7</v>
      </c>
      <c r="N33" s="10">
        <v>7</v>
      </c>
      <c r="O33" s="10">
        <v>7</v>
      </c>
      <c r="P33" s="10">
        <v>7</v>
      </c>
      <c r="Q33" s="10">
        <v>7</v>
      </c>
      <c r="R33" s="10">
        <v>7</v>
      </c>
      <c r="S33" s="10">
        <v>7</v>
      </c>
      <c r="T33" s="10">
        <v>1</v>
      </c>
      <c r="U33" s="10">
        <v>7</v>
      </c>
      <c r="AE33" s="130">
        <v>12</v>
      </c>
      <c r="AF33" s="131">
        <v>48.406640000000003</v>
      </c>
      <c r="AG33" s="131">
        <v>10.214130000000001</v>
      </c>
      <c r="AH33" s="131">
        <v>0.45628370000000001</v>
      </c>
      <c r="AI33" s="131">
        <v>0.81026719999999997</v>
      </c>
    </row>
    <row r="34" spans="1:35" ht="15.5" thickTop="1" thickBot="1" x14ac:dyDescent="0.4">
      <c r="A34">
        <v>1</v>
      </c>
      <c r="B34" s="43">
        <v>3</v>
      </c>
      <c r="C34">
        <v>37</v>
      </c>
      <c r="D34">
        <v>1982</v>
      </c>
      <c r="E34" s="1" t="s">
        <v>73</v>
      </c>
      <c r="F34" s="2">
        <v>1</v>
      </c>
      <c r="G34" s="2">
        <v>1</v>
      </c>
      <c r="H34" s="2">
        <v>1</v>
      </c>
      <c r="I34" s="2">
        <v>2</v>
      </c>
      <c r="J34" s="2">
        <v>4</v>
      </c>
      <c r="K34" s="2">
        <v>2</v>
      </c>
      <c r="L34" s="2">
        <v>5</v>
      </c>
      <c r="M34" s="2">
        <v>3</v>
      </c>
      <c r="N34" s="2">
        <v>4</v>
      </c>
      <c r="O34" s="2">
        <v>2</v>
      </c>
      <c r="P34" s="2">
        <v>3</v>
      </c>
      <c r="Q34" s="2">
        <v>4</v>
      </c>
      <c r="R34" s="2">
        <v>4</v>
      </c>
      <c r="S34" s="2">
        <v>4</v>
      </c>
      <c r="T34" s="2">
        <v>5</v>
      </c>
      <c r="U34" s="2">
        <v>4</v>
      </c>
      <c r="AE34" s="130">
        <v>13</v>
      </c>
      <c r="AF34" s="131">
        <v>48.25311</v>
      </c>
      <c r="AG34" s="131">
        <v>10.076169999999999</v>
      </c>
      <c r="AH34" s="131">
        <v>0.47935650000000002</v>
      </c>
      <c r="AI34" s="131">
        <v>0.80834530000000004</v>
      </c>
    </row>
    <row r="35" spans="1:35" ht="15.5" thickTop="1" thickBot="1" x14ac:dyDescent="0.4">
      <c r="A35" s="6">
        <v>1</v>
      </c>
      <c r="B35" s="43">
        <v>4</v>
      </c>
      <c r="C35">
        <v>49</v>
      </c>
      <c r="D35" s="6">
        <v>1970</v>
      </c>
      <c r="E35" s="31"/>
      <c r="F35" s="10">
        <v>1</v>
      </c>
      <c r="G35" s="10">
        <v>1</v>
      </c>
      <c r="H35" s="10">
        <v>1</v>
      </c>
      <c r="I35" s="10">
        <v>5</v>
      </c>
      <c r="J35" s="10">
        <v>2</v>
      </c>
      <c r="K35" s="10">
        <v>5</v>
      </c>
      <c r="L35" s="10">
        <v>5</v>
      </c>
      <c r="M35" s="10">
        <v>2</v>
      </c>
      <c r="N35" s="10">
        <v>1</v>
      </c>
      <c r="O35" s="10">
        <v>5</v>
      </c>
      <c r="P35" s="10">
        <v>2</v>
      </c>
      <c r="Q35" s="10">
        <v>5</v>
      </c>
      <c r="R35" s="10">
        <v>4</v>
      </c>
      <c r="S35" s="10">
        <v>5</v>
      </c>
      <c r="T35" s="10">
        <v>5</v>
      </c>
      <c r="U35" s="10">
        <v>4</v>
      </c>
      <c r="AE35" s="130">
        <v>14</v>
      </c>
      <c r="AF35" s="131">
        <v>48.591290000000001</v>
      </c>
      <c r="AG35" s="131">
        <v>10.06086</v>
      </c>
      <c r="AH35" s="131">
        <v>0.51164050000000005</v>
      </c>
      <c r="AI35" s="131">
        <v>0.80631240000000004</v>
      </c>
    </row>
    <row r="36" spans="1:35" ht="15.5" thickTop="1" thickBot="1" x14ac:dyDescent="0.4">
      <c r="A36">
        <v>0</v>
      </c>
      <c r="B36" s="43" t="s">
        <v>114</v>
      </c>
      <c r="C36">
        <v>25</v>
      </c>
      <c r="D36">
        <v>1994</v>
      </c>
      <c r="E36" s="1" t="s">
        <v>72</v>
      </c>
      <c r="F36" s="2">
        <v>3</v>
      </c>
      <c r="G36" s="2">
        <v>1</v>
      </c>
      <c r="H36" s="2">
        <v>2</v>
      </c>
      <c r="I36" s="2">
        <v>5</v>
      </c>
      <c r="J36" s="2">
        <v>3</v>
      </c>
      <c r="K36" s="2">
        <v>6</v>
      </c>
      <c r="L36" s="2">
        <v>5</v>
      </c>
      <c r="M36" s="2">
        <v>1</v>
      </c>
      <c r="N36" s="2">
        <v>4</v>
      </c>
      <c r="O36" s="2">
        <v>5</v>
      </c>
      <c r="P36" s="2">
        <v>4</v>
      </c>
      <c r="Q36" s="2">
        <v>4</v>
      </c>
      <c r="R36" s="2">
        <v>4</v>
      </c>
      <c r="S36" s="2">
        <v>4</v>
      </c>
      <c r="T36" s="2">
        <v>5</v>
      </c>
      <c r="U36" s="2">
        <v>2</v>
      </c>
      <c r="AE36" s="130">
        <v>15</v>
      </c>
      <c r="AF36" s="131">
        <v>48.278010000000002</v>
      </c>
      <c r="AG36" s="131">
        <v>9.943486</v>
      </c>
      <c r="AH36" s="131">
        <v>0.52209810000000001</v>
      </c>
      <c r="AI36" s="131">
        <v>0.80518210000000001</v>
      </c>
    </row>
    <row r="37" spans="1:35" ht="15.5" thickTop="1" thickBot="1" x14ac:dyDescent="0.4">
      <c r="A37" s="6">
        <v>0</v>
      </c>
      <c r="B37" s="43">
        <v>4</v>
      </c>
      <c r="C37">
        <v>47</v>
      </c>
      <c r="D37" s="6">
        <v>1972</v>
      </c>
      <c r="E37" s="31"/>
      <c r="F37" s="10">
        <v>1</v>
      </c>
      <c r="G37" s="10">
        <v>1</v>
      </c>
      <c r="H37" s="10">
        <v>1</v>
      </c>
      <c r="I37" s="10">
        <v>2</v>
      </c>
      <c r="J37" s="10">
        <v>3</v>
      </c>
      <c r="K37" s="10">
        <v>2</v>
      </c>
      <c r="L37" s="10">
        <v>5</v>
      </c>
      <c r="M37" s="10">
        <v>3</v>
      </c>
      <c r="N37" s="10">
        <v>4</v>
      </c>
      <c r="O37" s="10">
        <v>2</v>
      </c>
      <c r="P37" s="10">
        <v>2</v>
      </c>
      <c r="Q37" s="10">
        <v>1</v>
      </c>
      <c r="R37" s="10">
        <v>3</v>
      </c>
      <c r="S37" s="10">
        <v>3</v>
      </c>
      <c r="T37" s="10">
        <v>3</v>
      </c>
      <c r="U37" s="10">
        <v>1</v>
      </c>
      <c r="AE37" s="130">
        <v>16</v>
      </c>
      <c r="AF37" s="131">
        <v>48.653530000000003</v>
      </c>
      <c r="AG37" s="131">
        <v>10.103109999999999</v>
      </c>
      <c r="AH37" s="131">
        <v>0.40203260000000002</v>
      </c>
      <c r="AI37" s="131">
        <v>0.81403110000000001</v>
      </c>
    </row>
    <row r="38" spans="1:35" ht="15" thickBot="1" x14ac:dyDescent="0.4">
      <c r="A38">
        <v>0</v>
      </c>
      <c r="B38" s="43">
        <v>3</v>
      </c>
      <c r="C38">
        <v>36</v>
      </c>
      <c r="D38">
        <v>1983</v>
      </c>
      <c r="E38" s="1" t="s">
        <v>72</v>
      </c>
      <c r="F38" s="2">
        <v>1</v>
      </c>
      <c r="G38" s="2">
        <v>3</v>
      </c>
      <c r="H38" s="2">
        <v>3</v>
      </c>
      <c r="I38" s="2">
        <v>5</v>
      </c>
      <c r="J38" s="2">
        <v>4</v>
      </c>
      <c r="K38" s="2">
        <v>3</v>
      </c>
      <c r="L38" s="2">
        <v>5</v>
      </c>
      <c r="M38" s="2">
        <v>3</v>
      </c>
      <c r="N38" s="2">
        <v>4</v>
      </c>
      <c r="O38" s="2">
        <v>3</v>
      </c>
      <c r="P38" s="2">
        <v>3</v>
      </c>
      <c r="Q38" s="2">
        <v>5</v>
      </c>
      <c r="R38" s="2">
        <v>4</v>
      </c>
      <c r="S38" s="2">
        <v>4</v>
      </c>
      <c r="T38" s="2">
        <v>5</v>
      </c>
      <c r="U38" s="2">
        <v>3</v>
      </c>
    </row>
    <row r="39" spans="1:35" ht="15" thickBot="1" x14ac:dyDescent="0.4">
      <c r="A39">
        <v>0</v>
      </c>
      <c r="B39" s="43">
        <v>3</v>
      </c>
      <c r="C39">
        <v>42</v>
      </c>
      <c r="D39">
        <v>1977</v>
      </c>
      <c r="E39" s="1" t="s">
        <v>71</v>
      </c>
      <c r="F39" s="2">
        <v>1</v>
      </c>
      <c r="G39" s="2">
        <v>1</v>
      </c>
      <c r="H39" s="2">
        <v>2</v>
      </c>
      <c r="I39" s="2">
        <v>3</v>
      </c>
      <c r="J39" s="2">
        <v>3</v>
      </c>
      <c r="K39" s="2">
        <v>3</v>
      </c>
      <c r="L39" s="2">
        <v>4</v>
      </c>
      <c r="M39" s="2">
        <v>4</v>
      </c>
      <c r="N39" s="2">
        <v>4</v>
      </c>
      <c r="O39" s="2">
        <v>2</v>
      </c>
      <c r="P39" s="2">
        <v>4</v>
      </c>
      <c r="Q39" s="2">
        <v>3</v>
      </c>
      <c r="R39" s="2">
        <v>3</v>
      </c>
      <c r="S39" s="2">
        <v>3</v>
      </c>
      <c r="T39" s="2">
        <v>2</v>
      </c>
      <c r="U39" s="2">
        <v>2</v>
      </c>
    </row>
    <row r="40" spans="1:35" ht="15" thickBot="1" x14ac:dyDescent="0.4">
      <c r="A40" s="6">
        <v>0</v>
      </c>
      <c r="B40" s="43">
        <v>3</v>
      </c>
      <c r="C40">
        <v>42</v>
      </c>
      <c r="D40" s="6">
        <v>1977</v>
      </c>
      <c r="E40" s="31"/>
      <c r="F40" s="10">
        <v>1</v>
      </c>
      <c r="G40" s="10">
        <v>1</v>
      </c>
      <c r="H40" s="10">
        <v>1</v>
      </c>
      <c r="I40" s="10">
        <v>2</v>
      </c>
      <c r="J40" s="10">
        <v>3</v>
      </c>
      <c r="K40" s="10">
        <v>2</v>
      </c>
      <c r="L40" s="10">
        <v>5</v>
      </c>
      <c r="M40" s="10">
        <v>3</v>
      </c>
      <c r="N40" s="10">
        <v>4</v>
      </c>
      <c r="O40" s="10">
        <v>2</v>
      </c>
      <c r="P40" s="10">
        <v>3</v>
      </c>
      <c r="Q40" s="10">
        <v>3</v>
      </c>
      <c r="R40" s="10">
        <v>2</v>
      </c>
      <c r="S40" s="10">
        <v>3</v>
      </c>
      <c r="T40" s="10">
        <v>2</v>
      </c>
      <c r="U40" s="10">
        <v>3</v>
      </c>
    </row>
    <row r="41" spans="1:35" ht="15" thickBot="1" x14ac:dyDescent="0.4">
      <c r="A41">
        <v>1</v>
      </c>
      <c r="B41" s="43">
        <v>2</v>
      </c>
      <c r="C41">
        <v>30</v>
      </c>
      <c r="D41">
        <v>1989</v>
      </c>
      <c r="E41" s="1" t="s">
        <v>79</v>
      </c>
      <c r="F41" s="2">
        <v>2</v>
      </c>
      <c r="G41" s="2">
        <v>3</v>
      </c>
      <c r="H41" s="2">
        <v>1</v>
      </c>
      <c r="I41" s="2">
        <v>4</v>
      </c>
      <c r="J41" s="2">
        <v>4</v>
      </c>
      <c r="K41" s="2">
        <v>3</v>
      </c>
      <c r="L41" s="2">
        <v>4</v>
      </c>
      <c r="M41" s="2">
        <v>4</v>
      </c>
      <c r="N41" s="2">
        <v>4</v>
      </c>
      <c r="O41" s="2">
        <v>3</v>
      </c>
      <c r="P41" s="2">
        <v>3</v>
      </c>
      <c r="Q41" s="2">
        <v>3</v>
      </c>
      <c r="R41" s="2">
        <v>1</v>
      </c>
      <c r="S41" s="2">
        <v>1</v>
      </c>
      <c r="T41" s="2">
        <v>3</v>
      </c>
      <c r="U41" s="2">
        <v>2</v>
      </c>
    </row>
    <row r="42" spans="1:35" ht="15" thickBot="1" x14ac:dyDescent="0.4">
      <c r="A42" s="6">
        <v>1</v>
      </c>
      <c r="B42" s="43">
        <v>3</v>
      </c>
      <c r="C42">
        <v>40</v>
      </c>
      <c r="D42" s="6">
        <v>1979</v>
      </c>
      <c r="E42" s="31"/>
      <c r="F42" s="10">
        <v>1</v>
      </c>
      <c r="G42" s="10">
        <v>4</v>
      </c>
      <c r="H42" s="10">
        <v>2</v>
      </c>
      <c r="I42" s="10">
        <v>3</v>
      </c>
      <c r="J42" s="10">
        <v>2</v>
      </c>
      <c r="K42" s="10">
        <v>3</v>
      </c>
      <c r="L42" s="10">
        <v>5</v>
      </c>
      <c r="M42" s="10">
        <v>2</v>
      </c>
      <c r="N42" s="10">
        <v>3</v>
      </c>
      <c r="O42" s="10">
        <v>2</v>
      </c>
      <c r="P42" s="10">
        <v>4</v>
      </c>
      <c r="Q42" s="10">
        <v>2</v>
      </c>
      <c r="R42" s="10">
        <v>4</v>
      </c>
      <c r="S42" s="10">
        <v>2</v>
      </c>
      <c r="T42" s="10">
        <v>4</v>
      </c>
      <c r="U42" s="10">
        <v>2</v>
      </c>
    </row>
    <row r="43" spans="1:35" ht="15" thickBot="1" x14ac:dyDescent="0.4">
      <c r="A43">
        <v>0</v>
      </c>
      <c r="B43" s="43">
        <v>2</v>
      </c>
      <c r="C43">
        <v>28</v>
      </c>
      <c r="D43">
        <v>1991</v>
      </c>
      <c r="E43" s="1" t="s">
        <v>73</v>
      </c>
      <c r="F43" s="2">
        <v>1</v>
      </c>
      <c r="G43" s="2">
        <v>2</v>
      </c>
      <c r="H43" s="2">
        <v>2</v>
      </c>
      <c r="I43" s="2">
        <v>5</v>
      </c>
      <c r="J43" s="2">
        <v>2</v>
      </c>
      <c r="K43" s="2">
        <v>3</v>
      </c>
      <c r="L43" s="2">
        <v>5</v>
      </c>
      <c r="M43" s="2">
        <v>4</v>
      </c>
      <c r="N43" s="2">
        <v>4</v>
      </c>
      <c r="O43" s="2">
        <v>5</v>
      </c>
      <c r="P43" s="2">
        <v>4</v>
      </c>
      <c r="Q43" s="2">
        <v>5</v>
      </c>
      <c r="R43" s="2">
        <v>3</v>
      </c>
      <c r="S43" s="2">
        <v>5</v>
      </c>
      <c r="T43" s="2">
        <v>5</v>
      </c>
      <c r="U43" s="2">
        <v>2</v>
      </c>
    </row>
    <row r="44" spans="1:35" ht="15" thickBot="1" x14ac:dyDescent="0.4">
      <c r="A44">
        <v>1</v>
      </c>
      <c r="B44" s="43">
        <v>4</v>
      </c>
      <c r="C44">
        <v>50</v>
      </c>
      <c r="D44">
        <v>1969</v>
      </c>
      <c r="E44" s="1" t="s">
        <v>79</v>
      </c>
      <c r="F44" s="2">
        <v>1</v>
      </c>
      <c r="G44" s="2">
        <v>2</v>
      </c>
      <c r="H44" s="2">
        <v>1</v>
      </c>
      <c r="I44" s="2">
        <v>3</v>
      </c>
      <c r="J44" s="2">
        <v>4</v>
      </c>
      <c r="K44" s="2">
        <v>3</v>
      </c>
      <c r="L44" s="2">
        <v>5</v>
      </c>
      <c r="M44" s="2">
        <v>1</v>
      </c>
      <c r="N44" s="2">
        <v>1</v>
      </c>
      <c r="O44" s="2">
        <v>2</v>
      </c>
      <c r="P44" s="2">
        <v>2</v>
      </c>
      <c r="Q44" s="2">
        <v>3</v>
      </c>
      <c r="R44" s="2">
        <v>1</v>
      </c>
      <c r="S44" s="2">
        <v>1</v>
      </c>
      <c r="T44" s="2">
        <v>3</v>
      </c>
      <c r="U44" s="2">
        <v>1</v>
      </c>
    </row>
    <row r="45" spans="1:35" ht="15" thickBot="1" x14ac:dyDescent="0.4">
      <c r="A45">
        <v>0</v>
      </c>
      <c r="B45" s="43">
        <v>3</v>
      </c>
      <c r="C45">
        <v>40</v>
      </c>
      <c r="D45">
        <v>1979</v>
      </c>
      <c r="E45" s="1" t="s">
        <v>72</v>
      </c>
      <c r="F45" s="2">
        <v>1</v>
      </c>
      <c r="G45" s="2">
        <v>2</v>
      </c>
      <c r="H45" s="2">
        <v>5</v>
      </c>
      <c r="I45" s="2">
        <v>2</v>
      </c>
      <c r="J45" s="2">
        <v>6</v>
      </c>
      <c r="K45" s="2">
        <v>2</v>
      </c>
      <c r="L45" s="2">
        <v>5</v>
      </c>
      <c r="M45" s="2">
        <v>2</v>
      </c>
      <c r="N45" s="2">
        <v>3</v>
      </c>
      <c r="O45" s="2">
        <v>5</v>
      </c>
      <c r="P45" s="2">
        <v>3</v>
      </c>
      <c r="Q45" s="2">
        <v>3</v>
      </c>
      <c r="R45" s="2">
        <v>6</v>
      </c>
      <c r="S45" s="2">
        <v>2</v>
      </c>
      <c r="T45" s="2">
        <v>3</v>
      </c>
      <c r="U45" s="2">
        <v>2</v>
      </c>
    </row>
    <row r="46" spans="1:35" ht="15" thickBot="1" x14ac:dyDescent="0.4">
      <c r="A46">
        <v>0</v>
      </c>
      <c r="B46" s="43">
        <v>3</v>
      </c>
      <c r="C46">
        <v>41</v>
      </c>
      <c r="D46">
        <v>1978</v>
      </c>
      <c r="E46" s="1" t="s">
        <v>71</v>
      </c>
      <c r="F46" s="2">
        <v>2</v>
      </c>
      <c r="G46" s="2">
        <v>2</v>
      </c>
      <c r="H46" s="2">
        <v>3</v>
      </c>
      <c r="I46" s="2">
        <v>2</v>
      </c>
      <c r="J46" s="2">
        <v>3</v>
      </c>
      <c r="K46" s="2">
        <v>3</v>
      </c>
      <c r="L46" s="2">
        <v>5</v>
      </c>
      <c r="M46" s="2">
        <v>4</v>
      </c>
      <c r="N46" s="2">
        <v>4</v>
      </c>
      <c r="O46" s="2">
        <v>3</v>
      </c>
      <c r="P46" s="2">
        <v>2</v>
      </c>
      <c r="Q46" s="2">
        <v>4</v>
      </c>
      <c r="R46" s="2">
        <v>3</v>
      </c>
      <c r="S46" s="2">
        <v>4</v>
      </c>
      <c r="T46" s="2">
        <v>2</v>
      </c>
      <c r="U46" s="2">
        <v>3</v>
      </c>
    </row>
    <row r="47" spans="1:35" ht="15" thickBot="1" x14ac:dyDescent="0.4">
      <c r="A47">
        <v>1</v>
      </c>
      <c r="B47" s="43">
        <v>4</v>
      </c>
      <c r="C47">
        <v>52</v>
      </c>
      <c r="D47">
        <v>1967</v>
      </c>
      <c r="E47" s="1" t="s">
        <v>72</v>
      </c>
      <c r="F47" s="2">
        <v>3</v>
      </c>
      <c r="G47" s="2">
        <v>4</v>
      </c>
      <c r="H47" s="2">
        <v>4</v>
      </c>
      <c r="I47" s="2">
        <v>5</v>
      </c>
      <c r="J47" s="2">
        <v>6</v>
      </c>
      <c r="K47" s="2">
        <v>4</v>
      </c>
      <c r="L47" s="2">
        <v>5</v>
      </c>
      <c r="M47" s="2">
        <v>2</v>
      </c>
      <c r="N47" s="2">
        <v>6</v>
      </c>
      <c r="O47" s="2">
        <v>5</v>
      </c>
      <c r="P47" s="2">
        <v>2</v>
      </c>
      <c r="Q47" s="2">
        <v>3</v>
      </c>
      <c r="R47" s="2">
        <v>4</v>
      </c>
      <c r="S47" s="2">
        <v>2</v>
      </c>
      <c r="T47" s="2">
        <v>3</v>
      </c>
      <c r="U47" s="2">
        <v>4</v>
      </c>
    </row>
    <row r="48" spans="1:35" ht="15" thickBot="1" x14ac:dyDescent="0.4">
      <c r="A48">
        <v>0</v>
      </c>
      <c r="B48" s="43" t="s">
        <v>114</v>
      </c>
      <c r="C48">
        <v>24</v>
      </c>
      <c r="D48">
        <v>1995</v>
      </c>
      <c r="E48" s="1" t="s">
        <v>71</v>
      </c>
      <c r="F48" s="2">
        <v>1</v>
      </c>
      <c r="G48" s="2">
        <v>2</v>
      </c>
      <c r="H48" s="2">
        <v>2</v>
      </c>
      <c r="I48" s="2">
        <v>3</v>
      </c>
      <c r="J48" s="2">
        <v>2</v>
      </c>
      <c r="K48" s="2">
        <v>2</v>
      </c>
      <c r="L48" s="2">
        <v>4</v>
      </c>
      <c r="M48" s="2">
        <v>3</v>
      </c>
      <c r="N48" s="2">
        <v>2</v>
      </c>
      <c r="O48" s="2">
        <v>2</v>
      </c>
      <c r="P48" s="2">
        <v>2</v>
      </c>
      <c r="Q48" s="2">
        <v>3</v>
      </c>
      <c r="R48" s="2">
        <v>2</v>
      </c>
      <c r="S48" s="2">
        <v>4</v>
      </c>
      <c r="T48" s="2">
        <v>1</v>
      </c>
      <c r="U48" s="2">
        <v>2</v>
      </c>
    </row>
    <row r="49" spans="1:21" ht="15" thickBot="1" x14ac:dyDescent="0.4">
      <c r="A49">
        <v>1</v>
      </c>
      <c r="B49" s="43">
        <v>3</v>
      </c>
      <c r="C49">
        <v>39</v>
      </c>
      <c r="D49">
        <v>1980</v>
      </c>
      <c r="E49" s="1" t="s">
        <v>76</v>
      </c>
      <c r="F49" s="2">
        <v>1</v>
      </c>
      <c r="G49" s="2">
        <v>4</v>
      </c>
      <c r="H49" s="2">
        <v>3</v>
      </c>
      <c r="I49" s="2">
        <v>5</v>
      </c>
      <c r="J49" s="2">
        <v>2</v>
      </c>
      <c r="K49" s="2">
        <v>4</v>
      </c>
      <c r="L49" s="2">
        <v>5</v>
      </c>
      <c r="M49" s="2">
        <v>3</v>
      </c>
      <c r="N49" s="2">
        <v>2</v>
      </c>
      <c r="O49" s="2">
        <v>5</v>
      </c>
      <c r="P49" s="2">
        <v>6</v>
      </c>
      <c r="Q49" s="2">
        <v>6</v>
      </c>
      <c r="R49" s="2">
        <v>4</v>
      </c>
      <c r="S49" s="2">
        <v>2</v>
      </c>
      <c r="T49" s="2">
        <v>3</v>
      </c>
      <c r="U49" s="2">
        <v>2</v>
      </c>
    </row>
    <row r="50" spans="1:21" ht="15" thickBot="1" x14ac:dyDescent="0.4">
      <c r="A50">
        <v>0</v>
      </c>
      <c r="B50" s="43">
        <v>3</v>
      </c>
      <c r="C50">
        <v>38</v>
      </c>
      <c r="D50">
        <v>1981</v>
      </c>
      <c r="E50" s="1" t="s">
        <v>73</v>
      </c>
      <c r="F50" s="2">
        <v>1</v>
      </c>
      <c r="G50" s="2">
        <v>2</v>
      </c>
      <c r="H50" s="2">
        <v>1</v>
      </c>
      <c r="I50" s="2">
        <v>2</v>
      </c>
      <c r="J50" s="2">
        <v>2</v>
      </c>
      <c r="K50" s="2">
        <v>2</v>
      </c>
      <c r="L50" s="2">
        <v>2</v>
      </c>
      <c r="M50" s="2">
        <v>2</v>
      </c>
      <c r="N50" s="2">
        <v>1</v>
      </c>
      <c r="O50" s="2">
        <v>3</v>
      </c>
      <c r="P50" s="2">
        <v>3</v>
      </c>
      <c r="Q50" s="2">
        <v>1</v>
      </c>
      <c r="R50" s="2">
        <v>2</v>
      </c>
      <c r="S50" s="2">
        <v>2</v>
      </c>
      <c r="T50" s="2">
        <v>3</v>
      </c>
      <c r="U50" s="2">
        <v>1</v>
      </c>
    </row>
    <row r="51" spans="1:21" ht="15" thickBot="1" x14ac:dyDescent="0.4">
      <c r="A51">
        <v>0</v>
      </c>
      <c r="B51" s="43" t="s">
        <v>114</v>
      </c>
      <c r="C51">
        <v>20</v>
      </c>
      <c r="D51">
        <v>1999</v>
      </c>
      <c r="E51" s="1" t="s">
        <v>76</v>
      </c>
      <c r="F51" s="2">
        <v>3</v>
      </c>
      <c r="G51" s="2">
        <v>2</v>
      </c>
      <c r="H51" s="2">
        <v>3</v>
      </c>
      <c r="I51" s="2">
        <v>4</v>
      </c>
      <c r="J51" s="2">
        <v>3</v>
      </c>
      <c r="K51" s="2">
        <v>3</v>
      </c>
      <c r="L51" s="2">
        <v>5</v>
      </c>
      <c r="M51" s="2">
        <v>4</v>
      </c>
      <c r="N51" s="2">
        <v>4</v>
      </c>
      <c r="O51" s="2">
        <v>3</v>
      </c>
      <c r="P51" s="2">
        <v>4</v>
      </c>
      <c r="Q51" s="2">
        <v>4</v>
      </c>
      <c r="R51" s="2">
        <v>3</v>
      </c>
      <c r="S51" s="2">
        <v>3</v>
      </c>
      <c r="T51" s="2">
        <v>4</v>
      </c>
      <c r="U51" s="2">
        <v>6</v>
      </c>
    </row>
    <row r="52" spans="1:21" ht="15" thickBot="1" x14ac:dyDescent="0.4">
      <c r="A52">
        <v>0</v>
      </c>
      <c r="B52" s="43">
        <v>5</v>
      </c>
      <c r="C52">
        <v>64</v>
      </c>
      <c r="D52">
        <v>1955</v>
      </c>
      <c r="E52" s="1" t="s">
        <v>72</v>
      </c>
      <c r="F52" s="2">
        <v>2</v>
      </c>
      <c r="G52" s="2">
        <v>3</v>
      </c>
      <c r="H52" s="2">
        <v>5</v>
      </c>
      <c r="I52" s="2">
        <v>3</v>
      </c>
      <c r="J52" s="2">
        <v>6</v>
      </c>
      <c r="K52" s="2">
        <v>6</v>
      </c>
      <c r="L52" s="2">
        <v>5</v>
      </c>
      <c r="M52" s="2">
        <v>5</v>
      </c>
      <c r="N52" s="2">
        <v>4</v>
      </c>
      <c r="O52" s="2">
        <v>5</v>
      </c>
      <c r="P52" s="2">
        <v>5</v>
      </c>
      <c r="Q52" s="2">
        <v>4</v>
      </c>
      <c r="R52" s="2">
        <v>4</v>
      </c>
      <c r="S52" s="2">
        <v>5</v>
      </c>
      <c r="T52" s="2">
        <v>5</v>
      </c>
      <c r="U52" s="2">
        <v>4</v>
      </c>
    </row>
    <row r="53" spans="1:21" ht="15" thickBot="1" x14ac:dyDescent="0.4">
      <c r="A53">
        <v>0</v>
      </c>
      <c r="B53" s="43">
        <v>2</v>
      </c>
      <c r="C53">
        <v>27</v>
      </c>
      <c r="D53">
        <v>1992</v>
      </c>
      <c r="E53" s="1" t="s">
        <v>71</v>
      </c>
      <c r="F53" s="2">
        <v>1</v>
      </c>
      <c r="G53" s="2">
        <v>1</v>
      </c>
      <c r="H53" s="2">
        <v>1</v>
      </c>
      <c r="I53" s="2">
        <v>2</v>
      </c>
      <c r="J53" s="2">
        <v>3</v>
      </c>
      <c r="K53" s="2">
        <v>2</v>
      </c>
      <c r="L53" s="2">
        <v>5</v>
      </c>
      <c r="M53" s="2">
        <v>2</v>
      </c>
      <c r="N53" s="2">
        <v>1</v>
      </c>
      <c r="O53" s="2">
        <v>3</v>
      </c>
      <c r="P53" s="2">
        <v>2</v>
      </c>
      <c r="Q53" s="2">
        <v>2</v>
      </c>
      <c r="R53" s="2">
        <v>2</v>
      </c>
      <c r="S53" s="2">
        <v>2</v>
      </c>
      <c r="T53" s="2">
        <v>3</v>
      </c>
      <c r="U53" s="2">
        <v>4</v>
      </c>
    </row>
    <row r="54" spans="1:21" ht="15" thickBot="1" x14ac:dyDescent="0.4">
      <c r="A54">
        <v>0</v>
      </c>
      <c r="B54" s="43">
        <v>5</v>
      </c>
      <c r="C54">
        <v>58</v>
      </c>
      <c r="D54">
        <v>1961</v>
      </c>
      <c r="E54" s="1" t="s">
        <v>72</v>
      </c>
      <c r="F54" s="2">
        <v>1</v>
      </c>
      <c r="G54" s="2">
        <v>1</v>
      </c>
      <c r="H54" s="2">
        <v>1</v>
      </c>
      <c r="I54" s="2">
        <v>3</v>
      </c>
      <c r="J54" s="2">
        <v>2</v>
      </c>
      <c r="K54" s="2">
        <v>3</v>
      </c>
      <c r="L54" s="2">
        <v>5</v>
      </c>
      <c r="M54" s="2">
        <v>2</v>
      </c>
      <c r="N54" s="2">
        <v>6</v>
      </c>
      <c r="O54" s="2">
        <v>6</v>
      </c>
      <c r="P54" s="2">
        <v>2</v>
      </c>
      <c r="Q54" s="2">
        <v>2</v>
      </c>
      <c r="R54" s="2">
        <v>6</v>
      </c>
      <c r="S54" s="2">
        <v>2</v>
      </c>
      <c r="T54" s="2">
        <v>6</v>
      </c>
      <c r="U54" s="2">
        <v>6</v>
      </c>
    </row>
    <row r="55" spans="1:21" ht="15" thickBot="1" x14ac:dyDescent="0.4">
      <c r="A55">
        <v>0</v>
      </c>
      <c r="B55" s="43" t="s">
        <v>114</v>
      </c>
      <c r="C55">
        <v>24</v>
      </c>
      <c r="D55">
        <v>1995</v>
      </c>
      <c r="E55" s="1" t="s">
        <v>73</v>
      </c>
      <c r="F55" s="2">
        <v>3</v>
      </c>
      <c r="G55" s="2">
        <v>4</v>
      </c>
      <c r="H55" s="2">
        <v>4</v>
      </c>
      <c r="I55" s="2">
        <v>5</v>
      </c>
      <c r="J55" s="2">
        <v>4</v>
      </c>
      <c r="K55" s="2">
        <v>4</v>
      </c>
      <c r="L55" s="2">
        <v>5</v>
      </c>
      <c r="M55" s="2">
        <v>4</v>
      </c>
      <c r="N55" s="2">
        <v>4</v>
      </c>
      <c r="O55" s="2">
        <v>4</v>
      </c>
      <c r="P55" s="2">
        <v>4</v>
      </c>
      <c r="Q55" s="2">
        <v>4</v>
      </c>
      <c r="R55" s="2">
        <v>4</v>
      </c>
      <c r="S55" s="2">
        <v>5</v>
      </c>
      <c r="T55" s="2">
        <v>4</v>
      </c>
      <c r="U55" s="2">
        <v>6</v>
      </c>
    </row>
    <row r="56" spans="1:21" ht="15" thickBot="1" x14ac:dyDescent="0.4">
      <c r="A56">
        <v>1</v>
      </c>
      <c r="B56" s="43">
        <v>2</v>
      </c>
      <c r="C56">
        <v>35</v>
      </c>
      <c r="D56">
        <v>1984</v>
      </c>
      <c r="E56" s="1" t="s">
        <v>73</v>
      </c>
      <c r="F56" s="2">
        <v>1</v>
      </c>
      <c r="G56" s="2">
        <v>5</v>
      </c>
      <c r="H56" s="2">
        <v>1</v>
      </c>
      <c r="I56" s="2">
        <v>4</v>
      </c>
      <c r="J56" s="2">
        <v>3</v>
      </c>
      <c r="K56" s="2">
        <v>2</v>
      </c>
      <c r="L56" s="2">
        <v>6</v>
      </c>
      <c r="M56" s="2">
        <v>3</v>
      </c>
      <c r="N56" s="2">
        <v>4</v>
      </c>
      <c r="O56" s="2">
        <v>5</v>
      </c>
      <c r="P56" s="2">
        <v>5</v>
      </c>
      <c r="Q56" s="2">
        <v>7</v>
      </c>
      <c r="R56" s="2">
        <v>4</v>
      </c>
      <c r="S56" s="2">
        <v>3</v>
      </c>
      <c r="T56" s="2">
        <v>5</v>
      </c>
      <c r="U56" s="2">
        <v>5</v>
      </c>
    </row>
    <row r="57" spans="1:21" ht="15" thickBot="1" x14ac:dyDescent="0.4">
      <c r="A57">
        <v>0</v>
      </c>
      <c r="B57" s="43" t="s">
        <v>114</v>
      </c>
      <c r="C57">
        <v>20</v>
      </c>
      <c r="D57">
        <v>1999</v>
      </c>
      <c r="E57" s="1" t="s">
        <v>72</v>
      </c>
      <c r="F57" s="2">
        <v>1</v>
      </c>
      <c r="G57" s="2">
        <v>2</v>
      </c>
      <c r="H57" s="2">
        <v>2</v>
      </c>
      <c r="I57" s="2">
        <v>5</v>
      </c>
      <c r="J57" s="2">
        <v>4</v>
      </c>
      <c r="K57" s="2">
        <v>1</v>
      </c>
      <c r="L57" s="2">
        <v>5</v>
      </c>
      <c r="M57" s="2">
        <v>5</v>
      </c>
      <c r="N57" s="2">
        <v>4</v>
      </c>
      <c r="O57" s="2">
        <v>2</v>
      </c>
      <c r="P57" s="2">
        <v>4</v>
      </c>
      <c r="Q57" s="2">
        <v>4</v>
      </c>
      <c r="R57" s="2">
        <v>4</v>
      </c>
      <c r="S57" s="2">
        <v>4</v>
      </c>
      <c r="T57" s="2">
        <v>2</v>
      </c>
      <c r="U57" s="2">
        <v>1</v>
      </c>
    </row>
    <row r="58" spans="1:21" ht="15" thickBot="1" x14ac:dyDescent="0.4">
      <c r="A58">
        <v>0</v>
      </c>
      <c r="B58" s="43">
        <v>4</v>
      </c>
      <c r="C58">
        <v>48</v>
      </c>
      <c r="D58">
        <v>1971</v>
      </c>
      <c r="E58" s="1" t="s">
        <v>71</v>
      </c>
      <c r="F58" s="2">
        <v>2</v>
      </c>
      <c r="G58" s="2">
        <v>2</v>
      </c>
      <c r="H58" s="2">
        <v>3</v>
      </c>
      <c r="I58" s="2">
        <v>5</v>
      </c>
      <c r="J58" s="2">
        <v>2</v>
      </c>
      <c r="K58" s="2">
        <v>3</v>
      </c>
      <c r="L58" s="2">
        <v>1</v>
      </c>
      <c r="M58" s="2">
        <v>1</v>
      </c>
      <c r="N58" s="2">
        <v>4</v>
      </c>
      <c r="O58" s="2">
        <v>3</v>
      </c>
      <c r="P58" s="2">
        <v>3</v>
      </c>
      <c r="Q58" s="2">
        <v>4</v>
      </c>
      <c r="R58" s="2">
        <v>4</v>
      </c>
      <c r="S58" s="2">
        <v>4</v>
      </c>
      <c r="T58" s="2">
        <v>4</v>
      </c>
      <c r="U58" s="2">
        <v>3</v>
      </c>
    </row>
    <row r="59" spans="1:21" ht="15" thickBot="1" x14ac:dyDescent="0.4">
      <c r="A59">
        <v>1</v>
      </c>
      <c r="B59" s="43">
        <v>4</v>
      </c>
      <c r="C59">
        <v>53</v>
      </c>
      <c r="D59">
        <v>1966</v>
      </c>
      <c r="E59" s="1" t="s">
        <v>72</v>
      </c>
      <c r="F59" s="2">
        <v>2</v>
      </c>
      <c r="G59" s="2">
        <v>4</v>
      </c>
      <c r="H59" s="2">
        <v>2</v>
      </c>
      <c r="I59" s="2">
        <v>3</v>
      </c>
      <c r="J59" s="2">
        <v>6</v>
      </c>
      <c r="K59" s="2">
        <v>2</v>
      </c>
      <c r="L59" s="2">
        <v>5</v>
      </c>
      <c r="M59" s="2">
        <v>5</v>
      </c>
      <c r="N59" s="2">
        <v>6</v>
      </c>
      <c r="O59" s="2">
        <v>4</v>
      </c>
      <c r="P59" s="2">
        <v>3</v>
      </c>
      <c r="Q59" s="2">
        <v>6</v>
      </c>
      <c r="R59" s="2">
        <v>6</v>
      </c>
      <c r="S59" s="2">
        <v>2</v>
      </c>
      <c r="T59" s="2">
        <v>5</v>
      </c>
      <c r="U59" s="2">
        <v>1</v>
      </c>
    </row>
    <row r="60" spans="1:21" ht="15" thickBot="1" x14ac:dyDescent="0.4">
      <c r="A60">
        <v>1</v>
      </c>
      <c r="B60" s="43">
        <v>2</v>
      </c>
      <c r="C60">
        <v>35</v>
      </c>
      <c r="D60">
        <v>1984</v>
      </c>
      <c r="E60" s="1" t="s">
        <v>79</v>
      </c>
      <c r="F60" s="2">
        <v>1</v>
      </c>
      <c r="G60" s="2">
        <v>1</v>
      </c>
      <c r="H60" s="2">
        <v>4</v>
      </c>
      <c r="I60" s="2">
        <v>1</v>
      </c>
      <c r="J60" s="2">
        <v>4</v>
      </c>
      <c r="K60" s="2">
        <v>1</v>
      </c>
      <c r="L60" s="2">
        <v>1</v>
      </c>
      <c r="M60" s="2">
        <v>2</v>
      </c>
      <c r="N60" s="2">
        <v>1</v>
      </c>
      <c r="O60" s="2">
        <v>2</v>
      </c>
      <c r="P60" s="2">
        <v>2</v>
      </c>
      <c r="Q60" s="2">
        <v>5</v>
      </c>
      <c r="R60" s="2">
        <v>2</v>
      </c>
      <c r="S60" s="2">
        <v>2</v>
      </c>
      <c r="T60" s="2">
        <v>1</v>
      </c>
      <c r="U60" s="2">
        <v>1</v>
      </c>
    </row>
    <row r="61" spans="1:21" ht="15" thickBot="1" x14ac:dyDescent="0.4">
      <c r="A61">
        <v>0</v>
      </c>
      <c r="B61" s="43" t="s">
        <v>114</v>
      </c>
      <c r="C61">
        <v>24</v>
      </c>
      <c r="D61">
        <v>1995</v>
      </c>
      <c r="E61" s="1" t="s">
        <v>71</v>
      </c>
      <c r="F61" s="2">
        <v>1</v>
      </c>
      <c r="G61" s="2">
        <v>2</v>
      </c>
      <c r="H61" s="2">
        <v>3</v>
      </c>
      <c r="I61" s="2">
        <v>2</v>
      </c>
      <c r="J61" s="2">
        <v>2</v>
      </c>
      <c r="K61" s="2">
        <v>3</v>
      </c>
      <c r="L61" s="2">
        <v>6</v>
      </c>
      <c r="M61" s="2">
        <v>6</v>
      </c>
      <c r="N61" s="2">
        <v>6</v>
      </c>
      <c r="O61" s="2">
        <v>3</v>
      </c>
      <c r="P61" s="2">
        <v>4</v>
      </c>
      <c r="Q61" s="2">
        <v>6</v>
      </c>
      <c r="R61" s="2">
        <v>6</v>
      </c>
      <c r="S61" s="2">
        <v>3</v>
      </c>
      <c r="T61" s="2">
        <v>3</v>
      </c>
      <c r="U61" s="2">
        <v>3</v>
      </c>
    </row>
    <row r="62" spans="1:21" ht="15" thickBot="1" x14ac:dyDescent="0.4">
      <c r="A62">
        <v>1</v>
      </c>
      <c r="B62" s="43">
        <v>2</v>
      </c>
      <c r="C62">
        <v>30</v>
      </c>
      <c r="D62">
        <v>1989</v>
      </c>
      <c r="E62" s="1" t="s">
        <v>72</v>
      </c>
      <c r="F62" s="2">
        <v>1</v>
      </c>
      <c r="G62" s="2">
        <v>1</v>
      </c>
      <c r="H62" s="2">
        <v>3</v>
      </c>
      <c r="I62" s="2">
        <v>5</v>
      </c>
      <c r="J62" s="2">
        <v>3</v>
      </c>
      <c r="K62" s="2">
        <v>3</v>
      </c>
      <c r="L62" s="2">
        <v>1</v>
      </c>
      <c r="M62" s="2">
        <v>3</v>
      </c>
      <c r="N62" s="2">
        <v>1</v>
      </c>
      <c r="O62" s="2">
        <v>5</v>
      </c>
      <c r="P62" s="2">
        <v>2</v>
      </c>
      <c r="Q62" s="2">
        <v>2</v>
      </c>
      <c r="R62" s="2">
        <v>3</v>
      </c>
      <c r="S62" s="2">
        <v>1</v>
      </c>
      <c r="T62" s="2">
        <v>1</v>
      </c>
      <c r="U62" s="2">
        <v>1</v>
      </c>
    </row>
    <row r="63" spans="1:21" ht="15" thickBot="1" x14ac:dyDescent="0.4">
      <c r="A63">
        <v>0</v>
      </c>
      <c r="B63" s="43">
        <v>4</v>
      </c>
      <c r="C63">
        <v>50</v>
      </c>
      <c r="D63">
        <v>1969</v>
      </c>
      <c r="E63" s="1" t="s">
        <v>88</v>
      </c>
      <c r="F63" s="2">
        <v>1</v>
      </c>
      <c r="G63" s="2">
        <v>1</v>
      </c>
      <c r="H63" s="2">
        <v>1</v>
      </c>
      <c r="I63" s="2">
        <v>1</v>
      </c>
      <c r="J63" s="2">
        <v>1</v>
      </c>
      <c r="K63" s="2">
        <v>1</v>
      </c>
      <c r="L63" s="2">
        <v>5</v>
      </c>
      <c r="M63" s="2">
        <v>1</v>
      </c>
      <c r="N63" s="2">
        <v>1</v>
      </c>
      <c r="O63" s="2">
        <v>1</v>
      </c>
      <c r="P63" s="2">
        <v>6</v>
      </c>
      <c r="Q63" s="2">
        <v>6</v>
      </c>
      <c r="R63" s="2">
        <v>1</v>
      </c>
      <c r="S63" s="2">
        <v>1</v>
      </c>
      <c r="T63" s="2">
        <v>1</v>
      </c>
      <c r="U63" s="2">
        <v>1</v>
      </c>
    </row>
    <row r="64" spans="1:21" ht="15" thickBot="1" x14ac:dyDescent="0.4">
      <c r="A64">
        <v>0</v>
      </c>
      <c r="B64" s="43">
        <v>3</v>
      </c>
      <c r="C64">
        <v>41</v>
      </c>
      <c r="D64">
        <v>1978</v>
      </c>
      <c r="E64" s="1" t="s">
        <v>72</v>
      </c>
      <c r="F64" s="2">
        <v>1</v>
      </c>
      <c r="G64" s="2">
        <v>4</v>
      </c>
      <c r="H64" s="2">
        <v>1</v>
      </c>
      <c r="I64" s="2">
        <v>1</v>
      </c>
      <c r="J64" s="2">
        <v>2</v>
      </c>
      <c r="K64" s="2">
        <v>4</v>
      </c>
      <c r="L64" s="2">
        <v>5</v>
      </c>
      <c r="M64" s="2">
        <v>5</v>
      </c>
      <c r="N64" s="2">
        <v>1</v>
      </c>
      <c r="O64" s="2">
        <v>3</v>
      </c>
      <c r="P64" s="2">
        <v>5</v>
      </c>
      <c r="Q64" s="2">
        <v>3</v>
      </c>
      <c r="R64" s="2">
        <v>4</v>
      </c>
      <c r="S64" s="2">
        <v>5</v>
      </c>
      <c r="T64" s="2">
        <v>4</v>
      </c>
      <c r="U64" s="2">
        <v>6</v>
      </c>
    </row>
    <row r="65" spans="1:21" ht="15" thickBot="1" x14ac:dyDescent="0.4">
      <c r="A65">
        <v>0</v>
      </c>
      <c r="B65" s="43" t="s">
        <v>114</v>
      </c>
      <c r="C65">
        <v>17</v>
      </c>
      <c r="D65">
        <v>2002</v>
      </c>
      <c r="E65" s="1" t="s">
        <v>72</v>
      </c>
      <c r="F65" s="2">
        <v>1</v>
      </c>
      <c r="G65" s="2">
        <v>1</v>
      </c>
      <c r="H65" s="2">
        <v>3</v>
      </c>
      <c r="I65" s="2">
        <v>3</v>
      </c>
      <c r="J65" s="2">
        <v>3</v>
      </c>
      <c r="K65" s="2">
        <v>2</v>
      </c>
      <c r="L65" s="2">
        <v>4</v>
      </c>
      <c r="M65" s="2">
        <v>3</v>
      </c>
      <c r="N65" s="2">
        <v>3</v>
      </c>
      <c r="O65" s="2">
        <v>2</v>
      </c>
      <c r="P65" s="2">
        <v>2</v>
      </c>
      <c r="Q65" s="2">
        <v>2</v>
      </c>
      <c r="R65" s="2">
        <v>4</v>
      </c>
      <c r="S65" s="2">
        <v>3</v>
      </c>
      <c r="T65" s="2">
        <v>2</v>
      </c>
      <c r="U65" s="2">
        <v>4</v>
      </c>
    </row>
    <row r="66" spans="1:21" ht="15" thickBot="1" x14ac:dyDescent="0.4">
      <c r="A66">
        <v>1</v>
      </c>
      <c r="B66" s="43">
        <v>4</v>
      </c>
      <c r="C66">
        <v>47</v>
      </c>
      <c r="D66">
        <v>1972</v>
      </c>
      <c r="E66" s="1" t="s">
        <v>73</v>
      </c>
      <c r="F66" s="2">
        <v>1</v>
      </c>
      <c r="G66" s="2">
        <v>1</v>
      </c>
      <c r="H66" s="2">
        <v>2</v>
      </c>
      <c r="I66" s="2">
        <v>3</v>
      </c>
      <c r="J66" s="2">
        <v>4</v>
      </c>
      <c r="K66" s="2">
        <v>3</v>
      </c>
      <c r="L66" s="2">
        <v>5</v>
      </c>
      <c r="M66" s="2">
        <v>6</v>
      </c>
      <c r="N66" s="2">
        <v>4</v>
      </c>
      <c r="O66" s="2">
        <v>5</v>
      </c>
      <c r="P66" s="2">
        <v>4</v>
      </c>
      <c r="Q66" s="2">
        <v>3</v>
      </c>
      <c r="R66" s="2">
        <v>4</v>
      </c>
      <c r="S66" s="2">
        <v>3</v>
      </c>
      <c r="T66" s="2">
        <v>5</v>
      </c>
      <c r="U66" s="2">
        <v>4</v>
      </c>
    </row>
    <row r="67" spans="1:21" ht="15" thickBot="1" x14ac:dyDescent="0.4">
      <c r="A67">
        <v>1</v>
      </c>
      <c r="B67" s="43">
        <v>3</v>
      </c>
      <c r="C67">
        <v>37</v>
      </c>
      <c r="D67">
        <v>1982</v>
      </c>
      <c r="E67" s="1" t="s">
        <v>72</v>
      </c>
      <c r="F67" s="2">
        <v>1</v>
      </c>
      <c r="G67" s="2">
        <v>2</v>
      </c>
      <c r="H67" s="2">
        <v>1</v>
      </c>
      <c r="I67" s="2">
        <v>2</v>
      </c>
      <c r="J67" s="2">
        <v>3</v>
      </c>
      <c r="K67" s="2">
        <v>2</v>
      </c>
      <c r="L67" s="2">
        <v>5</v>
      </c>
      <c r="M67" s="2">
        <v>3</v>
      </c>
      <c r="N67" s="2">
        <v>2</v>
      </c>
      <c r="O67" s="2">
        <v>5</v>
      </c>
      <c r="P67" s="2">
        <v>4</v>
      </c>
      <c r="Q67" s="2">
        <v>3</v>
      </c>
      <c r="R67" s="2">
        <v>4</v>
      </c>
      <c r="S67" s="2">
        <v>2</v>
      </c>
      <c r="T67" s="2">
        <v>4</v>
      </c>
      <c r="U67" s="2">
        <v>1</v>
      </c>
    </row>
    <row r="68" spans="1:21" ht="15" thickBot="1" x14ac:dyDescent="0.4">
      <c r="A68">
        <v>0</v>
      </c>
      <c r="B68" s="43">
        <v>2</v>
      </c>
      <c r="C68">
        <v>28</v>
      </c>
      <c r="D68">
        <v>1991</v>
      </c>
      <c r="E68" s="1" t="s">
        <v>79</v>
      </c>
      <c r="F68" s="2">
        <v>1</v>
      </c>
      <c r="G68" s="2">
        <v>4</v>
      </c>
      <c r="H68" s="2">
        <v>3</v>
      </c>
      <c r="I68" s="2">
        <v>5</v>
      </c>
      <c r="J68" s="2">
        <v>3</v>
      </c>
      <c r="K68" s="2">
        <v>3</v>
      </c>
      <c r="L68" s="2">
        <v>5</v>
      </c>
      <c r="M68" s="2">
        <v>5</v>
      </c>
      <c r="N68" s="2">
        <v>2</v>
      </c>
      <c r="O68" s="2">
        <v>4</v>
      </c>
      <c r="P68" s="2">
        <v>5</v>
      </c>
      <c r="Q68" s="2">
        <v>3</v>
      </c>
      <c r="R68" s="2">
        <v>4</v>
      </c>
      <c r="S68" s="2">
        <v>5</v>
      </c>
      <c r="T68" s="2">
        <v>5</v>
      </c>
      <c r="U68" s="2">
        <v>5</v>
      </c>
    </row>
    <row r="69" spans="1:21" ht="15" thickBot="1" x14ac:dyDescent="0.4">
      <c r="A69">
        <v>0</v>
      </c>
      <c r="B69" s="43" t="s">
        <v>114</v>
      </c>
      <c r="C69">
        <v>20</v>
      </c>
      <c r="D69">
        <v>1999</v>
      </c>
      <c r="E69" s="1" t="s">
        <v>72</v>
      </c>
      <c r="F69" s="2">
        <v>1</v>
      </c>
      <c r="G69" s="2">
        <v>3</v>
      </c>
      <c r="H69" s="2">
        <v>3</v>
      </c>
      <c r="I69" s="2">
        <v>2</v>
      </c>
      <c r="J69" s="2">
        <v>4</v>
      </c>
      <c r="K69" s="2">
        <v>3</v>
      </c>
      <c r="L69" s="2">
        <v>5</v>
      </c>
      <c r="M69" s="2">
        <v>5</v>
      </c>
      <c r="N69" s="2">
        <v>5</v>
      </c>
      <c r="O69" s="2">
        <v>3</v>
      </c>
      <c r="P69" s="2">
        <v>2</v>
      </c>
      <c r="Q69" s="2">
        <v>3</v>
      </c>
      <c r="R69" s="2">
        <v>3</v>
      </c>
      <c r="S69" s="2">
        <v>3</v>
      </c>
      <c r="T69" s="2">
        <v>3</v>
      </c>
      <c r="U69" s="2">
        <v>4</v>
      </c>
    </row>
    <row r="70" spans="1:21" ht="15" thickBot="1" x14ac:dyDescent="0.4">
      <c r="A70">
        <v>0</v>
      </c>
      <c r="B70" s="43">
        <v>4</v>
      </c>
      <c r="C70">
        <v>49</v>
      </c>
      <c r="D70">
        <v>1970</v>
      </c>
      <c r="E70" s="1" t="s">
        <v>73</v>
      </c>
      <c r="F70" s="2">
        <v>3</v>
      </c>
      <c r="G70" s="2">
        <v>2</v>
      </c>
      <c r="H70" s="2">
        <v>2</v>
      </c>
      <c r="I70" s="2">
        <v>2</v>
      </c>
      <c r="J70" s="2">
        <v>2</v>
      </c>
      <c r="K70" s="2">
        <v>2</v>
      </c>
      <c r="L70" s="2">
        <v>5</v>
      </c>
      <c r="M70" s="2">
        <v>6</v>
      </c>
      <c r="N70" s="2">
        <v>2</v>
      </c>
      <c r="O70" s="2">
        <v>3</v>
      </c>
      <c r="P70" s="2">
        <v>2</v>
      </c>
      <c r="Q70" s="2">
        <v>3</v>
      </c>
      <c r="R70" s="2">
        <v>4</v>
      </c>
      <c r="S70" s="2">
        <v>2</v>
      </c>
      <c r="T70" s="2">
        <v>5</v>
      </c>
      <c r="U70" s="2">
        <v>4</v>
      </c>
    </row>
    <row r="71" spans="1:21" ht="15" thickBot="1" x14ac:dyDescent="0.4">
      <c r="A71">
        <v>0</v>
      </c>
      <c r="B71" s="43" t="s">
        <v>114</v>
      </c>
      <c r="C71">
        <v>23</v>
      </c>
      <c r="D71">
        <v>1996</v>
      </c>
      <c r="E71" s="1" t="s">
        <v>72</v>
      </c>
      <c r="F71" s="2">
        <v>4</v>
      </c>
      <c r="G71" s="2">
        <v>5</v>
      </c>
      <c r="H71" s="2">
        <v>4</v>
      </c>
      <c r="I71" s="2">
        <v>5</v>
      </c>
      <c r="J71" s="2">
        <v>4</v>
      </c>
      <c r="K71" s="2">
        <v>4</v>
      </c>
      <c r="L71" s="2">
        <v>5</v>
      </c>
      <c r="M71" s="2">
        <v>6</v>
      </c>
      <c r="N71" s="2">
        <v>6</v>
      </c>
      <c r="O71" s="2">
        <v>5</v>
      </c>
      <c r="P71" s="2">
        <v>6</v>
      </c>
      <c r="Q71" s="2">
        <v>6</v>
      </c>
      <c r="R71" s="2">
        <v>4</v>
      </c>
      <c r="S71" s="2">
        <v>5</v>
      </c>
      <c r="T71" s="2">
        <v>5</v>
      </c>
      <c r="U71" s="2">
        <v>4</v>
      </c>
    </row>
    <row r="72" spans="1:21" ht="15" thickBot="1" x14ac:dyDescent="0.4">
      <c r="A72">
        <v>0</v>
      </c>
      <c r="B72" s="43" t="s">
        <v>114</v>
      </c>
      <c r="C72">
        <v>22</v>
      </c>
      <c r="D72">
        <v>1997</v>
      </c>
      <c r="E72" s="1" t="s">
        <v>71</v>
      </c>
      <c r="F72" s="2">
        <v>1</v>
      </c>
      <c r="G72" s="2">
        <v>1</v>
      </c>
      <c r="H72" s="2">
        <v>2</v>
      </c>
      <c r="I72" s="2">
        <v>1</v>
      </c>
      <c r="J72" s="2">
        <v>2</v>
      </c>
      <c r="K72" s="2">
        <v>1</v>
      </c>
      <c r="L72" s="2">
        <v>5</v>
      </c>
      <c r="M72" s="2">
        <v>3</v>
      </c>
      <c r="N72" s="2">
        <v>2</v>
      </c>
      <c r="O72" s="2">
        <v>3</v>
      </c>
      <c r="P72" s="2">
        <v>3</v>
      </c>
      <c r="Q72" s="2">
        <v>2</v>
      </c>
      <c r="R72" s="2">
        <v>1</v>
      </c>
      <c r="S72" s="2">
        <v>2</v>
      </c>
      <c r="T72" s="2">
        <v>3</v>
      </c>
      <c r="U72" s="2">
        <v>2</v>
      </c>
    </row>
    <row r="73" spans="1:21" ht="15" thickBot="1" x14ac:dyDescent="0.4">
      <c r="A73">
        <v>0</v>
      </c>
      <c r="B73" s="43">
        <v>3</v>
      </c>
      <c r="C73">
        <v>44</v>
      </c>
      <c r="D73">
        <v>1975</v>
      </c>
      <c r="E73" s="1" t="s">
        <v>71</v>
      </c>
      <c r="F73" s="2">
        <v>1</v>
      </c>
      <c r="G73" s="2">
        <v>1</v>
      </c>
      <c r="H73" s="2">
        <v>1</v>
      </c>
      <c r="I73" s="2">
        <v>1</v>
      </c>
      <c r="J73" s="2">
        <v>3</v>
      </c>
      <c r="K73" s="2">
        <v>1</v>
      </c>
      <c r="L73" s="2">
        <v>2</v>
      </c>
      <c r="M73" s="2">
        <v>3</v>
      </c>
      <c r="N73" s="2">
        <v>6</v>
      </c>
      <c r="O73" s="2">
        <v>3</v>
      </c>
      <c r="P73" s="2">
        <v>2</v>
      </c>
      <c r="Q73" s="2">
        <v>3</v>
      </c>
      <c r="R73" s="2">
        <v>1</v>
      </c>
      <c r="S73" s="2">
        <v>3</v>
      </c>
      <c r="T73" s="2">
        <v>1</v>
      </c>
      <c r="U73" s="2">
        <v>2</v>
      </c>
    </row>
    <row r="74" spans="1:21" ht="15" thickBot="1" x14ac:dyDescent="0.4">
      <c r="A74">
        <v>0</v>
      </c>
      <c r="B74" s="43">
        <v>2</v>
      </c>
      <c r="C74">
        <v>32</v>
      </c>
      <c r="D74">
        <v>1987</v>
      </c>
      <c r="E74" s="1" t="s">
        <v>71</v>
      </c>
      <c r="F74" s="2">
        <v>1</v>
      </c>
      <c r="G74" s="2">
        <v>1</v>
      </c>
      <c r="H74" s="2">
        <v>1</v>
      </c>
      <c r="I74" s="2">
        <v>4</v>
      </c>
      <c r="J74" s="2">
        <v>5</v>
      </c>
      <c r="K74" s="2">
        <v>4</v>
      </c>
      <c r="L74" s="2">
        <v>5</v>
      </c>
      <c r="M74" s="2">
        <v>5</v>
      </c>
      <c r="N74" s="2">
        <v>6</v>
      </c>
      <c r="O74" s="2">
        <v>6</v>
      </c>
      <c r="P74" s="2">
        <v>5</v>
      </c>
      <c r="Q74" s="2">
        <v>4</v>
      </c>
      <c r="R74" s="2">
        <v>4</v>
      </c>
      <c r="S74" s="2">
        <v>4</v>
      </c>
      <c r="T74" s="2">
        <v>6</v>
      </c>
      <c r="U74" s="2">
        <v>6</v>
      </c>
    </row>
    <row r="75" spans="1:21" ht="15" thickBot="1" x14ac:dyDescent="0.4">
      <c r="A75">
        <v>0</v>
      </c>
      <c r="B75" s="43">
        <v>3</v>
      </c>
      <c r="C75">
        <v>41</v>
      </c>
      <c r="D75">
        <v>1978</v>
      </c>
      <c r="E75" s="1" t="s">
        <v>72</v>
      </c>
      <c r="F75" s="2">
        <v>1</v>
      </c>
      <c r="G75" s="2">
        <v>1</v>
      </c>
      <c r="H75" s="2">
        <v>2</v>
      </c>
      <c r="I75" s="2">
        <v>3</v>
      </c>
      <c r="J75" s="2">
        <v>1</v>
      </c>
      <c r="K75" s="2">
        <v>2</v>
      </c>
      <c r="L75" s="2">
        <v>5</v>
      </c>
      <c r="M75" s="2">
        <v>2</v>
      </c>
      <c r="N75" s="2">
        <v>2</v>
      </c>
      <c r="O75" s="2">
        <v>4</v>
      </c>
      <c r="P75" s="2">
        <v>2</v>
      </c>
      <c r="Q75" s="2">
        <v>4</v>
      </c>
      <c r="R75" s="2">
        <v>2</v>
      </c>
      <c r="S75" s="2">
        <v>1</v>
      </c>
      <c r="T75" s="2">
        <v>4</v>
      </c>
      <c r="U75" s="2">
        <v>2</v>
      </c>
    </row>
    <row r="76" spans="1:21" ht="15" thickBot="1" x14ac:dyDescent="0.4">
      <c r="A76">
        <v>0</v>
      </c>
      <c r="B76" s="43">
        <v>3</v>
      </c>
      <c r="C76">
        <v>43</v>
      </c>
      <c r="D76">
        <v>1976</v>
      </c>
      <c r="E76" s="1" t="s">
        <v>72</v>
      </c>
      <c r="F76" s="2">
        <v>2</v>
      </c>
      <c r="G76" s="2">
        <v>2</v>
      </c>
      <c r="H76" s="2">
        <v>2</v>
      </c>
      <c r="I76" s="2">
        <v>3</v>
      </c>
      <c r="J76" s="2">
        <v>4</v>
      </c>
      <c r="K76" s="2">
        <v>2</v>
      </c>
      <c r="L76" s="2">
        <v>5</v>
      </c>
      <c r="M76" s="2">
        <v>6</v>
      </c>
      <c r="N76" s="2">
        <v>6</v>
      </c>
      <c r="O76" s="2">
        <v>3</v>
      </c>
      <c r="P76" s="2">
        <v>2</v>
      </c>
      <c r="Q76" s="2">
        <v>3</v>
      </c>
      <c r="R76" s="2">
        <v>4</v>
      </c>
      <c r="S76" s="2">
        <v>2</v>
      </c>
      <c r="T76" s="2">
        <v>3</v>
      </c>
      <c r="U76" s="2">
        <v>6</v>
      </c>
    </row>
    <row r="77" spans="1:21" ht="15" thickBot="1" x14ac:dyDescent="0.4">
      <c r="A77">
        <v>0</v>
      </c>
      <c r="B77" s="43" t="s">
        <v>114</v>
      </c>
      <c r="C77">
        <v>23</v>
      </c>
      <c r="D77">
        <v>1996</v>
      </c>
      <c r="E77" s="1" t="s">
        <v>71</v>
      </c>
      <c r="F77" s="2">
        <v>1</v>
      </c>
      <c r="G77" s="2">
        <v>1</v>
      </c>
      <c r="H77" s="2">
        <v>2</v>
      </c>
      <c r="I77" s="2">
        <v>4</v>
      </c>
      <c r="J77" s="2">
        <v>6</v>
      </c>
      <c r="K77" s="2">
        <v>3</v>
      </c>
      <c r="L77" s="2">
        <v>4</v>
      </c>
      <c r="M77" s="2">
        <v>6</v>
      </c>
      <c r="N77" s="2">
        <v>6</v>
      </c>
      <c r="O77" s="2">
        <v>3</v>
      </c>
      <c r="P77" s="2">
        <v>4</v>
      </c>
      <c r="Q77" s="2">
        <v>4</v>
      </c>
      <c r="R77" s="2">
        <v>6</v>
      </c>
      <c r="S77" s="2">
        <v>3</v>
      </c>
      <c r="T77" s="2">
        <v>2</v>
      </c>
      <c r="U77" s="2">
        <v>4</v>
      </c>
    </row>
    <row r="78" spans="1:21" ht="15" thickBot="1" x14ac:dyDescent="0.4">
      <c r="A78">
        <v>1</v>
      </c>
      <c r="B78" s="43" t="s">
        <v>114</v>
      </c>
      <c r="C78">
        <v>23</v>
      </c>
      <c r="D78">
        <v>1996</v>
      </c>
      <c r="E78" s="1" t="s">
        <v>72</v>
      </c>
      <c r="F78" s="2">
        <v>2</v>
      </c>
      <c r="G78" s="2">
        <v>4</v>
      </c>
      <c r="H78" s="2">
        <v>3</v>
      </c>
      <c r="I78" s="2">
        <v>5</v>
      </c>
      <c r="J78" s="2">
        <v>4</v>
      </c>
      <c r="K78" s="2">
        <v>4</v>
      </c>
      <c r="L78" s="2">
        <v>5</v>
      </c>
      <c r="M78" s="2">
        <v>4</v>
      </c>
      <c r="N78" s="2">
        <v>4</v>
      </c>
      <c r="O78" s="2">
        <v>3</v>
      </c>
      <c r="P78" s="2">
        <v>4</v>
      </c>
      <c r="Q78" s="2">
        <v>3</v>
      </c>
      <c r="R78" s="2">
        <v>4</v>
      </c>
      <c r="S78" s="2">
        <v>2</v>
      </c>
      <c r="T78" s="2">
        <v>3</v>
      </c>
      <c r="U78" s="2">
        <v>4</v>
      </c>
    </row>
    <row r="79" spans="1:21" ht="15" thickBot="1" x14ac:dyDescent="0.4">
      <c r="A79">
        <v>0</v>
      </c>
      <c r="B79" s="43" t="s">
        <v>114</v>
      </c>
      <c r="C79">
        <v>19</v>
      </c>
      <c r="D79">
        <v>2000</v>
      </c>
      <c r="E79" s="1" t="s">
        <v>72</v>
      </c>
      <c r="F79" s="2">
        <v>1</v>
      </c>
      <c r="G79" s="2">
        <v>2</v>
      </c>
      <c r="H79" s="2">
        <v>3</v>
      </c>
      <c r="I79" s="2">
        <v>3</v>
      </c>
      <c r="J79" s="2">
        <v>3</v>
      </c>
      <c r="K79" s="2">
        <v>4</v>
      </c>
      <c r="L79" s="2">
        <v>5</v>
      </c>
      <c r="M79" s="2">
        <v>3</v>
      </c>
      <c r="N79" s="2">
        <v>3</v>
      </c>
      <c r="O79" s="2">
        <v>3</v>
      </c>
      <c r="P79" s="2">
        <v>3</v>
      </c>
      <c r="Q79" s="2">
        <v>3</v>
      </c>
      <c r="R79" s="2">
        <v>4</v>
      </c>
      <c r="S79" s="2">
        <v>3</v>
      </c>
      <c r="T79" s="2">
        <v>2</v>
      </c>
      <c r="U79" s="2">
        <v>4</v>
      </c>
    </row>
    <row r="80" spans="1:21" ht="15" thickBot="1" x14ac:dyDescent="0.4">
      <c r="A80">
        <v>0</v>
      </c>
      <c r="B80" s="43">
        <v>3</v>
      </c>
      <c r="C80">
        <v>40</v>
      </c>
      <c r="D80">
        <v>1979</v>
      </c>
      <c r="E80" s="1" t="s">
        <v>71</v>
      </c>
      <c r="F80" s="2">
        <v>1</v>
      </c>
      <c r="G80" s="2">
        <v>4</v>
      </c>
      <c r="H80" s="2">
        <v>2</v>
      </c>
      <c r="I80" s="2">
        <v>2</v>
      </c>
      <c r="J80" s="2">
        <v>4</v>
      </c>
      <c r="K80" s="2">
        <v>3</v>
      </c>
      <c r="L80" s="2">
        <v>5</v>
      </c>
      <c r="M80" s="2">
        <v>2</v>
      </c>
      <c r="N80" s="2">
        <v>2</v>
      </c>
      <c r="O80" s="2">
        <v>4</v>
      </c>
      <c r="P80" s="2">
        <v>2</v>
      </c>
      <c r="Q80" s="2">
        <v>2</v>
      </c>
      <c r="R80" s="2">
        <v>4</v>
      </c>
      <c r="S80" s="2">
        <v>3</v>
      </c>
      <c r="T80" s="2">
        <v>3</v>
      </c>
      <c r="U80" s="2">
        <v>6</v>
      </c>
    </row>
    <row r="81" spans="1:21" ht="15" thickBot="1" x14ac:dyDescent="0.4">
      <c r="A81">
        <v>1</v>
      </c>
      <c r="B81" s="43">
        <v>3</v>
      </c>
      <c r="C81">
        <v>44</v>
      </c>
      <c r="D81">
        <v>1975</v>
      </c>
      <c r="E81" s="1" t="s">
        <v>71</v>
      </c>
      <c r="F81" s="2">
        <v>1</v>
      </c>
      <c r="G81" s="2">
        <v>2</v>
      </c>
      <c r="H81" s="2">
        <v>3</v>
      </c>
      <c r="I81" s="2">
        <v>4</v>
      </c>
      <c r="J81" s="2">
        <v>3</v>
      </c>
      <c r="K81" s="2">
        <v>3</v>
      </c>
      <c r="L81" s="2">
        <v>4</v>
      </c>
      <c r="M81" s="2">
        <v>3</v>
      </c>
      <c r="N81" s="2">
        <v>6</v>
      </c>
      <c r="O81" s="2">
        <v>3</v>
      </c>
      <c r="P81" s="2">
        <v>3</v>
      </c>
      <c r="Q81" s="2">
        <v>4</v>
      </c>
      <c r="R81" s="2">
        <v>6</v>
      </c>
      <c r="S81" s="2">
        <v>3</v>
      </c>
      <c r="T81" s="2">
        <v>2</v>
      </c>
      <c r="U81" s="2">
        <v>2</v>
      </c>
    </row>
    <row r="82" spans="1:21" ht="15" thickBot="1" x14ac:dyDescent="0.4">
      <c r="A82">
        <v>1</v>
      </c>
      <c r="B82" s="43">
        <v>2</v>
      </c>
      <c r="C82">
        <v>32</v>
      </c>
      <c r="D82">
        <v>1987</v>
      </c>
      <c r="E82" s="1" t="s">
        <v>76</v>
      </c>
      <c r="F82" s="2">
        <v>2</v>
      </c>
      <c r="G82" s="2">
        <v>5</v>
      </c>
      <c r="H82" s="2">
        <v>1</v>
      </c>
      <c r="I82" s="2">
        <v>5</v>
      </c>
      <c r="J82" s="2">
        <v>1</v>
      </c>
      <c r="K82" s="2">
        <v>2</v>
      </c>
      <c r="L82" s="2">
        <v>6</v>
      </c>
      <c r="M82" s="2">
        <v>5</v>
      </c>
      <c r="N82" s="2">
        <v>2</v>
      </c>
      <c r="O82" s="2">
        <v>4</v>
      </c>
      <c r="P82" s="2">
        <v>4</v>
      </c>
      <c r="Q82" s="2">
        <v>4</v>
      </c>
      <c r="R82" s="2">
        <v>6</v>
      </c>
      <c r="S82" s="2">
        <v>3</v>
      </c>
      <c r="T82" s="2">
        <v>5</v>
      </c>
      <c r="U82" s="2">
        <v>4</v>
      </c>
    </row>
    <row r="83" spans="1:21" ht="15" thickBot="1" x14ac:dyDescent="0.4">
      <c r="A83">
        <v>0</v>
      </c>
      <c r="B83" s="43">
        <v>2</v>
      </c>
      <c r="C83">
        <v>31</v>
      </c>
      <c r="D83">
        <v>1988</v>
      </c>
      <c r="E83" s="1" t="s">
        <v>71</v>
      </c>
      <c r="F83" s="2">
        <v>1</v>
      </c>
      <c r="G83" s="2">
        <v>1</v>
      </c>
      <c r="H83" s="2">
        <v>1</v>
      </c>
      <c r="I83" s="2">
        <v>2</v>
      </c>
      <c r="J83" s="2">
        <v>2</v>
      </c>
      <c r="K83" s="2">
        <v>1</v>
      </c>
      <c r="L83" s="2">
        <v>5</v>
      </c>
      <c r="M83" s="2">
        <v>2</v>
      </c>
      <c r="N83" s="2">
        <v>1</v>
      </c>
      <c r="O83" s="2">
        <v>2</v>
      </c>
      <c r="P83" s="2">
        <v>3</v>
      </c>
      <c r="Q83" s="2">
        <v>1</v>
      </c>
      <c r="R83" s="2">
        <v>4</v>
      </c>
      <c r="S83" s="2">
        <v>2</v>
      </c>
      <c r="T83" s="2">
        <v>2</v>
      </c>
      <c r="U83" s="2">
        <v>1</v>
      </c>
    </row>
    <row r="84" spans="1:21" ht="15" thickBot="1" x14ac:dyDescent="0.4">
      <c r="A84">
        <v>0</v>
      </c>
      <c r="B84" s="43">
        <v>2</v>
      </c>
      <c r="C84">
        <v>32</v>
      </c>
      <c r="D84">
        <v>1987</v>
      </c>
      <c r="E84" s="1" t="s">
        <v>79</v>
      </c>
      <c r="F84" s="2">
        <v>3</v>
      </c>
      <c r="G84" s="2">
        <v>1</v>
      </c>
      <c r="H84" s="2">
        <v>1</v>
      </c>
      <c r="I84" s="2">
        <v>5</v>
      </c>
      <c r="J84" s="2">
        <v>4</v>
      </c>
      <c r="K84" s="2">
        <v>3</v>
      </c>
      <c r="L84" s="2">
        <v>5</v>
      </c>
      <c r="M84" s="2">
        <v>3</v>
      </c>
      <c r="N84" s="2">
        <v>6</v>
      </c>
      <c r="O84" s="2">
        <v>5</v>
      </c>
      <c r="P84" s="2">
        <v>4</v>
      </c>
      <c r="Q84" s="2">
        <v>3</v>
      </c>
      <c r="R84" s="2">
        <v>4</v>
      </c>
      <c r="S84" s="2">
        <v>5</v>
      </c>
      <c r="T84" s="2">
        <v>5</v>
      </c>
      <c r="U84" s="2">
        <v>4</v>
      </c>
    </row>
    <row r="85" spans="1:21" ht="15" thickBot="1" x14ac:dyDescent="0.4">
      <c r="A85">
        <v>0</v>
      </c>
      <c r="B85" s="43">
        <v>2</v>
      </c>
      <c r="C85">
        <v>28</v>
      </c>
      <c r="D85">
        <v>1991</v>
      </c>
      <c r="E85" s="1" t="s">
        <v>71</v>
      </c>
      <c r="F85" s="2">
        <v>1</v>
      </c>
      <c r="G85" s="2">
        <v>2</v>
      </c>
      <c r="H85" s="2">
        <v>3</v>
      </c>
      <c r="I85" s="2">
        <v>5</v>
      </c>
      <c r="J85" s="2">
        <v>2</v>
      </c>
      <c r="K85" s="2">
        <v>3</v>
      </c>
      <c r="L85" s="2">
        <v>5</v>
      </c>
      <c r="M85" s="2">
        <v>3</v>
      </c>
      <c r="N85" s="2">
        <v>3</v>
      </c>
      <c r="O85" s="2">
        <v>2</v>
      </c>
      <c r="P85" s="2">
        <v>2</v>
      </c>
      <c r="Q85" s="2">
        <v>3</v>
      </c>
      <c r="R85" s="2">
        <v>2</v>
      </c>
      <c r="S85" s="2">
        <v>2</v>
      </c>
      <c r="T85" s="2">
        <v>2</v>
      </c>
      <c r="U85" s="2">
        <v>1</v>
      </c>
    </row>
    <row r="86" spans="1:21" ht="15" thickBot="1" x14ac:dyDescent="0.4">
      <c r="A86">
        <v>1</v>
      </c>
      <c r="B86" s="43">
        <v>2</v>
      </c>
      <c r="C86">
        <v>34</v>
      </c>
      <c r="D86">
        <v>1985</v>
      </c>
      <c r="E86" s="1" t="s">
        <v>72</v>
      </c>
      <c r="F86" s="2">
        <v>3</v>
      </c>
      <c r="G86" s="2">
        <v>3</v>
      </c>
      <c r="H86" s="2">
        <v>4</v>
      </c>
      <c r="I86" s="2">
        <v>5</v>
      </c>
      <c r="J86" s="2">
        <v>4</v>
      </c>
      <c r="K86" s="2">
        <v>4</v>
      </c>
      <c r="L86" s="2">
        <v>5</v>
      </c>
      <c r="M86" s="2">
        <v>3</v>
      </c>
      <c r="N86" s="2">
        <v>4</v>
      </c>
      <c r="O86" s="2">
        <v>4</v>
      </c>
      <c r="P86" s="2">
        <v>5</v>
      </c>
      <c r="Q86" s="2">
        <v>4</v>
      </c>
      <c r="R86" s="2">
        <v>4</v>
      </c>
      <c r="S86" s="2">
        <v>5</v>
      </c>
      <c r="T86" s="2">
        <v>5</v>
      </c>
      <c r="U86" s="2">
        <v>3</v>
      </c>
    </row>
    <row r="87" spans="1:21" ht="15" thickBot="1" x14ac:dyDescent="0.4">
      <c r="A87">
        <v>0</v>
      </c>
      <c r="B87" s="43">
        <v>3</v>
      </c>
      <c r="C87">
        <v>40</v>
      </c>
      <c r="D87">
        <v>1979</v>
      </c>
      <c r="E87" s="1" t="s">
        <v>72</v>
      </c>
      <c r="F87" s="2">
        <v>3</v>
      </c>
      <c r="G87" s="2">
        <v>1</v>
      </c>
      <c r="H87" s="2">
        <v>1</v>
      </c>
      <c r="I87" s="2">
        <v>5</v>
      </c>
      <c r="J87" s="2">
        <v>5</v>
      </c>
      <c r="K87" s="2">
        <v>3</v>
      </c>
      <c r="L87" s="2">
        <v>5</v>
      </c>
      <c r="M87" s="2">
        <v>3</v>
      </c>
      <c r="N87" s="2">
        <v>2</v>
      </c>
      <c r="O87" s="2">
        <v>3</v>
      </c>
      <c r="P87" s="2">
        <v>3</v>
      </c>
      <c r="Q87" s="2">
        <v>2</v>
      </c>
      <c r="R87" s="2">
        <v>3</v>
      </c>
      <c r="S87" s="2">
        <v>3</v>
      </c>
      <c r="T87" s="2">
        <v>4</v>
      </c>
      <c r="U87" s="2">
        <v>6</v>
      </c>
    </row>
    <row r="88" spans="1:21" ht="15" thickBot="1" x14ac:dyDescent="0.4">
      <c r="A88">
        <v>0</v>
      </c>
      <c r="B88" s="43">
        <v>3</v>
      </c>
      <c r="C88">
        <v>41</v>
      </c>
      <c r="D88">
        <v>1978</v>
      </c>
      <c r="E88" s="1" t="s">
        <v>79</v>
      </c>
      <c r="F88" s="2">
        <v>1</v>
      </c>
      <c r="G88" s="2">
        <v>1</v>
      </c>
      <c r="H88" s="2">
        <v>3</v>
      </c>
      <c r="I88" s="2">
        <v>3</v>
      </c>
      <c r="J88" s="2">
        <v>3</v>
      </c>
      <c r="K88" s="2">
        <v>3</v>
      </c>
      <c r="L88" s="2">
        <v>3</v>
      </c>
      <c r="M88" s="2">
        <v>3</v>
      </c>
      <c r="N88" s="2">
        <v>3</v>
      </c>
      <c r="O88" s="2">
        <v>3</v>
      </c>
      <c r="P88" s="2">
        <v>3</v>
      </c>
      <c r="Q88" s="2">
        <v>2</v>
      </c>
      <c r="R88" s="2">
        <v>2</v>
      </c>
      <c r="S88" s="2">
        <v>3</v>
      </c>
      <c r="T88" s="2">
        <v>2</v>
      </c>
      <c r="U88" s="2">
        <v>2</v>
      </c>
    </row>
    <row r="89" spans="1:21" ht="15" thickBot="1" x14ac:dyDescent="0.4">
      <c r="A89">
        <v>0</v>
      </c>
      <c r="B89" s="43">
        <v>2</v>
      </c>
      <c r="C89">
        <v>30</v>
      </c>
      <c r="D89">
        <v>1989</v>
      </c>
      <c r="E89" s="1" t="s">
        <v>73</v>
      </c>
      <c r="F89" s="2">
        <v>3</v>
      </c>
      <c r="G89" s="2">
        <v>4</v>
      </c>
      <c r="H89" s="2">
        <v>4</v>
      </c>
      <c r="I89" s="2">
        <v>5</v>
      </c>
      <c r="J89" s="2">
        <v>3</v>
      </c>
      <c r="K89" s="2">
        <v>3</v>
      </c>
      <c r="L89" s="2">
        <v>7</v>
      </c>
      <c r="M89" s="2">
        <v>5</v>
      </c>
      <c r="N89" s="2">
        <v>4</v>
      </c>
      <c r="O89" s="2">
        <v>5</v>
      </c>
      <c r="P89" s="2">
        <v>6</v>
      </c>
      <c r="Q89" s="2">
        <v>4</v>
      </c>
      <c r="R89" s="2">
        <v>4</v>
      </c>
      <c r="S89" s="2">
        <v>2</v>
      </c>
      <c r="T89" s="2">
        <v>5</v>
      </c>
      <c r="U89" s="2">
        <v>2</v>
      </c>
    </row>
    <row r="90" spans="1:21" ht="15" thickBot="1" x14ac:dyDescent="0.4">
      <c r="A90">
        <v>0</v>
      </c>
      <c r="B90" s="43" t="s">
        <v>114</v>
      </c>
      <c r="C90">
        <v>23</v>
      </c>
      <c r="D90">
        <v>1996</v>
      </c>
      <c r="E90" s="1" t="s">
        <v>72</v>
      </c>
      <c r="F90" s="2">
        <v>1</v>
      </c>
      <c r="G90" s="2">
        <v>1</v>
      </c>
      <c r="H90" s="2">
        <v>3</v>
      </c>
      <c r="I90" s="2">
        <v>2</v>
      </c>
      <c r="J90" s="2">
        <v>4</v>
      </c>
      <c r="K90" s="2">
        <v>3</v>
      </c>
      <c r="L90" s="2">
        <v>5</v>
      </c>
      <c r="M90" s="2">
        <v>2</v>
      </c>
      <c r="N90" s="2">
        <v>4</v>
      </c>
      <c r="O90" s="2">
        <v>2</v>
      </c>
      <c r="P90" s="2">
        <v>2</v>
      </c>
      <c r="Q90" s="2">
        <v>3</v>
      </c>
      <c r="R90" s="2">
        <v>4</v>
      </c>
      <c r="S90" s="2">
        <v>2</v>
      </c>
      <c r="T90" s="2">
        <v>4</v>
      </c>
      <c r="U90" s="2">
        <v>4</v>
      </c>
    </row>
    <row r="91" spans="1:21" ht="15" thickBot="1" x14ac:dyDescent="0.4">
      <c r="A91">
        <v>0</v>
      </c>
      <c r="B91" s="43">
        <v>2</v>
      </c>
      <c r="C91">
        <v>35</v>
      </c>
      <c r="D91">
        <v>1984</v>
      </c>
      <c r="E91" s="1" t="s">
        <v>72</v>
      </c>
      <c r="F91" s="2">
        <v>2</v>
      </c>
      <c r="G91" s="2">
        <v>1</v>
      </c>
      <c r="H91" s="2">
        <v>2</v>
      </c>
      <c r="I91" s="2">
        <v>4</v>
      </c>
      <c r="J91" s="2">
        <v>4</v>
      </c>
      <c r="K91" s="2">
        <v>4</v>
      </c>
      <c r="L91" s="2">
        <v>5</v>
      </c>
      <c r="M91" s="2">
        <v>5</v>
      </c>
      <c r="N91" s="2">
        <v>4</v>
      </c>
      <c r="O91" s="2">
        <v>2</v>
      </c>
      <c r="P91" s="2">
        <v>2</v>
      </c>
      <c r="Q91" s="2">
        <v>4</v>
      </c>
      <c r="R91" s="2">
        <v>4</v>
      </c>
      <c r="S91" s="2">
        <v>2</v>
      </c>
      <c r="T91" s="2">
        <v>5</v>
      </c>
      <c r="U91" s="2">
        <v>6</v>
      </c>
    </row>
    <row r="92" spans="1:21" ht="15" thickBot="1" x14ac:dyDescent="0.4">
      <c r="A92">
        <v>0</v>
      </c>
      <c r="B92" s="43">
        <v>3</v>
      </c>
      <c r="C92">
        <v>41</v>
      </c>
      <c r="D92">
        <v>1978</v>
      </c>
      <c r="E92" s="1" t="s">
        <v>72</v>
      </c>
      <c r="F92" s="2">
        <v>1</v>
      </c>
      <c r="G92" s="2">
        <v>2</v>
      </c>
      <c r="H92" s="2">
        <v>2</v>
      </c>
      <c r="I92" s="2">
        <v>3</v>
      </c>
      <c r="J92" s="2">
        <v>1</v>
      </c>
      <c r="K92" s="2">
        <v>2</v>
      </c>
      <c r="L92" s="2">
        <v>5</v>
      </c>
      <c r="M92" s="2">
        <v>3</v>
      </c>
      <c r="N92" s="2">
        <v>4</v>
      </c>
      <c r="O92" s="2">
        <v>5</v>
      </c>
      <c r="P92" s="2">
        <v>4</v>
      </c>
      <c r="Q92" s="2">
        <v>4</v>
      </c>
      <c r="R92" s="2">
        <v>4</v>
      </c>
      <c r="S92" s="2">
        <v>4</v>
      </c>
      <c r="T92" s="2">
        <v>3</v>
      </c>
      <c r="U92" s="2">
        <v>2</v>
      </c>
    </row>
    <row r="93" spans="1:21" ht="15" thickBot="1" x14ac:dyDescent="0.4">
      <c r="A93">
        <v>0</v>
      </c>
      <c r="B93" s="43">
        <v>4</v>
      </c>
      <c r="C93">
        <v>49</v>
      </c>
      <c r="D93">
        <v>1970</v>
      </c>
      <c r="E93" s="1" t="s">
        <v>81</v>
      </c>
      <c r="F93" s="2">
        <v>2</v>
      </c>
      <c r="G93" s="2">
        <v>4</v>
      </c>
      <c r="H93" s="2">
        <v>1</v>
      </c>
      <c r="I93" s="2">
        <v>2</v>
      </c>
      <c r="J93" s="2">
        <v>4</v>
      </c>
      <c r="K93" s="2">
        <v>3</v>
      </c>
      <c r="L93" s="2">
        <v>3</v>
      </c>
      <c r="M93" s="2">
        <v>1</v>
      </c>
      <c r="N93" s="2">
        <v>5</v>
      </c>
      <c r="O93" s="2">
        <v>2</v>
      </c>
      <c r="P93" s="2">
        <v>2</v>
      </c>
      <c r="Q93" s="2">
        <v>2</v>
      </c>
      <c r="R93" s="2">
        <v>2</v>
      </c>
      <c r="S93" s="2">
        <v>3</v>
      </c>
      <c r="T93" s="2">
        <v>2</v>
      </c>
      <c r="U93" s="2">
        <v>2</v>
      </c>
    </row>
    <row r="94" spans="1:21" ht="15" thickBot="1" x14ac:dyDescent="0.4">
      <c r="A94">
        <v>0</v>
      </c>
      <c r="B94" s="43">
        <v>3</v>
      </c>
      <c r="C94">
        <v>36</v>
      </c>
      <c r="D94">
        <v>1983</v>
      </c>
      <c r="E94" s="1" t="s">
        <v>72</v>
      </c>
      <c r="F94" s="2">
        <v>2</v>
      </c>
      <c r="G94" s="2">
        <v>4</v>
      </c>
      <c r="H94" s="2">
        <v>2</v>
      </c>
      <c r="I94" s="2">
        <v>5</v>
      </c>
      <c r="J94" s="2">
        <v>4</v>
      </c>
      <c r="K94" s="2">
        <v>3</v>
      </c>
      <c r="L94" s="2">
        <v>5</v>
      </c>
      <c r="M94" s="2">
        <v>5</v>
      </c>
      <c r="N94" s="2">
        <v>6</v>
      </c>
      <c r="O94" s="2">
        <v>4</v>
      </c>
      <c r="P94" s="2">
        <v>5</v>
      </c>
      <c r="Q94" s="2">
        <v>4</v>
      </c>
      <c r="R94" s="2">
        <v>4</v>
      </c>
      <c r="S94" s="2">
        <v>6</v>
      </c>
      <c r="T94" s="2">
        <v>6</v>
      </c>
      <c r="U94" s="2">
        <v>6</v>
      </c>
    </row>
    <row r="95" spans="1:21" ht="15" thickBot="1" x14ac:dyDescent="0.4">
      <c r="A95">
        <v>1</v>
      </c>
      <c r="B95" s="43">
        <v>2</v>
      </c>
      <c r="C95">
        <v>27</v>
      </c>
      <c r="D95">
        <v>1992</v>
      </c>
      <c r="E95" s="1" t="s">
        <v>73</v>
      </c>
      <c r="F95" s="2">
        <v>3</v>
      </c>
      <c r="G95" s="2">
        <v>1</v>
      </c>
      <c r="H95" s="2">
        <v>2</v>
      </c>
      <c r="I95" s="2">
        <v>4</v>
      </c>
      <c r="J95" s="2">
        <v>4</v>
      </c>
      <c r="K95" s="2">
        <v>1</v>
      </c>
      <c r="L95" s="2">
        <v>5</v>
      </c>
      <c r="M95" s="2">
        <v>5</v>
      </c>
      <c r="N95" s="2">
        <v>3</v>
      </c>
      <c r="O95" s="2">
        <v>3</v>
      </c>
      <c r="P95" s="2">
        <v>2</v>
      </c>
      <c r="Q95" s="2">
        <v>2</v>
      </c>
      <c r="R95" s="2">
        <v>2</v>
      </c>
      <c r="S95" s="2">
        <v>3</v>
      </c>
      <c r="T95" s="2">
        <v>1</v>
      </c>
      <c r="U95" s="2">
        <v>3</v>
      </c>
    </row>
    <row r="96" spans="1:21" ht="15" thickBot="1" x14ac:dyDescent="0.4">
      <c r="A96">
        <v>0</v>
      </c>
      <c r="B96" s="43" t="s">
        <v>114</v>
      </c>
      <c r="C96">
        <v>22</v>
      </c>
      <c r="D96">
        <v>1997</v>
      </c>
      <c r="E96" s="1" t="s">
        <v>72</v>
      </c>
      <c r="F96" s="2">
        <v>1</v>
      </c>
      <c r="G96" s="2">
        <v>2</v>
      </c>
      <c r="H96" s="2">
        <v>2</v>
      </c>
      <c r="I96" s="2">
        <v>2</v>
      </c>
      <c r="J96" s="2">
        <v>3</v>
      </c>
      <c r="K96" s="2">
        <v>2</v>
      </c>
      <c r="L96" s="2">
        <v>5</v>
      </c>
      <c r="M96" s="2">
        <v>2</v>
      </c>
      <c r="N96" s="2">
        <v>2</v>
      </c>
      <c r="O96" s="2">
        <v>2</v>
      </c>
      <c r="P96" s="2">
        <v>2</v>
      </c>
      <c r="Q96" s="2">
        <v>3</v>
      </c>
      <c r="R96" s="2">
        <v>1</v>
      </c>
      <c r="S96" s="2">
        <v>1</v>
      </c>
      <c r="T96" s="2">
        <v>2</v>
      </c>
      <c r="U96" s="2">
        <v>3</v>
      </c>
    </row>
    <row r="97" spans="1:21" ht="15" thickBot="1" x14ac:dyDescent="0.4">
      <c r="A97">
        <v>0</v>
      </c>
      <c r="B97" s="43">
        <v>2</v>
      </c>
      <c r="C97">
        <v>32</v>
      </c>
      <c r="D97">
        <v>1987</v>
      </c>
      <c r="E97" s="1" t="s">
        <v>73</v>
      </c>
      <c r="F97" s="2">
        <v>1</v>
      </c>
      <c r="G97" s="2">
        <v>2</v>
      </c>
      <c r="H97" s="2">
        <v>1</v>
      </c>
      <c r="I97" s="2">
        <v>1</v>
      </c>
      <c r="J97" s="2">
        <v>4</v>
      </c>
      <c r="K97" s="2">
        <v>2</v>
      </c>
      <c r="L97" s="2">
        <v>5</v>
      </c>
      <c r="M97" s="2">
        <v>1</v>
      </c>
      <c r="N97" s="2">
        <v>6</v>
      </c>
      <c r="O97" s="2">
        <v>4</v>
      </c>
      <c r="P97" s="2">
        <v>3</v>
      </c>
      <c r="Q97" s="2">
        <v>2</v>
      </c>
      <c r="R97" s="2">
        <v>4</v>
      </c>
      <c r="S97" s="2">
        <v>1</v>
      </c>
      <c r="T97" s="2">
        <v>1</v>
      </c>
      <c r="U97" s="2">
        <v>1</v>
      </c>
    </row>
    <row r="98" spans="1:21" ht="15" thickBot="1" x14ac:dyDescent="0.4">
      <c r="A98">
        <v>0</v>
      </c>
      <c r="B98" s="43" t="s">
        <v>114</v>
      </c>
      <c r="C98">
        <v>22</v>
      </c>
      <c r="D98">
        <v>1997</v>
      </c>
      <c r="E98" s="1" t="s">
        <v>71</v>
      </c>
      <c r="F98" s="2">
        <v>1</v>
      </c>
      <c r="G98" s="2">
        <v>1</v>
      </c>
      <c r="H98" s="2">
        <v>1</v>
      </c>
      <c r="I98" s="2">
        <v>4</v>
      </c>
      <c r="J98" s="2">
        <v>2</v>
      </c>
      <c r="K98" s="2">
        <v>2</v>
      </c>
      <c r="L98" s="2">
        <v>5</v>
      </c>
      <c r="M98" s="2">
        <v>3</v>
      </c>
      <c r="N98" s="2">
        <v>4</v>
      </c>
      <c r="O98" s="2">
        <v>2</v>
      </c>
      <c r="P98" s="2">
        <v>4</v>
      </c>
      <c r="Q98" s="2">
        <v>3</v>
      </c>
      <c r="R98" s="2">
        <v>3</v>
      </c>
      <c r="S98" s="2">
        <v>4</v>
      </c>
      <c r="T98" s="2">
        <v>4</v>
      </c>
      <c r="U98" s="2">
        <v>3</v>
      </c>
    </row>
    <row r="99" spans="1:21" ht="15" thickBot="1" x14ac:dyDescent="0.4">
      <c r="A99">
        <v>0</v>
      </c>
      <c r="B99" s="43" t="s">
        <v>114</v>
      </c>
      <c r="C99">
        <v>17</v>
      </c>
      <c r="D99">
        <v>2002</v>
      </c>
      <c r="E99" s="1" t="s">
        <v>79</v>
      </c>
      <c r="F99" s="2">
        <v>2</v>
      </c>
      <c r="G99" s="2">
        <v>2</v>
      </c>
      <c r="H99" s="2">
        <v>3</v>
      </c>
      <c r="I99" s="2">
        <v>3</v>
      </c>
      <c r="J99" s="2">
        <v>4</v>
      </c>
      <c r="K99" s="2">
        <v>6</v>
      </c>
      <c r="L99" s="2">
        <v>5</v>
      </c>
      <c r="M99" s="2">
        <v>6</v>
      </c>
      <c r="N99" s="2">
        <v>6</v>
      </c>
      <c r="O99" s="2">
        <v>2</v>
      </c>
      <c r="P99" s="2">
        <v>4</v>
      </c>
      <c r="Q99" s="2">
        <v>3</v>
      </c>
      <c r="R99" s="2">
        <v>4</v>
      </c>
      <c r="S99" s="2">
        <v>3</v>
      </c>
      <c r="T99" s="2">
        <v>5</v>
      </c>
      <c r="U99" s="2">
        <v>4</v>
      </c>
    </row>
    <row r="100" spans="1:21" ht="15" thickBot="1" x14ac:dyDescent="0.4">
      <c r="A100">
        <v>0</v>
      </c>
      <c r="B100" s="43">
        <v>2</v>
      </c>
      <c r="C100">
        <v>34</v>
      </c>
      <c r="D100">
        <v>1985</v>
      </c>
      <c r="E100" s="1" t="s">
        <v>71</v>
      </c>
      <c r="F100" s="2">
        <v>1</v>
      </c>
      <c r="G100" s="2">
        <v>2</v>
      </c>
      <c r="H100" s="2">
        <v>3</v>
      </c>
      <c r="I100" s="2">
        <v>3</v>
      </c>
      <c r="J100" s="2">
        <v>3</v>
      </c>
      <c r="K100" s="2">
        <v>3</v>
      </c>
      <c r="L100" s="2">
        <v>5</v>
      </c>
      <c r="M100" s="2">
        <v>5</v>
      </c>
      <c r="N100" s="2">
        <v>2</v>
      </c>
      <c r="O100" s="2">
        <v>4</v>
      </c>
      <c r="P100" s="2">
        <v>2</v>
      </c>
      <c r="Q100" s="2">
        <v>3</v>
      </c>
      <c r="R100" s="2">
        <v>2</v>
      </c>
      <c r="S100" s="2">
        <v>3</v>
      </c>
      <c r="T100" s="2">
        <v>1</v>
      </c>
      <c r="U100" s="2">
        <v>2</v>
      </c>
    </row>
    <row r="101" spans="1:21" ht="15" thickBot="1" x14ac:dyDescent="0.4">
      <c r="A101" s="6">
        <v>0</v>
      </c>
      <c r="B101" s="43">
        <v>5</v>
      </c>
      <c r="C101">
        <v>61</v>
      </c>
      <c r="D101" s="6">
        <v>1958</v>
      </c>
      <c r="E101" s="31"/>
      <c r="F101" s="10">
        <v>1</v>
      </c>
      <c r="G101" s="10">
        <v>2</v>
      </c>
      <c r="H101" s="10">
        <v>4</v>
      </c>
      <c r="I101" s="10">
        <v>2</v>
      </c>
      <c r="J101" s="10">
        <v>4</v>
      </c>
      <c r="K101" s="10">
        <v>2</v>
      </c>
      <c r="L101" s="10">
        <v>2</v>
      </c>
      <c r="M101" s="10">
        <v>3</v>
      </c>
      <c r="N101" s="10">
        <v>3</v>
      </c>
      <c r="O101" s="10">
        <v>2</v>
      </c>
      <c r="P101" s="10">
        <v>3</v>
      </c>
      <c r="Q101" s="10">
        <v>3</v>
      </c>
      <c r="R101" s="10">
        <v>2</v>
      </c>
      <c r="S101" s="10">
        <v>4</v>
      </c>
      <c r="T101" s="10">
        <v>3</v>
      </c>
      <c r="U101" s="10">
        <v>4</v>
      </c>
    </row>
    <row r="102" spans="1:21" ht="15" thickBot="1" x14ac:dyDescent="0.4">
      <c r="A102">
        <v>0</v>
      </c>
      <c r="B102" s="43">
        <v>4</v>
      </c>
      <c r="C102">
        <v>53</v>
      </c>
      <c r="D102">
        <v>1966</v>
      </c>
      <c r="E102" s="1" t="s">
        <v>72</v>
      </c>
      <c r="F102" s="2">
        <v>1</v>
      </c>
      <c r="G102" s="2">
        <v>3</v>
      </c>
      <c r="H102" s="2">
        <v>5</v>
      </c>
      <c r="I102" s="2">
        <v>2</v>
      </c>
      <c r="J102" s="2">
        <v>6</v>
      </c>
      <c r="K102" s="2">
        <v>2</v>
      </c>
      <c r="L102" s="2">
        <v>5</v>
      </c>
      <c r="M102" s="2">
        <v>3</v>
      </c>
      <c r="N102" s="2">
        <v>6</v>
      </c>
      <c r="O102" s="2">
        <v>5</v>
      </c>
      <c r="P102" s="2">
        <v>3</v>
      </c>
      <c r="Q102" s="2">
        <v>2</v>
      </c>
      <c r="R102" s="2">
        <v>6</v>
      </c>
      <c r="S102" s="2">
        <v>6</v>
      </c>
      <c r="T102" s="2">
        <v>1</v>
      </c>
      <c r="U102" s="2">
        <v>5</v>
      </c>
    </row>
    <row r="103" spans="1:21" ht="15" thickBot="1" x14ac:dyDescent="0.4">
      <c r="A103">
        <v>0</v>
      </c>
      <c r="B103" s="43" t="s">
        <v>114</v>
      </c>
      <c r="C103">
        <v>22</v>
      </c>
      <c r="D103">
        <v>1997</v>
      </c>
      <c r="E103" s="1" t="s">
        <v>76</v>
      </c>
      <c r="F103" s="2">
        <v>1</v>
      </c>
      <c r="G103" s="2">
        <v>3</v>
      </c>
      <c r="H103" s="2">
        <v>2</v>
      </c>
      <c r="I103" s="2">
        <v>4</v>
      </c>
      <c r="J103" s="2">
        <v>4</v>
      </c>
      <c r="K103" s="2">
        <v>4</v>
      </c>
      <c r="L103" s="2">
        <v>5</v>
      </c>
      <c r="M103" s="2">
        <v>4</v>
      </c>
      <c r="N103" s="2">
        <v>5</v>
      </c>
      <c r="O103" s="2">
        <v>4</v>
      </c>
      <c r="P103" s="2">
        <v>3</v>
      </c>
      <c r="Q103" s="2">
        <v>4</v>
      </c>
      <c r="R103" s="2">
        <v>3</v>
      </c>
      <c r="S103" s="2">
        <v>4</v>
      </c>
      <c r="T103" s="2">
        <v>3</v>
      </c>
      <c r="U103" s="2">
        <v>5</v>
      </c>
    </row>
    <row r="104" spans="1:21" ht="15" thickBot="1" x14ac:dyDescent="0.4">
      <c r="A104">
        <v>0</v>
      </c>
      <c r="B104" s="43">
        <v>3</v>
      </c>
      <c r="C104">
        <v>41</v>
      </c>
      <c r="D104">
        <v>1978</v>
      </c>
      <c r="E104" s="1" t="s">
        <v>76</v>
      </c>
      <c r="F104" s="2">
        <v>1</v>
      </c>
      <c r="G104" s="2">
        <v>2</v>
      </c>
      <c r="H104" s="2">
        <v>3</v>
      </c>
      <c r="I104" s="2">
        <v>2</v>
      </c>
      <c r="J104" s="2">
        <v>4</v>
      </c>
      <c r="K104" s="2">
        <v>3</v>
      </c>
      <c r="L104" s="2">
        <v>5</v>
      </c>
      <c r="M104" s="2">
        <v>5</v>
      </c>
      <c r="N104" s="2">
        <v>4</v>
      </c>
      <c r="O104" s="2">
        <v>5</v>
      </c>
      <c r="P104" s="2">
        <v>3</v>
      </c>
      <c r="Q104" s="2">
        <v>4</v>
      </c>
      <c r="R104" s="2">
        <v>4</v>
      </c>
      <c r="S104" s="2">
        <v>5</v>
      </c>
      <c r="T104" s="2">
        <v>5</v>
      </c>
      <c r="U104" s="2">
        <v>4</v>
      </c>
    </row>
    <row r="105" spans="1:21" ht="15" thickBot="1" x14ac:dyDescent="0.4">
      <c r="A105" s="6">
        <v>1</v>
      </c>
      <c r="B105" s="43">
        <v>4</v>
      </c>
      <c r="C105">
        <v>47</v>
      </c>
      <c r="D105" s="6">
        <v>1972</v>
      </c>
      <c r="E105" s="31"/>
      <c r="F105" s="10">
        <v>3</v>
      </c>
      <c r="G105" s="10">
        <v>2</v>
      </c>
      <c r="H105" s="10">
        <v>4</v>
      </c>
      <c r="I105" s="10">
        <v>2</v>
      </c>
      <c r="J105" s="10">
        <v>3</v>
      </c>
      <c r="K105" s="10">
        <v>4</v>
      </c>
      <c r="L105" s="10">
        <v>5</v>
      </c>
      <c r="M105" s="10">
        <v>2</v>
      </c>
      <c r="N105" s="10">
        <v>4</v>
      </c>
      <c r="O105" s="10">
        <v>5</v>
      </c>
      <c r="P105" s="10">
        <v>2</v>
      </c>
      <c r="Q105" s="10">
        <v>4</v>
      </c>
      <c r="R105" s="10">
        <v>6</v>
      </c>
      <c r="S105" s="10">
        <v>2</v>
      </c>
      <c r="T105" s="10">
        <v>5</v>
      </c>
      <c r="U105" s="10">
        <v>3</v>
      </c>
    </row>
    <row r="106" spans="1:21" ht="15" thickBot="1" x14ac:dyDescent="0.4">
      <c r="A106">
        <v>0</v>
      </c>
      <c r="B106" s="43">
        <v>3</v>
      </c>
      <c r="C106">
        <v>41</v>
      </c>
      <c r="D106">
        <v>1978</v>
      </c>
      <c r="E106" s="1" t="s">
        <v>73</v>
      </c>
      <c r="F106" s="2">
        <v>1</v>
      </c>
      <c r="G106" s="2">
        <v>2</v>
      </c>
      <c r="H106" s="2">
        <v>3</v>
      </c>
      <c r="I106" s="2">
        <v>5</v>
      </c>
      <c r="J106" s="2">
        <v>4</v>
      </c>
      <c r="K106" s="2">
        <v>3</v>
      </c>
      <c r="L106" s="2">
        <v>5</v>
      </c>
      <c r="M106" s="2">
        <v>5</v>
      </c>
      <c r="N106" s="2">
        <v>4</v>
      </c>
      <c r="O106" s="2">
        <v>5</v>
      </c>
      <c r="P106" s="2">
        <v>2</v>
      </c>
      <c r="Q106" s="2">
        <v>4</v>
      </c>
      <c r="R106" s="2">
        <v>4</v>
      </c>
      <c r="S106" s="2">
        <v>5</v>
      </c>
      <c r="T106" s="2">
        <v>5</v>
      </c>
      <c r="U106" s="2">
        <v>4</v>
      </c>
    </row>
    <row r="107" spans="1:21" ht="15" thickBot="1" x14ac:dyDescent="0.4">
      <c r="A107">
        <v>0</v>
      </c>
      <c r="B107" s="43">
        <v>2</v>
      </c>
      <c r="C107">
        <v>26</v>
      </c>
      <c r="D107">
        <v>1993</v>
      </c>
      <c r="E107" s="1" t="s">
        <v>76</v>
      </c>
      <c r="F107" s="2">
        <v>1</v>
      </c>
      <c r="G107" s="2">
        <v>1</v>
      </c>
      <c r="H107" s="2">
        <v>3</v>
      </c>
      <c r="I107" s="2">
        <v>3</v>
      </c>
      <c r="J107" s="2">
        <v>4</v>
      </c>
      <c r="K107" s="2">
        <v>2</v>
      </c>
      <c r="L107" s="2">
        <v>3</v>
      </c>
      <c r="M107" s="2">
        <v>2</v>
      </c>
      <c r="N107" s="2">
        <v>4</v>
      </c>
      <c r="O107" s="2">
        <v>2</v>
      </c>
      <c r="P107" s="2">
        <v>2</v>
      </c>
      <c r="Q107" s="2">
        <v>3</v>
      </c>
      <c r="R107" s="2">
        <v>2</v>
      </c>
      <c r="S107" s="2">
        <v>3</v>
      </c>
      <c r="T107" s="2">
        <v>2</v>
      </c>
      <c r="U107" s="2">
        <v>2</v>
      </c>
    </row>
    <row r="108" spans="1:21" ht="15" thickBot="1" x14ac:dyDescent="0.4">
      <c r="A108">
        <v>1</v>
      </c>
      <c r="B108" s="43">
        <v>3</v>
      </c>
      <c r="C108">
        <v>36</v>
      </c>
      <c r="D108">
        <v>1983</v>
      </c>
      <c r="E108" s="1" t="s">
        <v>79</v>
      </c>
      <c r="F108" s="2">
        <v>3</v>
      </c>
      <c r="G108" s="2">
        <v>5</v>
      </c>
      <c r="H108" s="2">
        <v>6</v>
      </c>
      <c r="I108" s="2">
        <v>5</v>
      </c>
      <c r="J108" s="2">
        <v>6</v>
      </c>
      <c r="K108" s="2">
        <v>5</v>
      </c>
      <c r="L108" s="2">
        <v>5</v>
      </c>
      <c r="M108" s="2">
        <v>6</v>
      </c>
      <c r="N108" s="2">
        <v>6</v>
      </c>
      <c r="O108" s="2">
        <v>5</v>
      </c>
      <c r="P108" s="2">
        <v>5</v>
      </c>
      <c r="Q108" s="2">
        <v>6</v>
      </c>
      <c r="R108" s="2">
        <v>6</v>
      </c>
      <c r="S108" s="2">
        <v>5</v>
      </c>
      <c r="T108" s="2">
        <v>6</v>
      </c>
      <c r="U108" s="2">
        <v>5</v>
      </c>
    </row>
    <row r="109" spans="1:21" ht="15" thickBot="1" x14ac:dyDescent="0.4">
      <c r="A109">
        <v>0</v>
      </c>
      <c r="B109" s="43">
        <v>3</v>
      </c>
      <c r="C109">
        <v>42</v>
      </c>
      <c r="D109">
        <v>1977</v>
      </c>
      <c r="E109" s="1" t="s">
        <v>72</v>
      </c>
      <c r="F109" s="2">
        <v>2</v>
      </c>
      <c r="G109" s="2">
        <v>2</v>
      </c>
      <c r="H109" s="2">
        <v>3</v>
      </c>
      <c r="I109" s="2">
        <v>4</v>
      </c>
      <c r="J109" s="2">
        <v>4</v>
      </c>
      <c r="K109" s="2">
        <v>3</v>
      </c>
      <c r="L109" s="2">
        <v>5</v>
      </c>
      <c r="M109" s="2">
        <v>4</v>
      </c>
      <c r="N109" s="2">
        <v>4</v>
      </c>
      <c r="O109" s="2">
        <v>3</v>
      </c>
      <c r="P109" s="2">
        <v>5</v>
      </c>
      <c r="Q109" s="2">
        <v>4</v>
      </c>
      <c r="R109" s="2">
        <v>4</v>
      </c>
      <c r="S109" s="2">
        <v>5</v>
      </c>
      <c r="T109" s="2">
        <v>4</v>
      </c>
      <c r="U109" s="2">
        <v>6</v>
      </c>
    </row>
    <row r="110" spans="1:21" ht="15" thickBot="1" x14ac:dyDescent="0.4">
      <c r="A110">
        <v>1</v>
      </c>
      <c r="B110" s="43" t="s">
        <v>114</v>
      </c>
      <c r="C110">
        <v>21</v>
      </c>
      <c r="D110">
        <v>1998</v>
      </c>
      <c r="E110" s="1" t="s">
        <v>71</v>
      </c>
      <c r="F110" s="2">
        <v>1</v>
      </c>
      <c r="G110" s="2">
        <v>2</v>
      </c>
      <c r="H110" s="2">
        <v>2</v>
      </c>
      <c r="I110" s="2">
        <v>3</v>
      </c>
      <c r="J110" s="2">
        <v>4</v>
      </c>
      <c r="K110" s="2">
        <v>3</v>
      </c>
      <c r="L110" s="2">
        <v>5</v>
      </c>
      <c r="M110" s="2">
        <v>2</v>
      </c>
      <c r="N110" s="2">
        <v>4</v>
      </c>
      <c r="O110" s="2">
        <v>3</v>
      </c>
      <c r="P110" s="2">
        <v>2</v>
      </c>
      <c r="Q110" s="2">
        <v>3</v>
      </c>
      <c r="R110" s="2">
        <v>4</v>
      </c>
      <c r="S110" s="2">
        <v>2</v>
      </c>
      <c r="T110" s="2">
        <v>2</v>
      </c>
      <c r="U110" s="2">
        <v>4</v>
      </c>
    </row>
    <row r="111" spans="1:21" ht="15" thickBot="1" x14ac:dyDescent="0.4">
      <c r="A111">
        <v>0</v>
      </c>
      <c r="B111" s="43">
        <v>2</v>
      </c>
      <c r="C111">
        <v>30</v>
      </c>
      <c r="D111">
        <v>1989</v>
      </c>
      <c r="E111" s="1" t="s">
        <v>71</v>
      </c>
      <c r="F111" s="2">
        <v>3</v>
      </c>
      <c r="G111" s="2">
        <v>1</v>
      </c>
      <c r="H111" s="2">
        <v>1</v>
      </c>
      <c r="I111" s="2">
        <v>5</v>
      </c>
      <c r="J111" s="2">
        <v>3</v>
      </c>
      <c r="K111" s="2">
        <v>2</v>
      </c>
      <c r="L111" s="2">
        <v>4</v>
      </c>
      <c r="M111" s="2">
        <v>5</v>
      </c>
      <c r="N111" s="2">
        <v>2</v>
      </c>
      <c r="O111" s="2">
        <v>4</v>
      </c>
      <c r="P111" s="2">
        <v>2</v>
      </c>
      <c r="Q111" s="2">
        <v>3</v>
      </c>
      <c r="R111" s="2">
        <v>4</v>
      </c>
      <c r="S111" s="2">
        <v>4</v>
      </c>
      <c r="T111" s="2">
        <v>3</v>
      </c>
      <c r="U111" s="2">
        <v>3</v>
      </c>
    </row>
    <row r="112" spans="1:21" ht="15" thickBot="1" x14ac:dyDescent="0.4">
      <c r="A112">
        <v>0</v>
      </c>
      <c r="B112" s="43" t="s">
        <v>114</v>
      </c>
      <c r="C112">
        <v>20</v>
      </c>
      <c r="D112">
        <v>1999</v>
      </c>
      <c r="E112" s="1" t="s">
        <v>71</v>
      </c>
      <c r="F112" s="2">
        <v>1</v>
      </c>
      <c r="G112" s="2">
        <v>2</v>
      </c>
      <c r="H112" s="2">
        <v>2</v>
      </c>
      <c r="I112" s="2">
        <v>2</v>
      </c>
      <c r="J112" s="2">
        <v>2</v>
      </c>
      <c r="K112" s="2">
        <v>2</v>
      </c>
      <c r="L112" s="2">
        <v>2</v>
      </c>
      <c r="M112" s="2">
        <v>2</v>
      </c>
      <c r="N112" s="2">
        <v>2</v>
      </c>
      <c r="O112" s="2">
        <v>1</v>
      </c>
      <c r="P112" s="2">
        <v>2</v>
      </c>
      <c r="Q112" s="2">
        <v>2</v>
      </c>
      <c r="R112" s="2">
        <v>2</v>
      </c>
      <c r="S112" s="2">
        <v>2</v>
      </c>
      <c r="T112" s="2">
        <v>3</v>
      </c>
      <c r="U112" s="2">
        <v>2</v>
      </c>
    </row>
    <row r="113" spans="1:21" ht="15" thickBot="1" x14ac:dyDescent="0.4">
      <c r="A113">
        <v>0</v>
      </c>
      <c r="B113" s="43">
        <v>2</v>
      </c>
      <c r="C113">
        <v>27</v>
      </c>
      <c r="D113">
        <v>1992</v>
      </c>
      <c r="E113" s="1" t="s">
        <v>76</v>
      </c>
      <c r="F113" s="2">
        <v>1</v>
      </c>
      <c r="G113" s="2">
        <v>3</v>
      </c>
      <c r="H113" s="2">
        <v>2</v>
      </c>
      <c r="I113" s="2">
        <v>2</v>
      </c>
      <c r="J113" s="2">
        <v>3</v>
      </c>
      <c r="K113" s="2">
        <v>2</v>
      </c>
      <c r="L113" s="2">
        <v>5</v>
      </c>
      <c r="M113" s="2">
        <v>4</v>
      </c>
      <c r="N113" s="2">
        <v>4</v>
      </c>
      <c r="O113" s="2">
        <v>3</v>
      </c>
      <c r="P113" s="2">
        <v>2</v>
      </c>
      <c r="Q113" s="2">
        <v>3</v>
      </c>
      <c r="R113" s="2">
        <v>2</v>
      </c>
      <c r="S113" s="2">
        <v>3</v>
      </c>
      <c r="T113" s="2">
        <v>1</v>
      </c>
      <c r="U113" s="2">
        <v>2</v>
      </c>
    </row>
    <row r="114" spans="1:21" ht="15" thickBot="1" x14ac:dyDescent="0.4">
      <c r="A114">
        <v>0</v>
      </c>
      <c r="B114" s="43" t="s">
        <v>114</v>
      </c>
      <c r="C114">
        <v>17</v>
      </c>
      <c r="D114">
        <v>2002</v>
      </c>
      <c r="E114" s="1" t="s">
        <v>71</v>
      </c>
      <c r="F114" s="2">
        <v>2</v>
      </c>
      <c r="G114" s="2">
        <v>4</v>
      </c>
      <c r="H114" s="2">
        <v>1</v>
      </c>
      <c r="I114" s="2">
        <v>2</v>
      </c>
      <c r="J114" s="2">
        <v>3</v>
      </c>
      <c r="K114" s="2">
        <v>4</v>
      </c>
      <c r="L114" s="2">
        <v>5</v>
      </c>
      <c r="M114" s="2">
        <v>3</v>
      </c>
      <c r="N114" s="2">
        <v>2</v>
      </c>
      <c r="O114" s="2">
        <v>4</v>
      </c>
      <c r="P114" s="2">
        <v>2</v>
      </c>
      <c r="Q114" s="2">
        <v>2</v>
      </c>
      <c r="R114" s="2">
        <v>3</v>
      </c>
      <c r="S114" s="2">
        <v>2</v>
      </c>
      <c r="T114" s="2">
        <v>4</v>
      </c>
      <c r="U114" s="2">
        <v>6</v>
      </c>
    </row>
    <row r="115" spans="1:21" ht="15" thickBot="1" x14ac:dyDescent="0.4">
      <c r="A115">
        <v>1</v>
      </c>
      <c r="B115" s="43">
        <v>3</v>
      </c>
      <c r="C115">
        <v>44</v>
      </c>
      <c r="D115">
        <v>1975</v>
      </c>
      <c r="E115" s="1" t="s">
        <v>72</v>
      </c>
      <c r="F115" s="2">
        <v>1</v>
      </c>
      <c r="G115" s="2">
        <v>2</v>
      </c>
      <c r="H115" s="2">
        <v>3</v>
      </c>
      <c r="I115" s="2">
        <v>2</v>
      </c>
      <c r="J115" s="2">
        <v>4</v>
      </c>
      <c r="K115" s="2">
        <v>2</v>
      </c>
      <c r="L115" s="2">
        <v>5</v>
      </c>
      <c r="M115" s="2">
        <v>5</v>
      </c>
      <c r="N115" s="2">
        <v>6</v>
      </c>
      <c r="O115" s="2">
        <v>5</v>
      </c>
      <c r="P115" s="2">
        <v>4</v>
      </c>
      <c r="Q115" s="2">
        <v>4</v>
      </c>
      <c r="R115" s="2">
        <v>4</v>
      </c>
      <c r="S115" s="2">
        <v>6</v>
      </c>
      <c r="T115" s="2">
        <v>3</v>
      </c>
      <c r="U115" s="2">
        <v>3</v>
      </c>
    </row>
    <row r="116" spans="1:21" ht="15" thickBot="1" x14ac:dyDescent="0.4">
      <c r="A116">
        <v>1</v>
      </c>
      <c r="B116" s="43" t="s">
        <v>114</v>
      </c>
      <c r="C116">
        <v>19</v>
      </c>
      <c r="D116">
        <v>2000</v>
      </c>
      <c r="E116" s="1" t="s">
        <v>76</v>
      </c>
      <c r="F116" s="2">
        <v>1</v>
      </c>
      <c r="G116" s="2">
        <v>1</v>
      </c>
      <c r="H116" s="2">
        <v>2</v>
      </c>
      <c r="I116" s="2">
        <v>3</v>
      </c>
      <c r="J116" s="2">
        <v>6</v>
      </c>
      <c r="K116" s="2">
        <v>2</v>
      </c>
      <c r="L116" s="2">
        <v>5</v>
      </c>
      <c r="M116" s="2">
        <v>3</v>
      </c>
      <c r="N116" s="2">
        <v>4</v>
      </c>
      <c r="O116" s="2">
        <v>3</v>
      </c>
      <c r="P116" s="2">
        <v>5</v>
      </c>
      <c r="Q116" s="2">
        <v>4</v>
      </c>
      <c r="R116" s="2">
        <v>6</v>
      </c>
      <c r="S116" s="2">
        <v>2</v>
      </c>
      <c r="T116" s="2">
        <v>5</v>
      </c>
      <c r="U116" s="2">
        <v>1</v>
      </c>
    </row>
    <row r="117" spans="1:21" ht="15" thickBot="1" x14ac:dyDescent="0.4">
      <c r="A117">
        <v>0</v>
      </c>
      <c r="B117" s="43" t="s">
        <v>114</v>
      </c>
      <c r="C117">
        <v>23</v>
      </c>
      <c r="D117">
        <v>1996</v>
      </c>
      <c r="E117" s="1" t="s">
        <v>71</v>
      </c>
      <c r="F117" s="2">
        <v>1</v>
      </c>
      <c r="G117" s="2">
        <v>4</v>
      </c>
      <c r="H117" s="2">
        <v>2</v>
      </c>
      <c r="I117" s="2">
        <v>2</v>
      </c>
      <c r="J117" s="2">
        <v>3</v>
      </c>
      <c r="K117" s="2">
        <v>3</v>
      </c>
      <c r="L117" s="2">
        <v>3</v>
      </c>
      <c r="M117" s="2">
        <v>2</v>
      </c>
      <c r="N117" s="2">
        <v>2</v>
      </c>
      <c r="O117" s="2">
        <v>3</v>
      </c>
      <c r="P117" s="2">
        <v>4</v>
      </c>
      <c r="Q117" s="2">
        <v>2</v>
      </c>
      <c r="R117" s="2">
        <v>2</v>
      </c>
      <c r="S117" s="2">
        <v>1</v>
      </c>
      <c r="T117" s="2">
        <v>1</v>
      </c>
      <c r="U117" s="2">
        <v>1</v>
      </c>
    </row>
    <row r="118" spans="1:21" ht="15" thickBot="1" x14ac:dyDescent="0.4">
      <c r="A118">
        <v>1</v>
      </c>
      <c r="B118" s="43">
        <v>2</v>
      </c>
      <c r="C118">
        <v>32</v>
      </c>
      <c r="D118">
        <v>1987</v>
      </c>
      <c r="E118" s="1" t="s">
        <v>73</v>
      </c>
      <c r="F118" s="2">
        <v>1</v>
      </c>
      <c r="G118" s="2">
        <v>5</v>
      </c>
      <c r="H118" s="2">
        <v>1</v>
      </c>
      <c r="I118" s="2">
        <v>5</v>
      </c>
      <c r="J118" s="2">
        <v>6</v>
      </c>
      <c r="K118" s="2">
        <v>4</v>
      </c>
      <c r="L118" s="2">
        <v>2</v>
      </c>
      <c r="M118" s="2">
        <v>7</v>
      </c>
      <c r="N118" s="2">
        <v>4</v>
      </c>
      <c r="O118" s="2">
        <v>3</v>
      </c>
      <c r="P118" s="2">
        <v>3</v>
      </c>
      <c r="Q118" s="2">
        <v>5</v>
      </c>
      <c r="R118" s="2">
        <v>4</v>
      </c>
      <c r="S118" s="2">
        <v>5</v>
      </c>
      <c r="T118" s="2">
        <v>7</v>
      </c>
      <c r="U118" s="2">
        <v>2</v>
      </c>
    </row>
    <row r="119" spans="1:21" ht="15" thickBot="1" x14ac:dyDescent="0.4">
      <c r="A119">
        <v>0</v>
      </c>
      <c r="B119" s="43">
        <v>3</v>
      </c>
      <c r="C119">
        <v>39</v>
      </c>
      <c r="D119">
        <v>1980</v>
      </c>
      <c r="E119" s="1" t="s">
        <v>72</v>
      </c>
      <c r="F119" s="2">
        <v>1</v>
      </c>
      <c r="G119" s="2">
        <v>4</v>
      </c>
      <c r="H119" s="2">
        <v>2</v>
      </c>
      <c r="I119" s="2">
        <v>2</v>
      </c>
      <c r="J119" s="2">
        <v>3</v>
      </c>
      <c r="K119" s="2">
        <v>2</v>
      </c>
      <c r="L119" s="2">
        <v>5</v>
      </c>
      <c r="M119" s="2">
        <v>5</v>
      </c>
      <c r="N119" s="2">
        <v>2</v>
      </c>
      <c r="O119" s="2">
        <v>3</v>
      </c>
      <c r="P119" s="2">
        <v>2</v>
      </c>
      <c r="Q119" s="2">
        <v>2</v>
      </c>
      <c r="R119" s="2">
        <v>2</v>
      </c>
      <c r="S119" s="2">
        <v>2</v>
      </c>
      <c r="T119" s="2">
        <v>5</v>
      </c>
      <c r="U119" s="2">
        <v>1</v>
      </c>
    </row>
    <row r="120" spans="1:21" ht="15" thickBot="1" x14ac:dyDescent="0.4">
      <c r="A120">
        <v>0</v>
      </c>
      <c r="B120" s="43">
        <v>5</v>
      </c>
      <c r="C120">
        <v>61</v>
      </c>
      <c r="D120">
        <v>1958</v>
      </c>
      <c r="E120" s="1" t="s">
        <v>76</v>
      </c>
      <c r="F120" s="2">
        <v>1</v>
      </c>
      <c r="G120" s="2">
        <v>4</v>
      </c>
      <c r="H120" s="2">
        <v>3</v>
      </c>
      <c r="I120" s="2">
        <v>6</v>
      </c>
      <c r="J120" s="2">
        <v>1</v>
      </c>
      <c r="K120" s="2">
        <v>2</v>
      </c>
      <c r="L120" s="2">
        <v>6</v>
      </c>
      <c r="M120" s="2">
        <v>5</v>
      </c>
      <c r="N120" s="2">
        <v>6</v>
      </c>
      <c r="O120" s="2">
        <v>5</v>
      </c>
      <c r="P120" s="2">
        <v>3</v>
      </c>
      <c r="Q120" s="2">
        <v>6</v>
      </c>
      <c r="R120" s="2">
        <v>6</v>
      </c>
      <c r="S120" s="2">
        <v>5</v>
      </c>
      <c r="T120" s="2">
        <v>4</v>
      </c>
      <c r="U120" s="2">
        <v>4</v>
      </c>
    </row>
    <row r="121" spans="1:21" ht="15" thickBot="1" x14ac:dyDescent="0.4">
      <c r="A121">
        <v>1</v>
      </c>
      <c r="B121" s="43">
        <v>2</v>
      </c>
      <c r="C121">
        <v>26</v>
      </c>
      <c r="D121">
        <v>1993</v>
      </c>
      <c r="E121" s="1" t="s">
        <v>72</v>
      </c>
      <c r="F121" s="2">
        <v>2</v>
      </c>
      <c r="G121" s="2">
        <v>4</v>
      </c>
      <c r="H121" s="2">
        <v>5</v>
      </c>
      <c r="I121" s="2">
        <v>4</v>
      </c>
      <c r="J121" s="2">
        <v>3</v>
      </c>
      <c r="K121" s="2">
        <v>4</v>
      </c>
      <c r="L121" s="2">
        <v>5</v>
      </c>
      <c r="M121" s="2">
        <v>4</v>
      </c>
      <c r="N121" s="2">
        <v>4</v>
      </c>
      <c r="O121" s="2">
        <v>4</v>
      </c>
      <c r="P121" s="2">
        <v>2</v>
      </c>
      <c r="Q121" s="2">
        <v>4</v>
      </c>
      <c r="R121" s="2">
        <v>4</v>
      </c>
      <c r="S121" s="2">
        <v>4</v>
      </c>
      <c r="T121" s="2">
        <v>4</v>
      </c>
      <c r="U121" s="2">
        <v>4</v>
      </c>
    </row>
    <row r="122" spans="1:21" ht="15" thickBot="1" x14ac:dyDescent="0.4">
      <c r="A122" s="6">
        <v>0</v>
      </c>
      <c r="B122" s="43">
        <v>4</v>
      </c>
      <c r="C122">
        <v>52</v>
      </c>
      <c r="D122" s="6">
        <v>1967</v>
      </c>
      <c r="E122" s="31"/>
      <c r="F122" s="10">
        <v>1</v>
      </c>
      <c r="G122" s="10">
        <v>1</v>
      </c>
      <c r="H122" s="10">
        <v>1</v>
      </c>
      <c r="I122" s="10">
        <v>2</v>
      </c>
      <c r="J122" s="10">
        <v>4</v>
      </c>
      <c r="K122" s="10">
        <v>3</v>
      </c>
      <c r="L122" s="10">
        <v>5</v>
      </c>
      <c r="M122" s="10">
        <v>3</v>
      </c>
      <c r="N122" s="10">
        <v>4</v>
      </c>
      <c r="O122" s="10">
        <v>5</v>
      </c>
      <c r="P122" s="10">
        <v>2</v>
      </c>
      <c r="Q122" s="10">
        <v>3</v>
      </c>
      <c r="R122" s="10">
        <v>4</v>
      </c>
      <c r="S122" s="10">
        <v>5</v>
      </c>
      <c r="T122" s="10">
        <v>5</v>
      </c>
      <c r="U122" s="10">
        <v>2</v>
      </c>
    </row>
    <row r="123" spans="1:21" ht="15" thickBot="1" x14ac:dyDescent="0.4">
      <c r="A123">
        <v>0</v>
      </c>
      <c r="B123" s="43">
        <v>5</v>
      </c>
      <c r="C123">
        <v>62</v>
      </c>
      <c r="D123">
        <v>1957</v>
      </c>
      <c r="E123" s="1" t="s">
        <v>72</v>
      </c>
      <c r="F123" s="2">
        <v>3</v>
      </c>
      <c r="G123" s="2">
        <v>1</v>
      </c>
      <c r="H123" s="2">
        <v>1</v>
      </c>
      <c r="I123" s="2">
        <v>5</v>
      </c>
      <c r="J123" s="2">
        <v>6</v>
      </c>
      <c r="K123" s="2">
        <v>4</v>
      </c>
      <c r="L123" s="2">
        <v>5</v>
      </c>
      <c r="M123" s="2">
        <v>3</v>
      </c>
      <c r="N123" s="2">
        <v>6</v>
      </c>
      <c r="O123" s="2">
        <v>2</v>
      </c>
      <c r="P123" s="2">
        <v>6</v>
      </c>
      <c r="Q123" s="2">
        <v>4</v>
      </c>
      <c r="R123" s="2">
        <v>3</v>
      </c>
      <c r="S123" s="2">
        <v>3</v>
      </c>
      <c r="T123" s="2">
        <v>2</v>
      </c>
      <c r="U123" s="2">
        <v>2</v>
      </c>
    </row>
    <row r="124" spans="1:21" ht="15" thickBot="1" x14ac:dyDescent="0.4">
      <c r="A124">
        <v>0</v>
      </c>
      <c r="B124" s="43">
        <v>5</v>
      </c>
      <c r="C124">
        <v>58</v>
      </c>
      <c r="D124">
        <v>1961</v>
      </c>
      <c r="E124" s="1" t="s">
        <v>76</v>
      </c>
      <c r="F124" s="2">
        <v>1</v>
      </c>
      <c r="G124" s="2">
        <v>2</v>
      </c>
      <c r="H124" s="2">
        <v>4</v>
      </c>
      <c r="I124" s="2">
        <v>5</v>
      </c>
      <c r="J124" s="2">
        <v>4</v>
      </c>
      <c r="K124" s="2">
        <v>6</v>
      </c>
      <c r="L124" s="2">
        <v>6</v>
      </c>
      <c r="M124" s="2">
        <v>5</v>
      </c>
      <c r="N124" s="2">
        <v>2</v>
      </c>
      <c r="O124" s="2">
        <v>6</v>
      </c>
      <c r="P124" s="2">
        <v>4</v>
      </c>
      <c r="Q124" s="2">
        <v>6</v>
      </c>
      <c r="R124" s="2">
        <v>6</v>
      </c>
      <c r="S124" s="2">
        <v>5</v>
      </c>
      <c r="T124" s="2">
        <v>6</v>
      </c>
      <c r="U124" s="2">
        <v>4</v>
      </c>
    </row>
    <row r="125" spans="1:21" ht="15" thickBot="1" x14ac:dyDescent="0.4">
      <c r="A125">
        <v>0</v>
      </c>
      <c r="B125" s="43">
        <v>2</v>
      </c>
      <c r="C125">
        <v>27</v>
      </c>
      <c r="D125">
        <v>1992</v>
      </c>
      <c r="E125" s="1" t="s">
        <v>72</v>
      </c>
      <c r="F125" s="2">
        <v>3</v>
      </c>
      <c r="G125" s="2">
        <v>1</v>
      </c>
      <c r="H125" s="2">
        <v>2</v>
      </c>
      <c r="I125" s="2">
        <v>2</v>
      </c>
      <c r="J125" s="2">
        <v>3</v>
      </c>
      <c r="K125" s="2">
        <v>2</v>
      </c>
      <c r="L125" s="2">
        <v>2</v>
      </c>
      <c r="M125" s="2">
        <v>5</v>
      </c>
      <c r="N125" s="2">
        <v>2</v>
      </c>
      <c r="O125" s="2">
        <v>4</v>
      </c>
      <c r="P125" s="2">
        <v>3</v>
      </c>
      <c r="Q125" s="2">
        <v>3</v>
      </c>
      <c r="R125" s="2">
        <v>4</v>
      </c>
      <c r="S125" s="2">
        <v>5</v>
      </c>
      <c r="T125" s="2">
        <v>4</v>
      </c>
      <c r="U125" s="2">
        <v>2</v>
      </c>
    </row>
    <row r="126" spans="1:21" ht="15" thickBot="1" x14ac:dyDescent="0.4">
      <c r="A126">
        <v>0</v>
      </c>
      <c r="B126" s="43" t="s">
        <v>114</v>
      </c>
      <c r="C126">
        <v>23</v>
      </c>
      <c r="D126">
        <v>1996</v>
      </c>
      <c r="E126" s="1" t="s">
        <v>72</v>
      </c>
      <c r="F126" s="2">
        <v>1</v>
      </c>
      <c r="G126" s="2">
        <v>1</v>
      </c>
      <c r="H126" s="2">
        <v>1</v>
      </c>
      <c r="I126" s="2">
        <v>2</v>
      </c>
      <c r="J126" s="2">
        <v>1</v>
      </c>
      <c r="K126" s="2">
        <v>3</v>
      </c>
      <c r="L126" s="2">
        <v>5</v>
      </c>
      <c r="M126" s="2">
        <v>5</v>
      </c>
      <c r="N126" s="2">
        <v>5</v>
      </c>
      <c r="O126" s="2">
        <v>4</v>
      </c>
      <c r="P126" s="2">
        <v>3</v>
      </c>
      <c r="Q126" s="2">
        <v>3</v>
      </c>
      <c r="R126" s="2">
        <v>3</v>
      </c>
      <c r="S126" s="2">
        <v>2</v>
      </c>
      <c r="T126" s="2">
        <v>2</v>
      </c>
      <c r="U126" s="2">
        <v>3</v>
      </c>
    </row>
    <row r="127" spans="1:21" ht="15" thickBot="1" x14ac:dyDescent="0.4">
      <c r="A127">
        <v>0</v>
      </c>
      <c r="B127" s="43" t="s">
        <v>114</v>
      </c>
      <c r="C127">
        <v>23</v>
      </c>
      <c r="D127">
        <v>1996</v>
      </c>
      <c r="E127" s="1" t="s">
        <v>72</v>
      </c>
      <c r="F127" s="2">
        <v>1</v>
      </c>
      <c r="G127" s="2">
        <v>4</v>
      </c>
      <c r="H127" s="2">
        <v>4</v>
      </c>
      <c r="I127" s="2">
        <v>5</v>
      </c>
      <c r="J127" s="2">
        <v>5</v>
      </c>
      <c r="K127" s="2">
        <v>4</v>
      </c>
      <c r="L127" s="2">
        <v>7</v>
      </c>
      <c r="M127" s="2">
        <v>6</v>
      </c>
      <c r="N127" s="2">
        <v>4</v>
      </c>
      <c r="O127" s="2">
        <v>3</v>
      </c>
      <c r="P127" s="2">
        <v>3</v>
      </c>
      <c r="Q127" s="2">
        <v>2</v>
      </c>
      <c r="R127" s="2">
        <v>4</v>
      </c>
      <c r="S127" s="2">
        <v>5</v>
      </c>
      <c r="T127" s="2">
        <v>6</v>
      </c>
      <c r="U127" s="2">
        <v>4</v>
      </c>
    </row>
    <row r="128" spans="1:21" ht="15" thickBot="1" x14ac:dyDescent="0.4">
      <c r="A128">
        <v>0</v>
      </c>
      <c r="B128" s="43">
        <v>4</v>
      </c>
      <c r="C128">
        <v>52</v>
      </c>
      <c r="D128">
        <v>1967</v>
      </c>
      <c r="E128" s="1" t="s">
        <v>71</v>
      </c>
      <c r="F128" s="2">
        <v>1</v>
      </c>
      <c r="G128" s="2">
        <v>2</v>
      </c>
      <c r="H128" s="2">
        <v>1</v>
      </c>
      <c r="I128" s="2">
        <v>2</v>
      </c>
      <c r="J128" s="2">
        <v>3</v>
      </c>
      <c r="K128" s="2">
        <v>2</v>
      </c>
      <c r="L128" s="2">
        <v>3</v>
      </c>
      <c r="M128" s="2">
        <v>1</v>
      </c>
      <c r="N128" s="2">
        <v>1</v>
      </c>
      <c r="O128" s="2">
        <v>3</v>
      </c>
      <c r="P128" s="2">
        <v>2</v>
      </c>
      <c r="Q128" s="2">
        <v>1</v>
      </c>
      <c r="R128" s="2">
        <v>3</v>
      </c>
      <c r="S128" s="2">
        <v>2</v>
      </c>
      <c r="T128" s="2">
        <v>2</v>
      </c>
      <c r="U128" s="2">
        <v>1</v>
      </c>
    </row>
    <row r="129" spans="1:21" ht="15" thickBot="1" x14ac:dyDescent="0.4">
      <c r="A129">
        <v>1</v>
      </c>
      <c r="B129" s="43">
        <v>3</v>
      </c>
      <c r="C129">
        <v>41</v>
      </c>
      <c r="D129">
        <v>1978</v>
      </c>
      <c r="E129" s="1" t="s">
        <v>72</v>
      </c>
      <c r="F129" s="2">
        <v>3</v>
      </c>
      <c r="G129" s="2">
        <v>1</v>
      </c>
      <c r="H129" s="2">
        <v>3</v>
      </c>
      <c r="I129" s="2">
        <v>2</v>
      </c>
      <c r="J129" s="2">
        <v>4</v>
      </c>
      <c r="K129" s="2">
        <v>3</v>
      </c>
      <c r="L129" s="2">
        <v>5</v>
      </c>
      <c r="M129" s="2">
        <v>3</v>
      </c>
      <c r="N129" s="2">
        <v>4</v>
      </c>
      <c r="O129" s="2">
        <v>5</v>
      </c>
      <c r="P129" s="2">
        <v>4</v>
      </c>
      <c r="Q129" s="2">
        <v>5</v>
      </c>
      <c r="R129" s="2">
        <v>4</v>
      </c>
      <c r="S129" s="2">
        <v>1</v>
      </c>
      <c r="T129" s="2">
        <v>5</v>
      </c>
      <c r="U129" s="2">
        <v>3</v>
      </c>
    </row>
    <row r="130" spans="1:21" ht="15" thickBot="1" x14ac:dyDescent="0.4">
      <c r="A130">
        <v>0</v>
      </c>
      <c r="B130" s="43" t="s">
        <v>114</v>
      </c>
      <c r="C130">
        <v>20</v>
      </c>
      <c r="D130">
        <v>1999</v>
      </c>
      <c r="E130" s="1" t="s">
        <v>73</v>
      </c>
      <c r="F130" s="2">
        <v>2</v>
      </c>
      <c r="G130" s="2">
        <v>2</v>
      </c>
      <c r="H130" s="2">
        <v>3</v>
      </c>
      <c r="I130" s="2">
        <v>2</v>
      </c>
      <c r="J130" s="2">
        <v>4</v>
      </c>
      <c r="K130" s="2">
        <v>3</v>
      </c>
      <c r="L130" s="2">
        <v>3</v>
      </c>
      <c r="M130" s="2">
        <v>4</v>
      </c>
      <c r="N130" s="2">
        <v>3</v>
      </c>
      <c r="O130" s="2">
        <v>5</v>
      </c>
      <c r="P130" s="2">
        <v>5</v>
      </c>
      <c r="Q130" s="2">
        <v>4</v>
      </c>
      <c r="R130" s="2">
        <v>5</v>
      </c>
      <c r="S130" s="2">
        <v>4</v>
      </c>
      <c r="T130" s="2">
        <v>5</v>
      </c>
      <c r="U130" s="2">
        <v>4</v>
      </c>
    </row>
    <row r="131" spans="1:21" ht="15" thickBot="1" x14ac:dyDescent="0.4">
      <c r="A131">
        <v>0</v>
      </c>
      <c r="B131" s="43" t="s">
        <v>114</v>
      </c>
      <c r="C131">
        <v>20</v>
      </c>
      <c r="D131">
        <v>1999</v>
      </c>
      <c r="E131" s="1" t="s">
        <v>71</v>
      </c>
      <c r="F131" s="2">
        <v>1</v>
      </c>
      <c r="G131" s="2">
        <v>4</v>
      </c>
      <c r="H131" s="2">
        <v>2</v>
      </c>
      <c r="I131" s="2">
        <v>3</v>
      </c>
      <c r="J131" s="2">
        <v>4</v>
      </c>
      <c r="K131" s="2">
        <v>3</v>
      </c>
      <c r="L131" s="2">
        <v>5</v>
      </c>
      <c r="M131" s="2">
        <v>3</v>
      </c>
      <c r="N131" s="2">
        <v>2</v>
      </c>
      <c r="O131" s="2">
        <v>2</v>
      </c>
      <c r="P131" s="2">
        <v>4</v>
      </c>
      <c r="Q131" s="2">
        <v>3</v>
      </c>
      <c r="R131" s="2">
        <v>2</v>
      </c>
      <c r="S131" s="2">
        <v>3</v>
      </c>
      <c r="T131" s="2">
        <v>3</v>
      </c>
      <c r="U131" s="2">
        <v>3</v>
      </c>
    </row>
    <row r="132" spans="1:21" ht="15" thickBot="1" x14ac:dyDescent="0.4">
      <c r="A132">
        <v>0</v>
      </c>
      <c r="B132" s="43">
        <v>3</v>
      </c>
      <c r="C132">
        <v>45</v>
      </c>
      <c r="D132">
        <v>1974</v>
      </c>
      <c r="E132" s="1" t="s">
        <v>71</v>
      </c>
      <c r="F132" s="2">
        <v>1</v>
      </c>
      <c r="G132" s="2">
        <v>4</v>
      </c>
      <c r="H132" s="2">
        <v>3</v>
      </c>
      <c r="I132" s="2">
        <v>4</v>
      </c>
      <c r="J132" s="2">
        <v>2</v>
      </c>
      <c r="K132" s="2">
        <v>6</v>
      </c>
      <c r="L132" s="2">
        <v>2</v>
      </c>
      <c r="M132" s="2">
        <v>3</v>
      </c>
      <c r="N132" s="2">
        <v>2</v>
      </c>
      <c r="O132" s="2">
        <v>5</v>
      </c>
      <c r="P132" s="2">
        <v>2</v>
      </c>
      <c r="Q132" s="2">
        <v>6</v>
      </c>
      <c r="R132" s="2">
        <v>4</v>
      </c>
      <c r="S132" s="2">
        <v>2</v>
      </c>
      <c r="T132" s="2">
        <v>3</v>
      </c>
      <c r="U132" s="2">
        <v>6</v>
      </c>
    </row>
    <row r="133" spans="1:21" ht="15" thickBot="1" x14ac:dyDescent="0.4">
      <c r="A133">
        <v>0</v>
      </c>
      <c r="B133" s="43">
        <v>3</v>
      </c>
      <c r="C133">
        <v>36</v>
      </c>
      <c r="D133">
        <v>1983</v>
      </c>
      <c r="E133" s="1" t="s">
        <v>76</v>
      </c>
      <c r="F133" s="2">
        <v>2</v>
      </c>
      <c r="G133" s="2">
        <v>2</v>
      </c>
      <c r="H133" s="2">
        <v>3</v>
      </c>
      <c r="I133" s="2">
        <v>4</v>
      </c>
      <c r="J133" s="2">
        <v>4</v>
      </c>
      <c r="K133" s="2">
        <v>3</v>
      </c>
      <c r="L133" s="2">
        <v>5</v>
      </c>
      <c r="M133" s="2">
        <v>4</v>
      </c>
      <c r="N133" s="2">
        <v>6</v>
      </c>
      <c r="O133" s="2">
        <v>3</v>
      </c>
      <c r="P133" s="2">
        <v>4</v>
      </c>
      <c r="Q133" s="2">
        <v>5</v>
      </c>
      <c r="R133" s="2">
        <v>6</v>
      </c>
      <c r="S133" s="2">
        <v>3</v>
      </c>
      <c r="T133" s="2">
        <v>3</v>
      </c>
      <c r="U133" s="2">
        <v>4</v>
      </c>
    </row>
    <row r="134" spans="1:21" ht="15" thickBot="1" x14ac:dyDescent="0.4">
      <c r="A134" s="26">
        <v>0</v>
      </c>
      <c r="B134" s="43">
        <v>4</v>
      </c>
      <c r="C134">
        <v>55</v>
      </c>
      <c r="D134" s="26">
        <v>1964</v>
      </c>
      <c r="E134" s="46" t="s">
        <v>89</v>
      </c>
      <c r="F134" s="28">
        <v>2</v>
      </c>
      <c r="G134" s="28">
        <v>2</v>
      </c>
      <c r="H134" s="28">
        <v>2</v>
      </c>
      <c r="I134" s="28">
        <v>3</v>
      </c>
      <c r="J134" s="28">
        <v>3</v>
      </c>
      <c r="K134" s="28">
        <v>3</v>
      </c>
      <c r="L134" s="28">
        <v>6</v>
      </c>
      <c r="M134" s="28">
        <v>3</v>
      </c>
      <c r="N134" s="28">
        <v>3</v>
      </c>
      <c r="O134" s="28">
        <v>2</v>
      </c>
      <c r="P134" s="28">
        <v>2</v>
      </c>
      <c r="Q134" s="28">
        <v>3</v>
      </c>
      <c r="R134" s="28">
        <v>1</v>
      </c>
      <c r="S134" s="28">
        <v>3</v>
      </c>
      <c r="T134" s="28">
        <v>4</v>
      </c>
      <c r="U134" s="28">
        <v>2</v>
      </c>
    </row>
    <row r="135" spans="1:21" ht="15" thickBot="1" x14ac:dyDescent="0.4">
      <c r="A135">
        <v>0</v>
      </c>
      <c r="B135" s="43" t="s">
        <v>114</v>
      </c>
      <c r="C135">
        <v>21</v>
      </c>
      <c r="D135">
        <v>1998</v>
      </c>
      <c r="E135" s="1" t="s">
        <v>71</v>
      </c>
      <c r="F135" s="2">
        <v>1</v>
      </c>
      <c r="G135" s="2">
        <v>1</v>
      </c>
      <c r="H135" s="2">
        <v>1</v>
      </c>
      <c r="I135" s="2">
        <v>2</v>
      </c>
      <c r="J135" s="2">
        <v>3</v>
      </c>
      <c r="K135" s="2">
        <v>2</v>
      </c>
      <c r="L135" s="2">
        <v>2</v>
      </c>
      <c r="M135" s="2">
        <v>3</v>
      </c>
      <c r="N135" s="2">
        <v>6</v>
      </c>
      <c r="O135" s="2">
        <v>3</v>
      </c>
      <c r="P135" s="2">
        <v>3</v>
      </c>
      <c r="Q135" s="2">
        <v>3</v>
      </c>
      <c r="R135" s="2">
        <v>6</v>
      </c>
      <c r="S135" s="2">
        <v>3</v>
      </c>
      <c r="T135" s="2">
        <v>3</v>
      </c>
      <c r="U135" s="2">
        <v>2</v>
      </c>
    </row>
    <row r="136" spans="1:21" ht="15" thickBot="1" x14ac:dyDescent="0.4">
      <c r="A136">
        <v>0</v>
      </c>
      <c r="B136" s="43">
        <v>3</v>
      </c>
      <c r="C136">
        <v>39</v>
      </c>
      <c r="D136">
        <v>1980</v>
      </c>
      <c r="E136" s="1" t="s">
        <v>76</v>
      </c>
      <c r="F136" s="2">
        <v>2</v>
      </c>
      <c r="G136" s="2">
        <v>2</v>
      </c>
      <c r="H136" s="2">
        <v>4</v>
      </c>
      <c r="I136" s="2">
        <v>5</v>
      </c>
      <c r="J136" s="2">
        <v>6</v>
      </c>
      <c r="K136" s="2">
        <v>4</v>
      </c>
      <c r="L136" s="2">
        <v>5</v>
      </c>
      <c r="M136" s="2">
        <v>5</v>
      </c>
      <c r="N136" s="2">
        <v>6</v>
      </c>
      <c r="O136" s="2">
        <v>5</v>
      </c>
      <c r="P136" s="2">
        <v>4</v>
      </c>
      <c r="Q136" s="2">
        <v>4</v>
      </c>
      <c r="R136" s="2">
        <v>5</v>
      </c>
      <c r="S136" s="2">
        <v>3</v>
      </c>
      <c r="T136" s="2">
        <v>5</v>
      </c>
      <c r="U136" s="2">
        <v>6</v>
      </c>
    </row>
    <row r="137" spans="1:21" ht="15" thickBot="1" x14ac:dyDescent="0.4">
      <c r="A137">
        <v>0</v>
      </c>
      <c r="B137" s="43" t="s">
        <v>114</v>
      </c>
      <c r="C137">
        <v>24</v>
      </c>
      <c r="D137">
        <v>1995</v>
      </c>
      <c r="E137" s="1" t="s">
        <v>72</v>
      </c>
      <c r="F137" s="2">
        <v>3</v>
      </c>
      <c r="G137" s="2">
        <v>1</v>
      </c>
      <c r="H137" s="2">
        <v>2</v>
      </c>
      <c r="I137" s="2">
        <v>3</v>
      </c>
      <c r="J137" s="2">
        <v>3</v>
      </c>
      <c r="K137" s="2">
        <v>3</v>
      </c>
      <c r="L137" s="2">
        <v>4</v>
      </c>
      <c r="M137" s="2">
        <v>4</v>
      </c>
      <c r="N137" s="2">
        <v>4</v>
      </c>
      <c r="O137" s="2">
        <v>3</v>
      </c>
      <c r="P137" s="2">
        <v>3</v>
      </c>
      <c r="Q137" s="2">
        <v>4</v>
      </c>
      <c r="R137" s="2">
        <v>4</v>
      </c>
      <c r="S137" s="2">
        <v>4</v>
      </c>
      <c r="T137" s="2">
        <v>1</v>
      </c>
      <c r="U137" s="2">
        <v>3</v>
      </c>
    </row>
    <row r="138" spans="1:21" ht="15" thickBot="1" x14ac:dyDescent="0.4">
      <c r="A138">
        <v>1</v>
      </c>
      <c r="B138" s="43" t="s">
        <v>114</v>
      </c>
      <c r="C138">
        <v>19</v>
      </c>
      <c r="D138">
        <v>2000</v>
      </c>
      <c r="E138" s="1" t="s">
        <v>79</v>
      </c>
      <c r="F138" s="2">
        <v>1</v>
      </c>
      <c r="G138" s="2">
        <v>5</v>
      </c>
      <c r="H138" s="2">
        <v>2</v>
      </c>
      <c r="I138" s="2">
        <v>5</v>
      </c>
      <c r="J138" s="2">
        <v>5</v>
      </c>
      <c r="K138" s="2">
        <v>3</v>
      </c>
      <c r="L138" s="2">
        <v>5</v>
      </c>
      <c r="M138" s="2">
        <v>6</v>
      </c>
      <c r="N138" s="2">
        <v>6</v>
      </c>
      <c r="O138" s="2">
        <v>6</v>
      </c>
      <c r="P138" s="2">
        <v>4</v>
      </c>
      <c r="Q138" s="2">
        <v>3</v>
      </c>
      <c r="R138" s="2">
        <v>3</v>
      </c>
      <c r="S138" s="2">
        <v>4</v>
      </c>
      <c r="T138" s="2">
        <v>6</v>
      </c>
      <c r="U138" s="2">
        <v>6</v>
      </c>
    </row>
    <row r="139" spans="1:21" ht="15" thickBot="1" x14ac:dyDescent="0.4">
      <c r="A139">
        <v>0</v>
      </c>
      <c r="B139" s="43">
        <v>5</v>
      </c>
      <c r="C139">
        <v>61</v>
      </c>
      <c r="D139">
        <v>1958</v>
      </c>
      <c r="E139" s="1" t="s">
        <v>79</v>
      </c>
      <c r="F139" s="2">
        <v>1</v>
      </c>
      <c r="G139" s="2">
        <v>3</v>
      </c>
      <c r="H139" s="2">
        <v>5</v>
      </c>
      <c r="I139" s="2">
        <v>1</v>
      </c>
      <c r="J139" s="2">
        <v>3</v>
      </c>
      <c r="K139" s="2">
        <v>6</v>
      </c>
      <c r="L139" s="2">
        <v>2</v>
      </c>
      <c r="M139" s="2">
        <v>6</v>
      </c>
      <c r="N139" s="2">
        <v>6</v>
      </c>
      <c r="O139" s="2">
        <v>5</v>
      </c>
      <c r="P139" s="2">
        <v>3</v>
      </c>
      <c r="Q139" s="2">
        <v>4</v>
      </c>
      <c r="R139" s="2">
        <v>6</v>
      </c>
      <c r="S139" s="2">
        <v>2</v>
      </c>
      <c r="T139" s="2">
        <v>6</v>
      </c>
      <c r="U139" s="2">
        <v>3</v>
      </c>
    </row>
    <row r="140" spans="1:21" ht="15" thickBot="1" x14ac:dyDescent="0.4">
      <c r="A140">
        <v>1</v>
      </c>
      <c r="B140" s="43" t="s">
        <v>114</v>
      </c>
      <c r="C140">
        <v>15</v>
      </c>
      <c r="D140">
        <v>2004</v>
      </c>
      <c r="E140" s="1" t="s">
        <v>73</v>
      </c>
      <c r="F140" s="2">
        <v>3</v>
      </c>
      <c r="G140" s="2">
        <v>1</v>
      </c>
      <c r="H140" s="2">
        <v>6</v>
      </c>
      <c r="I140" s="2">
        <v>5</v>
      </c>
      <c r="J140" s="2">
        <v>6</v>
      </c>
      <c r="K140" s="2">
        <v>2</v>
      </c>
      <c r="L140" s="2">
        <v>5</v>
      </c>
      <c r="M140" s="2">
        <v>1</v>
      </c>
      <c r="N140" s="2">
        <v>6</v>
      </c>
      <c r="O140" s="2">
        <v>2</v>
      </c>
      <c r="P140" s="2">
        <v>3</v>
      </c>
      <c r="Q140" s="2">
        <v>2</v>
      </c>
      <c r="R140" s="2">
        <v>7</v>
      </c>
      <c r="S140" s="2">
        <v>6</v>
      </c>
      <c r="T140" s="2">
        <v>5</v>
      </c>
      <c r="U140" s="2">
        <v>4</v>
      </c>
    </row>
    <row r="141" spans="1:21" ht="15" thickBot="1" x14ac:dyDescent="0.4">
      <c r="A141">
        <v>1</v>
      </c>
      <c r="B141" s="43" t="s">
        <v>114</v>
      </c>
      <c r="C141">
        <v>24</v>
      </c>
      <c r="D141">
        <v>1995</v>
      </c>
      <c r="E141" s="1" t="s">
        <v>76</v>
      </c>
      <c r="F141" s="2">
        <v>1</v>
      </c>
      <c r="G141" s="2">
        <v>1</v>
      </c>
      <c r="H141" s="2">
        <v>2</v>
      </c>
      <c r="I141" s="2">
        <v>2</v>
      </c>
      <c r="J141" s="2">
        <v>3</v>
      </c>
      <c r="K141" s="2">
        <v>3</v>
      </c>
      <c r="L141" s="2">
        <v>4</v>
      </c>
      <c r="M141" s="2">
        <v>4</v>
      </c>
      <c r="N141" s="2">
        <v>4</v>
      </c>
      <c r="O141" s="2">
        <v>3</v>
      </c>
      <c r="P141" s="2">
        <v>3</v>
      </c>
      <c r="Q141" s="2">
        <v>2</v>
      </c>
      <c r="R141" s="2">
        <v>2</v>
      </c>
      <c r="S141" s="2">
        <v>3</v>
      </c>
      <c r="T141" s="2">
        <v>1</v>
      </c>
      <c r="U141" s="2">
        <v>2</v>
      </c>
    </row>
    <row r="142" spans="1:21" ht="15" thickBot="1" x14ac:dyDescent="0.4">
      <c r="A142">
        <v>1</v>
      </c>
      <c r="B142" s="43">
        <v>2</v>
      </c>
      <c r="C142">
        <v>30</v>
      </c>
      <c r="D142">
        <v>1989</v>
      </c>
      <c r="E142" s="1" t="s">
        <v>71</v>
      </c>
      <c r="F142" s="2">
        <v>1</v>
      </c>
      <c r="G142" s="2">
        <v>4</v>
      </c>
      <c r="H142" s="2">
        <v>1</v>
      </c>
      <c r="I142" s="2">
        <v>4</v>
      </c>
      <c r="J142" s="2">
        <v>5</v>
      </c>
      <c r="K142" s="2">
        <v>3</v>
      </c>
      <c r="L142" s="2">
        <v>5</v>
      </c>
      <c r="M142" s="2">
        <v>6</v>
      </c>
      <c r="N142" s="2">
        <v>6</v>
      </c>
      <c r="O142" s="2">
        <v>5</v>
      </c>
      <c r="P142" s="2">
        <v>5</v>
      </c>
      <c r="Q142" s="2">
        <v>4</v>
      </c>
      <c r="R142" s="2">
        <v>5</v>
      </c>
      <c r="S142" s="2">
        <v>4</v>
      </c>
      <c r="T142" s="2">
        <v>7</v>
      </c>
      <c r="U142" s="2">
        <v>1</v>
      </c>
    </row>
    <row r="143" spans="1:21" ht="15" thickBot="1" x14ac:dyDescent="0.4">
      <c r="A143">
        <v>1</v>
      </c>
      <c r="B143" s="43" t="s">
        <v>114</v>
      </c>
      <c r="C143">
        <v>24</v>
      </c>
      <c r="D143">
        <v>1995</v>
      </c>
      <c r="E143" s="1" t="s">
        <v>73</v>
      </c>
      <c r="F143" s="2">
        <v>3</v>
      </c>
      <c r="G143" s="2">
        <v>5</v>
      </c>
      <c r="H143" s="2">
        <v>1</v>
      </c>
      <c r="I143" s="2">
        <v>5</v>
      </c>
      <c r="J143" s="2">
        <v>4</v>
      </c>
      <c r="K143" s="2">
        <v>3</v>
      </c>
      <c r="L143" s="2">
        <v>1</v>
      </c>
      <c r="M143" s="2">
        <v>5</v>
      </c>
      <c r="N143" s="2">
        <v>7</v>
      </c>
      <c r="O143" s="2">
        <v>6</v>
      </c>
      <c r="P143" s="2">
        <v>2</v>
      </c>
      <c r="Q143" s="2">
        <v>3</v>
      </c>
      <c r="R143" s="2">
        <v>4</v>
      </c>
      <c r="S143" s="2">
        <v>6</v>
      </c>
      <c r="T143" s="2">
        <v>7</v>
      </c>
      <c r="U143" s="2">
        <v>5</v>
      </c>
    </row>
    <row r="144" spans="1:21" ht="15" thickBot="1" x14ac:dyDescent="0.4">
      <c r="A144">
        <v>0</v>
      </c>
      <c r="B144" s="43" t="s">
        <v>114</v>
      </c>
      <c r="C144">
        <v>20</v>
      </c>
      <c r="D144">
        <v>1999</v>
      </c>
      <c r="E144" s="1" t="s">
        <v>71</v>
      </c>
      <c r="F144" s="2">
        <v>1</v>
      </c>
      <c r="G144" s="2">
        <v>4</v>
      </c>
      <c r="H144" s="2">
        <v>3</v>
      </c>
      <c r="I144" s="2">
        <v>3</v>
      </c>
      <c r="J144" s="2">
        <v>4</v>
      </c>
      <c r="K144" s="2">
        <v>3</v>
      </c>
      <c r="L144" s="2">
        <v>5</v>
      </c>
      <c r="M144" s="2">
        <v>5</v>
      </c>
      <c r="N144" s="2">
        <v>2</v>
      </c>
      <c r="O144" s="2">
        <v>2</v>
      </c>
      <c r="P144" s="2">
        <v>6</v>
      </c>
      <c r="Q144" s="2">
        <v>2</v>
      </c>
      <c r="R144" s="2">
        <v>3</v>
      </c>
      <c r="S144" s="2">
        <v>2</v>
      </c>
      <c r="T144" s="2">
        <v>3</v>
      </c>
      <c r="U144" s="2">
        <v>4</v>
      </c>
    </row>
    <row r="145" spans="1:21" ht="15" thickBot="1" x14ac:dyDescent="0.4">
      <c r="A145">
        <v>1</v>
      </c>
      <c r="B145" s="43">
        <v>3</v>
      </c>
      <c r="C145">
        <v>45</v>
      </c>
      <c r="D145">
        <v>1974</v>
      </c>
      <c r="E145" s="1" t="s">
        <v>73</v>
      </c>
      <c r="F145" s="2">
        <v>1</v>
      </c>
      <c r="G145" s="2">
        <v>4</v>
      </c>
      <c r="H145" s="2">
        <v>5</v>
      </c>
      <c r="I145" s="2">
        <v>2</v>
      </c>
      <c r="J145" s="2">
        <v>6</v>
      </c>
      <c r="K145" s="2">
        <v>3</v>
      </c>
      <c r="L145" s="2">
        <v>5</v>
      </c>
      <c r="M145" s="2">
        <v>4</v>
      </c>
      <c r="N145" s="2">
        <v>6</v>
      </c>
      <c r="O145" s="2">
        <v>4</v>
      </c>
      <c r="P145" s="2">
        <v>5</v>
      </c>
      <c r="Q145" s="2">
        <v>3</v>
      </c>
      <c r="R145" s="2">
        <v>4</v>
      </c>
      <c r="S145" s="2">
        <v>3</v>
      </c>
      <c r="T145" s="2">
        <v>3</v>
      </c>
      <c r="U145" s="2">
        <v>2</v>
      </c>
    </row>
    <row r="146" spans="1:21" ht="15" thickBot="1" x14ac:dyDescent="0.4">
      <c r="A146">
        <v>1</v>
      </c>
      <c r="B146" s="43">
        <v>3</v>
      </c>
      <c r="C146">
        <v>42</v>
      </c>
      <c r="D146">
        <v>1977</v>
      </c>
      <c r="E146" s="1" t="s">
        <v>71</v>
      </c>
      <c r="F146" s="2">
        <v>3</v>
      </c>
      <c r="G146" s="2">
        <v>1</v>
      </c>
      <c r="H146" s="2">
        <v>3</v>
      </c>
      <c r="I146" s="2">
        <v>3</v>
      </c>
      <c r="J146" s="2">
        <v>1</v>
      </c>
      <c r="K146" s="2">
        <v>3</v>
      </c>
      <c r="L146" s="2">
        <v>5</v>
      </c>
      <c r="M146" s="2">
        <v>1</v>
      </c>
      <c r="N146" s="2">
        <v>4</v>
      </c>
      <c r="O146" s="2">
        <v>3</v>
      </c>
      <c r="P146" s="2">
        <v>5</v>
      </c>
      <c r="Q146" s="2">
        <v>3</v>
      </c>
      <c r="R146" s="2">
        <v>4</v>
      </c>
      <c r="S146" s="2">
        <v>2</v>
      </c>
      <c r="T146" s="2">
        <v>4</v>
      </c>
      <c r="U146" s="2">
        <v>2</v>
      </c>
    </row>
    <row r="147" spans="1:21" ht="15" thickBot="1" x14ac:dyDescent="0.4">
      <c r="A147">
        <v>0</v>
      </c>
      <c r="B147" s="43" t="s">
        <v>114</v>
      </c>
      <c r="C147">
        <v>17</v>
      </c>
      <c r="D147">
        <v>2002</v>
      </c>
      <c r="E147" s="1" t="s">
        <v>73</v>
      </c>
      <c r="F147" s="2">
        <v>1</v>
      </c>
      <c r="G147" s="2">
        <v>2</v>
      </c>
      <c r="H147" s="2">
        <v>3</v>
      </c>
      <c r="I147" s="2">
        <v>5</v>
      </c>
      <c r="J147" s="2">
        <v>1</v>
      </c>
      <c r="K147" s="2">
        <v>4</v>
      </c>
      <c r="L147" s="2">
        <v>5</v>
      </c>
      <c r="M147" s="2">
        <v>1</v>
      </c>
      <c r="N147" s="2">
        <v>2</v>
      </c>
      <c r="O147" s="2">
        <v>5</v>
      </c>
      <c r="P147" s="2">
        <v>3</v>
      </c>
      <c r="Q147" s="2">
        <v>4</v>
      </c>
      <c r="R147" s="2">
        <v>1</v>
      </c>
      <c r="S147" s="2">
        <v>3</v>
      </c>
      <c r="T147" s="2">
        <v>5</v>
      </c>
      <c r="U147" s="2">
        <v>4</v>
      </c>
    </row>
    <row r="148" spans="1:21" ht="15" thickBot="1" x14ac:dyDescent="0.4">
      <c r="A148">
        <v>1</v>
      </c>
      <c r="B148" s="43">
        <v>3</v>
      </c>
      <c r="C148">
        <v>41</v>
      </c>
      <c r="D148">
        <v>1978</v>
      </c>
      <c r="E148" s="1" t="s">
        <v>122</v>
      </c>
      <c r="F148" s="2">
        <v>1</v>
      </c>
      <c r="G148" s="2">
        <v>2</v>
      </c>
      <c r="H148" s="2">
        <v>5</v>
      </c>
      <c r="I148" s="2">
        <v>1</v>
      </c>
      <c r="J148" s="2">
        <v>6</v>
      </c>
      <c r="K148" s="2">
        <v>2</v>
      </c>
      <c r="L148" s="2">
        <v>3</v>
      </c>
      <c r="M148" s="2">
        <v>4</v>
      </c>
      <c r="N148" s="2">
        <v>4</v>
      </c>
      <c r="O148" s="2">
        <v>2</v>
      </c>
      <c r="P148" s="2">
        <v>4</v>
      </c>
      <c r="Q148" s="2">
        <v>4</v>
      </c>
      <c r="R148" s="2">
        <v>4</v>
      </c>
      <c r="S148" s="2">
        <v>4</v>
      </c>
      <c r="T148" s="2">
        <v>1</v>
      </c>
      <c r="U148" s="2">
        <v>4</v>
      </c>
    </row>
    <row r="149" spans="1:21" ht="15" thickBot="1" x14ac:dyDescent="0.4">
      <c r="A149">
        <v>0</v>
      </c>
      <c r="B149" s="43">
        <v>3</v>
      </c>
      <c r="C149">
        <v>38</v>
      </c>
      <c r="D149">
        <v>1981</v>
      </c>
      <c r="E149" s="1" t="s">
        <v>72</v>
      </c>
      <c r="F149" s="2">
        <v>1</v>
      </c>
      <c r="G149" s="2">
        <v>2</v>
      </c>
      <c r="H149" s="2">
        <v>3</v>
      </c>
      <c r="I149" s="2">
        <v>5</v>
      </c>
      <c r="J149" s="2">
        <v>3</v>
      </c>
      <c r="K149" s="2">
        <v>3</v>
      </c>
      <c r="L149" s="2">
        <v>5</v>
      </c>
      <c r="M149" s="2">
        <v>4</v>
      </c>
      <c r="N149" s="2">
        <v>3</v>
      </c>
      <c r="O149" s="2">
        <v>4</v>
      </c>
      <c r="P149" s="2">
        <v>4</v>
      </c>
      <c r="Q149" s="2">
        <v>4</v>
      </c>
      <c r="R149" s="2">
        <v>3</v>
      </c>
      <c r="S149" s="2">
        <v>4</v>
      </c>
      <c r="T149" s="2">
        <v>5</v>
      </c>
      <c r="U149" s="2">
        <v>2</v>
      </c>
    </row>
    <row r="150" spans="1:21" ht="15" thickBot="1" x14ac:dyDescent="0.4">
      <c r="A150">
        <v>1</v>
      </c>
      <c r="B150" s="43">
        <v>3</v>
      </c>
      <c r="C150">
        <v>40</v>
      </c>
      <c r="D150">
        <v>1979</v>
      </c>
      <c r="E150" s="1" t="s">
        <v>72</v>
      </c>
      <c r="F150" s="2">
        <v>1</v>
      </c>
      <c r="G150" s="2">
        <v>4</v>
      </c>
      <c r="H150" s="2">
        <v>1</v>
      </c>
      <c r="I150" s="2">
        <v>2</v>
      </c>
      <c r="J150" s="2">
        <v>3</v>
      </c>
      <c r="K150" s="2">
        <v>1</v>
      </c>
      <c r="L150" s="2">
        <v>5</v>
      </c>
      <c r="M150" s="2">
        <v>4</v>
      </c>
      <c r="N150" s="2">
        <v>1</v>
      </c>
      <c r="O150" s="2">
        <v>4</v>
      </c>
      <c r="P150" s="2">
        <v>4</v>
      </c>
      <c r="Q150" s="2">
        <v>4</v>
      </c>
      <c r="R150" s="2">
        <v>2</v>
      </c>
      <c r="S150" s="2">
        <v>2</v>
      </c>
      <c r="T150" s="2">
        <v>4</v>
      </c>
      <c r="U150" s="2">
        <v>3</v>
      </c>
    </row>
    <row r="151" spans="1:21" ht="15" thickBot="1" x14ac:dyDescent="0.4">
      <c r="A151">
        <v>0</v>
      </c>
      <c r="B151" s="43" t="s">
        <v>114</v>
      </c>
      <c r="C151">
        <v>20</v>
      </c>
      <c r="D151">
        <v>1999</v>
      </c>
      <c r="E151" s="1" t="s">
        <v>76</v>
      </c>
      <c r="F151" s="2">
        <v>1</v>
      </c>
      <c r="G151" s="2">
        <v>2</v>
      </c>
      <c r="H151" s="2">
        <v>1</v>
      </c>
      <c r="I151" s="2">
        <v>1</v>
      </c>
      <c r="J151" s="2">
        <v>2</v>
      </c>
      <c r="K151" s="2">
        <v>3</v>
      </c>
      <c r="L151" s="2">
        <v>5</v>
      </c>
      <c r="M151" s="2">
        <v>3</v>
      </c>
      <c r="N151" s="2">
        <v>1</v>
      </c>
      <c r="O151" s="2">
        <v>3</v>
      </c>
      <c r="P151" s="2">
        <v>3</v>
      </c>
      <c r="Q151" s="2">
        <v>3</v>
      </c>
      <c r="R151" s="2">
        <v>2</v>
      </c>
      <c r="S151" s="2">
        <v>3</v>
      </c>
      <c r="T151" s="2">
        <v>3</v>
      </c>
      <c r="U151" s="2">
        <v>6</v>
      </c>
    </row>
    <row r="152" spans="1:21" ht="15" thickBot="1" x14ac:dyDescent="0.4">
      <c r="A152">
        <v>0</v>
      </c>
      <c r="B152" s="43">
        <v>5</v>
      </c>
      <c r="C152">
        <v>63</v>
      </c>
      <c r="D152">
        <v>1956</v>
      </c>
      <c r="E152" s="1" t="s">
        <v>72</v>
      </c>
      <c r="F152" s="2">
        <v>2</v>
      </c>
      <c r="G152" s="2">
        <v>4</v>
      </c>
      <c r="H152" s="2">
        <v>2</v>
      </c>
      <c r="I152" s="2">
        <v>2</v>
      </c>
      <c r="J152" s="2">
        <v>2</v>
      </c>
      <c r="K152" s="2">
        <v>2</v>
      </c>
      <c r="L152" s="2">
        <v>3</v>
      </c>
      <c r="M152" s="2">
        <v>2</v>
      </c>
      <c r="N152" s="2">
        <v>2</v>
      </c>
      <c r="O152" s="2">
        <v>3</v>
      </c>
      <c r="P152" s="2">
        <v>4</v>
      </c>
      <c r="Q152" s="2">
        <v>4</v>
      </c>
      <c r="R152" s="2">
        <v>2</v>
      </c>
      <c r="S152" s="2">
        <v>5</v>
      </c>
      <c r="T152" s="2">
        <v>4</v>
      </c>
      <c r="U152" s="2">
        <v>6</v>
      </c>
    </row>
    <row r="153" spans="1:21" ht="15" thickBot="1" x14ac:dyDescent="0.4">
      <c r="A153" s="6">
        <v>0</v>
      </c>
      <c r="B153" s="43" t="s">
        <v>114</v>
      </c>
      <c r="C153">
        <v>21</v>
      </c>
      <c r="D153" s="6">
        <v>1998</v>
      </c>
      <c r="E153" s="31"/>
      <c r="F153" s="10">
        <v>1</v>
      </c>
      <c r="G153" s="10">
        <v>3</v>
      </c>
      <c r="H153" s="10">
        <v>2</v>
      </c>
      <c r="I153" s="10">
        <v>5</v>
      </c>
      <c r="J153" s="10">
        <v>3</v>
      </c>
      <c r="K153" s="10">
        <v>5</v>
      </c>
      <c r="L153" s="10">
        <v>5</v>
      </c>
      <c r="M153" s="10">
        <v>6</v>
      </c>
      <c r="N153" s="10">
        <v>4</v>
      </c>
      <c r="O153" s="10">
        <v>6</v>
      </c>
      <c r="P153" s="10">
        <v>5</v>
      </c>
      <c r="Q153" s="10">
        <v>6</v>
      </c>
      <c r="R153" s="10">
        <v>6</v>
      </c>
      <c r="S153" s="10">
        <v>5</v>
      </c>
      <c r="T153" s="10">
        <v>6</v>
      </c>
      <c r="U153" s="10">
        <v>3</v>
      </c>
    </row>
    <row r="154" spans="1:21" ht="15" thickBot="1" x14ac:dyDescent="0.4">
      <c r="A154">
        <v>1</v>
      </c>
      <c r="B154" s="43" t="s">
        <v>114</v>
      </c>
      <c r="C154">
        <v>20</v>
      </c>
      <c r="D154">
        <v>1999</v>
      </c>
      <c r="E154" s="1" t="s">
        <v>73</v>
      </c>
      <c r="F154" s="2">
        <v>1</v>
      </c>
      <c r="G154" s="2">
        <v>1</v>
      </c>
      <c r="H154" s="2">
        <v>1</v>
      </c>
      <c r="I154" s="2">
        <v>1</v>
      </c>
      <c r="J154" s="2">
        <v>2</v>
      </c>
      <c r="K154" s="2">
        <v>2</v>
      </c>
      <c r="L154" s="2">
        <v>4</v>
      </c>
      <c r="M154" s="2">
        <v>4</v>
      </c>
      <c r="N154" s="2">
        <v>1</v>
      </c>
      <c r="O154" s="2">
        <v>4</v>
      </c>
      <c r="P154" s="2">
        <v>4</v>
      </c>
      <c r="Q154" s="2">
        <v>1</v>
      </c>
      <c r="R154" s="2">
        <v>4</v>
      </c>
      <c r="S154" s="2">
        <v>1</v>
      </c>
      <c r="T154" s="2">
        <v>1</v>
      </c>
      <c r="U154" s="2">
        <v>1</v>
      </c>
    </row>
    <row r="155" spans="1:21" ht="15" thickBot="1" x14ac:dyDescent="0.4">
      <c r="A155">
        <v>1</v>
      </c>
      <c r="B155" s="43" t="s">
        <v>114</v>
      </c>
      <c r="C155">
        <v>21</v>
      </c>
      <c r="D155">
        <v>1998</v>
      </c>
      <c r="E155" s="1" t="s">
        <v>79</v>
      </c>
      <c r="F155" s="2">
        <v>1</v>
      </c>
      <c r="G155" s="2">
        <v>2</v>
      </c>
      <c r="H155" s="2">
        <v>1</v>
      </c>
      <c r="I155" s="2">
        <v>1</v>
      </c>
      <c r="J155" s="2">
        <v>4</v>
      </c>
      <c r="K155" s="2">
        <v>2</v>
      </c>
      <c r="L155" s="2">
        <v>4</v>
      </c>
      <c r="M155" s="2">
        <v>2</v>
      </c>
      <c r="N155" s="2">
        <v>2</v>
      </c>
      <c r="O155" s="2">
        <v>3</v>
      </c>
      <c r="P155" s="2">
        <v>2</v>
      </c>
      <c r="Q155" s="2">
        <v>4</v>
      </c>
      <c r="R155" s="2">
        <v>4</v>
      </c>
      <c r="S155" s="2">
        <v>2</v>
      </c>
      <c r="T155" s="2">
        <v>3</v>
      </c>
      <c r="U155" s="2">
        <v>1</v>
      </c>
    </row>
    <row r="156" spans="1:21" ht="15" thickBot="1" x14ac:dyDescent="0.4">
      <c r="A156">
        <v>0</v>
      </c>
      <c r="B156" s="43" t="s">
        <v>114</v>
      </c>
      <c r="C156">
        <v>21</v>
      </c>
      <c r="D156">
        <v>1998</v>
      </c>
      <c r="E156" s="1" t="s">
        <v>72</v>
      </c>
      <c r="F156" s="2">
        <v>2</v>
      </c>
      <c r="G156" s="2">
        <v>1</v>
      </c>
      <c r="H156" s="2">
        <v>3</v>
      </c>
      <c r="I156" s="2">
        <v>4</v>
      </c>
      <c r="J156" s="2">
        <v>4</v>
      </c>
      <c r="K156" s="2">
        <v>3</v>
      </c>
      <c r="L156" s="2">
        <v>5</v>
      </c>
      <c r="M156" s="2">
        <v>2</v>
      </c>
      <c r="N156" s="2">
        <v>6</v>
      </c>
      <c r="O156" s="2">
        <v>2</v>
      </c>
      <c r="P156" s="2">
        <v>4</v>
      </c>
      <c r="Q156" s="2">
        <v>2</v>
      </c>
      <c r="R156" s="2">
        <v>2</v>
      </c>
      <c r="S156" s="2">
        <v>2</v>
      </c>
      <c r="T156" s="2">
        <v>3</v>
      </c>
      <c r="U156" s="2">
        <v>4</v>
      </c>
    </row>
    <row r="157" spans="1:21" ht="15" thickBot="1" x14ac:dyDescent="0.4">
      <c r="A157">
        <v>0</v>
      </c>
      <c r="B157" s="43" t="s">
        <v>114</v>
      </c>
      <c r="C157">
        <v>21</v>
      </c>
      <c r="D157">
        <v>1998</v>
      </c>
      <c r="E157" s="1" t="s">
        <v>76</v>
      </c>
      <c r="F157" s="2">
        <v>1</v>
      </c>
      <c r="G157" s="2">
        <v>1</v>
      </c>
      <c r="H157" s="2">
        <v>2</v>
      </c>
      <c r="I157" s="2">
        <v>1</v>
      </c>
      <c r="J157" s="2">
        <v>4</v>
      </c>
      <c r="K157" s="2">
        <v>1</v>
      </c>
      <c r="L157" s="2">
        <v>5</v>
      </c>
      <c r="M157" s="2">
        <v>1</v>
      </c>
      <c r="N157" s="2">
        <v>2</v>
      </c>
      <c r="O157" s="2">
        <v>1</v>
      </c>
      <c r="P157" s="2">
        <v>5</v>
      </c>
      <c r="Q157" s="2">
        <v>1</v>
      </c>
      <c r="R157" s="2">
        <v>3</v>
      </c>
      <c r="S157" s="2">
        <v>6</v>
      </c>
      <c r="T157" s="2">
        <v>5</v>
      </c>
      <c r="U157" s="2">
        <v>2</v>
      </c>
    </row>
    <row r="158" spans="1:21" ht="15" thickBot="1" x14ac:dyDescent="0.4">
      <c r="A158" s="6">
        <v>1</v>
      </c>
      <c r="B158" s="43" t="s">
        <v>114</v>
      </c>
      <c r="C158">
        <v>22</v>
      </c>
      <c r="D158" s="6">
        <v>1997</v>
      </c>
      <c r="E158" s="31"/>
      <c r="F158" s="10">
        <v>1</v>
      </c>
      <c r="G158" s="10">
        <v>1</v>
      </c>
      <c r="H158" s="10">
        <v>2</v>
      </c>
      <c r="I158" s="10">
        <v>4</v>
      </c>
      <c r="J158" s="10">
        <v>4</v>
      </c>
      <c r="K158" s="10">
        <v>3</v>
      </c>
      <c r="L158" s="10">
        <v>5</v>
      </c>
      <c r="M158" s="10">
        <v>3</v>
      </c>
      <c r="N158" s="10">
        <v>6</v>
      </c>
      <c r="O158" s="10">
        <v>4</v>
      </c>
      <c r="P158" s="10">
        <v>4</v>
      </c>
      <c r="Q158" s="10">
        <v>3</v>
      </c>
      <c r="R158" s="10">
        <v>3</v>
      </c>
      <c r="S158" s="10">
        <v>3</v>
      </c>
      <c r="T158" s="10">
        <v>5</v>
      </c>
      <c r="U158" s="10">
        <v>4</v>
      </c>
    </row>
    <row r="159" spans="1:21" ht="15" thickBot="1" x14ac:dyDescent="0.4">
      <c r="A159">
        <v>0</v>
      </c>
      <c r="B159" s="43">
        <v>3</v>
      </c>
      <c r="C159">
        <v>39</v>
      </c>
      <c r="D159">
        <v>1980</v>
      </c>
      <c r="E159" s="1" t="s">
        <v>90</v>
      </c>
      <c r="F159" s="2">
        <v>1</v>
      </c>
      <c r="G159" s="2">
        <v>1</v>
      </c>
      <c r="H159" s="2">
        <v>2</v>
      </c>
      <c r="I159" s="2">
        <v>4</v>
      </c>
      <c r="J159" s="2">
        <v>3</v>
      </c>
      <c r="K159" s="2">
        <v>4</v>
      </c>
      <c r="L159" s="2">
        <v>3</v>
      </c>
      <c r="M159" s="2">
        <v>3</v>
      </c>
      <c r="N159" s="2">
        <v>1</v>
      </c>
      <c r="O159" s="2">
        <v>2</v>
      </c>
      <c r="P159" s="2">
        <v>3</v>
      </c>
      <c r="Q159" s="2">
        <v>3</v>
      </c>
      <c r="R159" s="2">
        <v>2</v>
      </c>
      <c r="S159" s="2">
        <v>3</v>
      </c>
      <c r="T159" s="2">
        <v>1</v>
      </c>
      <c r="U159" s="2">
        <v>2</v>
      </c>
    </row>
    <row r="160" spans="1:21" ht="15" thickBot="1" x14ac:dyDescent="0.4">
      <c r="A160">
        <v>0</v>
      </c>
      <c r="B160" s="43" t="s">
        <v>114</v>
      </c>
      <c r="C160">
        <v>22</v>
      </c>
      <c r="D160">
        <v>1997</v>
      </c>
      <c r="E160" s="1" t="s">
        <v>72</v>
      </c>
      <c r="F160" s="2">
        <v>1</v>
      </c>
      <c r="G160" s="2">
        <v>1</v>
      </c>
      <c r="H160" s="2">
        <v>2</v>
      </c>
      <c r="I160" s="2">
        <v>4</v>
      </c>
      <c r="J160" s="2">
        <v>4</v>
      </c>
      <c r="K160" s="2">
        <v>4</v>
      </c>
      <c r="L160" s="2">
        <v>2</v>
      </c>
      <c r="M160" s="2">
        <v>3</v>
      </c>
      <c r="N160" s="2">
        <v>4</v>
      </c>
      <c r="O160" s="2">
        <v>3</v>
      </c>
      <c r="P160" s="2">
        <v>3</v>
      </c>
      <c r="Q160" s="2">
        <v>3</v>
      </c>
      <c r="R160" s="2">
        <v>3</v>
      </c>
      <c r="S160" s="2">
        <v>2</v>
      </c>
      <c r="T160" s="2">
        <v>3</v>
      </c>
      <c r="U160" s="2">
        <v>4</v>
      </c>
    </row>
    <row r="161" spans="1:21" ht="15" thickBot="1" x14ac:dyDescent="0.4">
      <c r="A161">
        <v>0</v>
      </c>
      <c r="B161" s="43">
        <v>2</v>
      </c>
      <c r="C161">
        <v>28</v>
      </c>
      <c r="D161">
        <v>1991</v>
      </c>
      <c r="E161" s="1" t="s">
        <v>76</v>
      </c>
      <c r="F161" s="2">
        <v>1</v>
      </c>
      <c r="G161" s="2">
        <v>2</v>
      </c>
      <c r="H161" s="2">
        <v>2</v>
      </c>
      <c r="I161" s="2">
        <v>5</v>
      </c>
      <c r="J161" s="2">
        <v>3</v>
      </c>
      <c r="K161" s="2">
        <v>2</v>
      </c>
      <c r="L161" s="2">
        <v>5</v>
      </c>
      <c r="M161" s="2">
        <v>2</v>
      </c>
      <c r="N161" s="2">
        <v>4</v>
      </c>
      <c r="O161" s="2">
        <v>2</v>
      </c>
      <c r="P161" s="2">
        <v>4</v>
      </c>
      <c r="Q161" s="2">
        <v>2</v>
      </c>
      <c r="R161" s="2">
        <v>3</v>
      </c>
      <c r="S161" s="2">
        <v>5</v>
      </c>
      <c r="T161" s="2">
        <v>4</v>
      </c>
      <c r="U161" s="2">
        <v>4</v>
      </c>
    </row>
    <row r="162" spans="1:21" ht="15" thickBot="1" x14ac:dyDescent="0.4">
      <c r="A162">
        <v>0</v>
      </c>
      <c r="B162" s="43">
        <v>3</v>
      </c>
      <c r="C162">
        <v>44</v>
      </c>
      <c r="D162">
        <v>1975</v>
      </c>
      <c r="E162" s="1" t="s">
        <v>73</v>
      </c>
      <c r="F162" s="2">
        <v>1</v>
      </c>
      <c r="G162" s="2">
        <v>4</v>
      </c>
      <c r="H162" s="2">
        <v>4</v>
      </c>
      <c r="I162" s="2">
        <v>4</v>
      </c>
      <c r="J162" s="2">
        <v>1</v>
      </c>
      <c r="K162" s="2">
        <v>4</v>
      </c>
      <c r="L162" s="2">
        <v>5</v>
      </c>
      <c r="M162" s="2">
        <v>3</v>
      </c>
      <c r="N162" s="2">
        <v>6</v>
      </c>
      <c r="O162" s="2">
        <v>5</v>
      </c>
      <c r="P162" s="2">
        <v>4</v>
      </c>
      <c r="Q162" s="2">
        <v>4</v>
      </c>
      <c r="R162" s="2">
        <v>6</v>
      </c>
      <c r="S162" s="2">
        <v>3</v>
      </c>
      <c r="T162" s="2">
        <v>6</v>
      </c>
      <c r="U162" s="2">
        <v>6</v>
      </c>
    </row>
    <row r="163" spans="1:21" ht="15" thickBot="1" x14ac:dyDescent="0.4">
      <c r="A163">
        <v>0</v>
      </c>
      <c r="B163" s="43">
        <v>2</v>
      </c>
      <c r="C163">
        <v>27</v>
      </c>
      <c r="D163">
        <v>1992</v>
      </c>
      <c r="E163" s="1" t="s">
        <v>72</v>
      </c>
      <c r="F163" s="2">
        <v>1</v>
      </c>
      <c r="G163" s="2">
        <v>1</v>
      </c>
      <c r="H163" s="2">
        <v>3</v>
      </c>
      <c r="I163" s="2">
        <v>3</v>
      </c>
      <c r="J163" s="2">
        <v>4</v>
      </c>
      <c r="K163" s="2">
        <v>3</v>
      </c>
      <c r="L163" s="2">
        <v>5</v>
      </c>
      <c r="M163" s="2">
        <v>5</v>
      </c>
      <c r="N163" s="2">
        <v>2</v>
      </c>
      <c r="O163" s="2">
        <v>3</v>
      </c>
      <c r="P163" s="2">
        <v>4</v>
      </c>
      <c r="Q163" s="2">
        <v>4</v>
      </c>
      <c r="R163" s="2">
        <v>4</v>
      </c>
      <c r="S163" s="2">
        <v>2</v>
      </c>
      <c r="T163" s="2">
        <v>2</v>
      </c>
      <c r="U163" s="2">
        <v>4</v>
      </c>
    </row>
    <row r="164" spans="1:21" ht="15" thickBot="1" x14ac:dyDescent="0.4">
      <c r="A164" s="6">
        <v>0</v>
      </c>
      <c r="B164" s="43" t="s">
        <v>114</v>
      </c>
      <c r="C164">
        <v>19</v>
      </c>
      <c r="D164" s="6">
        <v>2000</v>
      </c>
      <c r="E164" s="31"/>
      <c r="F164" s="10">
        <v>1</v>
      </c>
      <c r="G164" s="10">
        <v>3</v>
      </c>
      <c r="H164" s="10">
        <v>2</v>
      </c>
      <c r="I164" s="10">
        <v>5</v>
      </c>
      <c r="J164" s="10">
        <v>4</v>
      </c>
      <c r="K164" s="10">
        <v>3</v>
      </c>
      <c r="L164" s="10">
        <v>5</v>
      </c>
      <c r="M164" s="10">
        <v>3</v>
      </c>
      <c r="N164" s="10">
        <v>6</v>
      </c>
      <c r="O164" s="10">
        <v>5</v>
      </c>
      <c r="P164" s="10">
        <v>3</v>
      </c>
      <c r="Q164" s="10">
        <v>3</v>
      </c>
      <c r="R164" s="10">
        <v>4</v>
      </c>
      <c r="S164" s="10">
        <v>3</v>
      </c>
      <c r="T164" s="10">
        <v>3</v>
      </c>
      <c r="U164" s="10">
        <v>2</v>
      </c>
    </row>
    <row r="165" spans="1:21" ht="15" thickBot="1" x14ac:dyDescent="0.4">
      <c r="A165">
        <v>0</v>
      </c>
      <c r="B165" s="43">
        <v>2</v>
      </c>
      <c r="C165">
        <v>29</v>
      </c>
      <c r="D165">
        <v>1990</v>
      </c>
      <c r="E165" s="1" t="s">
        <v>72</v>
      </c>
      <c r="F165" s="2">
        <v>1</v>
      </c>
      <c r="G165" s="2">
        <v>1</v>
      </c>
      <c r="H165" s="2">
        <v>3</v>
      </c>
      <c r="I165" s="2">
        <v>2</v>
      </c>
      <c r="J165" s="2">
        <v>1</v>
      </c>
      <c r="K165" s="2">
        <v>2</v>
      </c>
      <c r="L165" s="2">
        <v>5</v>
      </c>
      <c r="M165" s="2">
        <v>4</v>
      </c>
      <c r="N165" s="2">
        <v>2</v>
      </c>
      <c r="O165" s="2">
        <v>5</v>
      </c>
      <c r="P165" s="2">
        <v>2</v>
      </c>
      <c r="Q165" s="2">
        <v>3</v>
      </c>
      <c r="R165" s="2">
        <v>2</v>
      </c>
      <c r="S165" s="2">
        <v>2</v>
      </c>
      <c r="T165" s="2">
        <v>4</v>
      </c>
      <c r="U165" s="2">
        <v>1</v>
      </c>
    </row>
    <row r="166" spans="1:21" ht="15" thickBot="1" x14ac:dyDescent="0.4">
      <c r="A166">
        <v>1</v>
      </c>
      <c r="B166" s="43">
        <v>2</v>
      </c>
      <c r="C166">
        <v>26</v>
      </c>
      <c r="D166">
        <v>1993</v>
      </c>
      <c r="E166" s="1" t="s">
        <v>72</v>
      </c>
      <c r="F166" s="2">
        <v>1</v>
      </c>
      <c r="G166" s="2">
        <v>3</v>
      </c>
      <c r="H166" s="2">
        <v>2</v>
      </c>
      <c r="I166" s="2">
        <v>2</v>
      </c>
      <c r="J166" s="2">
        <v>2</v>
      </c>
      <c r="K166" s="2">
        <v>3</v>
      </c>
      <c r="L166" s="2">
        <v>4</v>
      </c>
      <c r="M166" s="2">
        <v>4</v>
      </c>
      <c r="N166" s="2">
        <v>4</v>
      </c>
      <c r="O166" s="2">
        <v>5</v>
      </c>
      <c r="P166" s="2">
        <v>2</v>
      </c>
      <c r="Q166" s="2">
        <v>4</v>
      </c>
      <c r="R166" s="2">
        <v>4</v>
      </c>
      <c r="S166" s="2">
        <v>3</v>
      </c>
      <c r="T166" s="2">
        <v>5</v>
      </c>
      <c r="U166" s="2">
        <v>4</v>
      </c>
    </row>
    <row r="167" spans="1:21" ht="15" thickBot="1" x14ac:dyDescent="0.4">
      <c r="A167" s="6">
        <v>1</v>
      </c>
      <c r="B167" s="43" t="s">
        <v>114</v>
      </c>
      <c r="C167">
        <v>22</v>
      </c>
      <c r="D167" s="6">
        <v>1997</v>
      </c>
      <c r="E167" s="31"/>
      <c r="F167" s="10">
        <v>1</v>
      </c>
      <c r="G167" s="10">
        <v>3</v>
      </c>
      <c r="H167" s="10">
        <v>2</v>
      </c>
      <c r="I167" s="10">
        <v>3</v>
      </c>
      <c r="J167" s="10">
        <v>3</v>
      </c>
      <c r="K167" s="10">
        <v>2</v>
      </c>
      <c r="L167" s="10">
        <v>4</v>
      </c>
      <c r="M167" s="10">
        <v>3</v>
      </c>
      <c r="N167" s="10">
        <v>2</v>
      </c>
      <c r="O167" s="10">
        <v>6</v>
      </c>
      <c r="P167" s="10">
        <v>5</v>
      </c>
      <c r="Q167" s="10">
        <v>3</v>
      </c>
      <c r="R167" s="10">
        <v>4</v>
      </c>
      <c r="S167" s="10">
        <v>2</v>
      </c>
      <c r="T167" s="10">
        <v>3</v>
      </c>
      <c r="U167" s="10">
        <v>4</v>
      </c>
    </row>
    <row r="168" spans="1:21" ht="15" thickBot="1" x14ac:dyDescent="0.4">
      <c r="A168">
        <v>1</v>
      </c>
      <c r="B168" s="43">
        <v>2</v>
      </c>
      <c r="C168">
        <v>29</v>
      </c>
      <c r="D168">
        <v>1990</v>
      </c>
      <c r="E168" s="1" t="s">
        <v>72</v>
      </c>
      <c r="F168" s="2">
        <v>2</v>
      </c>
      <c r="G168" s="2">
        <v>4</v>
      </c>
      <c r="H168" s="2">
        <v>2</v>
      </c>
      <c r="I168" s="2">
        <v>5</v>
      </c>
      <c r="J168" s="2">
        <v>4</v>
      </c>
      <c r="K168" s="2">
        <v>4</v>
      </c>
      <c r="L168" s="2">
        <v>5</v>
      </c>
      <c r="M168" s="2">
        <v>4</v>
      </c>
      <c r="N168" s="2">
        <v>2</v>
      </c>
      <c r="O168" s="2">
        <v>3</v>
      </c>
      <c r="P168" s="2">
        <v>3</v>
      </c>
      <c r="Q168" s="2">
        <v>4</v>
      </c>
      <c r="R168" s="2">
        <v>3</v>
      </c>
      <c r="S168" s="2">
        <v>4</v>
      </c>
      <c r="T168" s="2">
        <v>5</v>
      </c>
      <c r="U168" s="2">
        <v>4</v>
      </c>
    </row>
    <row r="169" spans="1:21" ht="15" thickBot="1" x14ac:dyDescent="0.4">
      <c r="A169" s="26">
        <v>0</v>
      </c>
      <c r="B169" s="43">
        <v>3</v>
      </c>
      <c r="C169">
        <v>38</v>
      </c>
      <c r="D169" s="26">
        <v>1981</v>
      </c>
      <c r="E169" s="27" t="s">
        <v>71</v>
      </c>
      <c r="F169" s="28">
        <v>1</v>
      </c>
      <c r="G169" s="28">
        <v>2</v>
      </c>
      <c r="H169" s="28">
        <v>1</v>
      </c>
      <c r="I169" s="28">
        <v>1</v>
      </c>
      <c r="J169" s="28">
        <v>2</v>
      </c>
      <c r="K169" s="28">
        <v>3</v>
      </c>
      <c r="L169" s="28">
        <v>5</v>
      </c>
      <c r="M169" s="28">
        <v>3</v>
      </c>
      <c r="N169" s="28">
        <v>4</v>
      </c>
      <c r="O169" s="28">
        <v>4</v>
      </c>
      <c r="P169" s="28">
        <v>3</v>
      </c>
      <c r="Q169" s="28">
        <v>4</v>
      </c>
      <c r="R169" s="28">
        <v>2</v>
      </c>
      <c r="S169" s="28">
        <v>4</v>
      </c>
      <c r="T169" s="28">
        <v>1</v>
      </c>
      <c r="U169" s="28">
        <v>1</v>
      </c>
    </row>
    <row r="170" spans="1:21" ht="15" thickBot="1" x14ac:dyDescent="0.4">
      <c r="A170">
        <v>0</v>
      </c>
      <c r="B170" s="43" t="s">
        <v>114</v>
      </c>
      <c r="C170">
        <v>21</v>
      </c>
      <c r="D170">
        <v>1998</v>
      </c>
      <c r="E170" s="1" t="s">
        <v>73</v>
      </c>
      <c r="F170" s="2">
        <v>1</v>
      </c>
      <c r="G170" s="2">
        <v>2</v>
      </c>
      <c r="H170" s="2">
        <v>2</v>
      </c>
      <c r="I170" s="2">
        <v>2</v>
      </c>
      <c r="J170" s="2">
        <v>3</v>
      </c>
      <c r="K170" s="2">
        <v>3</v>
      </c>
      <c r="L170" s="2">
        <v>5</v>
      </c>
      <c r="M170" s="2">
        <v>2</v>
      </c>
      <c r="N170" s="2">
        <v>4</v>
      </c>
      <c r="O170" s="2">
        <v>3</v>
      </c>
      <c r="P170" s="2">
        <v>3</v>
      </c>
      <c r="Q170" s="2">
        <v>4</v>
      </c>
      <c r="R170" s="2">
        <v>4</v>
      </c>
      <c r="S170" s="2">
        <v>2</v>
      </c>
      <c r="T170" s="2">
        <v>3</v>
      </c>
      <c r="U170" s="2">
        <v>4</v>
      </c>
    </row>
    <row r="171" spans="1:21" ht="15" thickBot="1" x14ac:dyDescent="0.4">
      <c r="A171">
        <v>0</v>
      </c>
      <c r="B171" s="43" t="s">
        <v>114</v>
      </c>
      <c r="C171">
        <v>15</v>
      </c>
      <c r="D171">
        <v>2004</v>
      </c>
      <c r="E171" s="1" t="s">
        <v>73</v>
      </c>
      <c r="F171" s="2">
        <v>1</v>
      </c>
      <c r="G171" s="2">
        <v>4</v>
      </c>
      <c r="H171" s="2">
        <v>3</v>
      </c>
      <c r="I171" s="2">
        <v>5</v>
      </c>
      <c r="J171" s="2">
        <v>4</v>
      </c>
      <c r="K171" s="2">
        <v>4</v>
      </c>
      <c r="L171" s="2">
        <v>6</v>
      </c>
      <c r="M171" s="2">
        <v>4</v>
      </c>
      <c r="N171" s="2">
        <v>6</v>
      </c>
      <c r="O171" s="2">
        <v>3</v>
      </c>
      <c r="P171" s="2">
        <v>2</v>
      </c>
      <c r="Q171" s="2">
        <v>3</v>
      </c>
      <c r="R171" s="2">
        <v>4</v>
      </c>
      <c r="S171" s="2">
        <v>3</v>
      </c>
      <c r="T171" s="2">
        <v>5</v>
      </c>
      <c r="U171" s="2">
        <v>4</v>
      </c>
    </row>
    <row r="172" spans="1:21" ht="15" thickBot="1" x14ac:dyDescent="0.4">
      <c r="A172">
        <v>0</v>
      </c>
      <c r="B172" s="43">
        <v>2</v>
      </c>
      <c r="C172">
        <v>26</v>
      </c>
      <c r="D172">
        <v>1993</v>
      </c>
      <c r="E172" s="1" t="s">
        <v>71</v>
      </c>
      <c r="F172" s="2">
        <v>2</v>
      </c>
      <c r="G172" s="2">
        <v>1</v>
      </c>
      <c r="H172" s="2">
        <v>2</v>
      </c>
      <c r="I172" s="2">
        <v>2</v>
      </c>
      <c r="J172" s="2">
        <v>1</v>
      </c>
      <c r="K172" s="2">
        <v>3</v>
      </c>
      <c r="L172" s="2">
        <v>5</v>
      </c>
      <c r="M172" s="2">
        <v>3</v>
      </c>
      <c r="N172" s="2">
        <v>2</v>
      </c>
      <c r="O172" s="2">
        <v>3</v>
      </c>
      <c r="P172" s="2">
        <v>4</v>
      </c>
      <c r="Q172" s="2">
        <v>3</v>
      </c>
      <c r="R172" s="2">
        <v>4</v>
      </c>
      <c r="S172" s="2">
        <v>4</v>
      </c>
      <c r="T172" s="2">
        <v>4</v>
      </c>
      <c r="U172" s="2">
        <v>3</v>
      </c>
    </row>
    <row r="173" spans="1:21" ht="15" thickBot="1" x14ac:dyDescent="0.4">
      <c r="A173">
        <v>0</v>
      </c>
      <c r="B173" s="43">
        <v>4</v>
      </c>
      <c r="C173">
        <v>48</v>
      </c>
      <c r="D173">
        <v>1971</v>
      </c>
      <c r="E173" s="1" t="s">
        <v>73</v>
      </c>
      <c r="F173" s="2">
        <v>1</v>
      </c>
      <c r="G173" s="2">
        <v>4</v>
      </c>
      <c r="H173" s="2">
        <v>3</v>
      </c>
      <c r="I173" s="2">
        <v>2</v>
      </c>
      <c r="J173" s="2">
        <v>3</v>
      </c>
      <c r="K173" s="2">
        <v>2</v>
      </c>
      <c r="L173" s="2">
        <v>5</v>
      </c>
      <c r="M173" s="2">
        <v>3</v>
      </c>
      <c r="N173" s="2">
        <v>4</v>
      </c>
      <c r="O173" s="2">
        <v>5</v>
      </c>
      <c r="P173" s="2">
        <v>3</v>
      </c>
      <c r="Q173" s="2">
        <v>4</v>
      </c>
      <c r="R173" s="2">
        <v>4</v>
      </c>
      <c r="S173" s="2">
        <v>3</v>
      </c>
      <c r="T173" s="2">
        <v>6</v>
      </c>
      <c r="U173" s="2">
        <v>2</v>
      </c>
    </row>
    <row r="174" spans="1:21" ht="15" thickBot="1" x14ac:dyDescent="0.4">
      <c r="A174">
        <v>1</v>
      </c>
      <c r="B174" s="43">
        <v>2</v>
      </c>
      <c r="C174">
        <v>31</v>
      </c>
      <c r="D174">
        <v>1988</v>
      </c>
      <c r="E174" s="1" t="s">
        <v>79</v>
      </c>
      <c r="F174" s="2">
        <v>4</v>
      </c>
      <c r="G174" s="2">
        <v>5</v>
      </c>
      <c r="H174" s="2">
        <v>5</v>
      </c>
      <c r="I174" s="2">
        <v>5</v>
      </c>
      <c r="J174" s="2">
        <v>6</v>
      </c>
      <c r="K174" s="2">
        <v>4</v>
      </c>
      <c r="L174" s="2">
        <v>5</v>
      </c>
      <c r="M174" s="2">
        <v>6</v>
      </c>
      <c r="N174" s="2">
        <v>4</v>
      </c>
      <c r="O174" s="2">
        <v>5</v>
      </c>
      <c r="P174" s="2">
        <v>6</v>
      </c>
      <c r="Q174" s="2">
        <v>3</v>
      </c>
      <c r="R174" s="2">
        <v>4</v>
      </c>
      <c r="S174" s="2">
        <v>5</v>
      </c>
      <c r="T174" s="2">
        <v>6</v>
      </c>
      <c r="U174" s="2">
        <v>3</v>
      </c>
    </row>
    <row r="175" spans="1:21" ht="15" thickBot="1" x14ac:dyDescent="0.4">
      <c r="A175">
        <v>0</v>
      </c>
      <c r="B175" s="43">
        <v>2</v>
      </c>
      <c r="C175">
        <v>31</v>
      </c>
      <c r="D175">
        <v>1988</v>
      </c>
      <c r="E175" s="1" t="s">
        <v>72</v>
      </c>
      <c r="F175" s="2">
        <v>2</v>
      </c>
      <c r="G175" s="2">
        <v>3</v>
      </c>
      <c r="H175" s="2">
        <v>2</v>
      </c>
      <c r="I175" s="2">
        <v>4</v>
      </c>
      <c r="J175" s="2">
        <v>4</v>
      </c>
      <c r="K175" s="2">
        <v>4</v>
      </c>
      <c r="L175" s="2">
        <v>5</v>
      </c>
      <c r="M175" s="2">
        <v>4</v>
      </c>
      <c r="N175" s="2">
        <v>4</v>
      </c>
      <c r="O175" s="2">
        <v>4</v>
      </c>
      <c r="P175" s="2">
        <v>4</v>
      </c>
      <c r="Q175" s="2">
        <v>4</v>
      </c>
      <c r="R175" s="2">
        <v>4</v>
      </c>
      <c r="S175" s="2">
        <v>3</v>
      </c>
      <c r="T175" s="2">
        <v>4</v>
      </c>
      <c r="U175" s="2">
        <v>3</v>
      </c>
    </row>
    <row r="176" spans="1:21" ht="15" thickBot="1" x14ac:dyDescent="0.4">
      <c r="A176">
        <v>0</v>
      </c>
      <c r="B176" s="43">
        <v>3</v>
      </c>
      <c r="C176">
        <v>45</v>
      </c>
      <c r="D176">
        <v>1974</v>
      </c>
      <c r="E176" s="1" t="s">
        <v>72</v>
      </c>
      <c r="F176" s="2">
        <v>1</v>
      </c>
      <c r="G176" s="2">
        <v>2</v>
      </c>
      <c r="H176" s="2">
        <v>2</v>
      </c>
      <c r="I176" s="2">
        <v>5</v>
      </c>
      <c r="J176" s="2">
        <v>3</v>
      </c>
      <c r="K176" s="2">
        <v>2</v>
      </c>
      <c r="L176" s="2">
        <v>5</v>
      </c>
      <c r="M176" s="2">
        <v>5</v>
      </c>
      <c r="N176" s="2">
        <v>4</v>
      </c>
      <c r="O176" s="2">
        <v>5</v>
      </c>
      <c r="P176" s="2">
        <v>5</v>
      </c>
      <c r="Q176" s="2">
        <v>5</v>
      </c>
      <c r="R176" s="2">
        <v>4</v>
      </c>
      <c r="S176" s="2">
        <v>5</v>
      </c>
      <c r="T176" s="2">
        <v>2</v>
      </c>
      <c r="U176" s="2">
        <v>2</v>
      </c>
    </row>
    <row r="177" spans="1:21" ht="15" thickBot="1" x14ac:dyDescent="0.4">
      <c r="A177">
        <v>1</v>
      </c>
      <c r="B177" s="43">
        <v>2</v>
      </c>
      <c r="C177">
        <v>29</v>
      </c>
      <c r="D177">
        <v>1990</v>
      </c>
      <c r="E177" s="1" t="s">
        <v>73</v>
      </c>
      <c r="F177" s="2">
        <v>1</v>
      </c>
      <c r="G177" s="2">
        <v>3</v>
      </c>
      <c r="H177" s="2">
        <v>4</v>
      </c>
      <c r="I177" s="2">
        <v>2</v>
      </c>
      <c r="J177" s="2">
        <v>4</v>
      </c>
      <c r="K177" s="2">
        <v>3</v>
      </c>
      <c r="L177" s="2">
        <v>5</v>
      </c>
      <c r="M177" s="2">
        <v>3</v>
      </c>
      <c r="N177" s="2">
        <v>2</v>
      </c>
      <c r="O177" s="2">
        <v>5</v>
      </c>
      <c r="P177" s="2">
        <v>6</v>
      </c>
      <c r="Q177" s="2">
        <v>3</v>
      </c>
      <c r="R177" s="2">
        <v>4</v>
      </c>
      <c r="S177" s="2">
        <v>5</v>
      </c>
      <c r="T177" s="2">
        <v>5</v>
      </c>
      <c r="U177" s="2">
        <v>2</v>
      </c>
    </row>
    <row r="178" spans="1:21" ht="15" thickBot="1" x14ac:dyDescent="0.4">
      <c r="A178">
        <v>0</v>
      </c>
      <c r="B178" s="43" t="s">
        <v>114</v>
      </c>
      <c r="C178">
        <v>23</v>
      </c>
      <c r="D178">
        <v>1996</v>
      </c>
      <c r="E178" s="1" t="s">
        <v>72</v>
      </c>
      <c r="F178" s="2">
        <v>1</v>
      </c>
      <c r="G178" s="2">
        <v>2</v>
      </c>
      <c r="H178" s="2">
        <v>1</v>
      </c>
      <c r="I178" s="2">
        <v>2</v>
      </c>
      <c r="J178" s="2">
        <v>3</v>
      </c>
      <c r="K178" s="2">
        <v>2</v>
      </c>
      <c r="L178" s="2">
        <v>5</v>
      </c>
      <c r="M178" s="2">
        <v>3</v>
      </c>
      <c r="N178" s="2">
        <v>4</v>
      </c>
      <c r="O178" s="2">
        <v>3</v>
      </c>
      <c r="P178" s="2">
        <v>4</v>
      </c>
      <c r="Q178" s="2">
        <v>4</v>
      </c>
      <c r="R178" s="2">
        <v>3</v>
      </c>
      <c r="S178" s="2">
        <v>3</v>
      </c>
      <c r="T178" s="2">
        <v>5</v>
      </c>
      <c r="U178" s="2">
        <v>5</v>
      </c>
    </row>
    <row r="179" spans="1:21" ht="15" thickBot="1" x14ac:dyDescent="0.4">
      <c r="A179">
        <v>0</v>
      </c>
      <c r="B179" s="43" t="s">
        <v>114</v>
      </c>
      <c r="C179">
        <v>21</v>
      </c>
      <c r="D179">
        <v>1998</v>
      </c>
      <c r="E179" s="1" t="s">
        <v>73</v>
      </c>
      <c r="F179" s="2">
        <v>1</v>
      </c>
      <c r="G179" s="2">
        <v>4</v>
      </c>
      <c r="H179" s="2">
        <v>2</v>
      </c>
      <c r="I179" s="2">
        <v>3</v>
      </c>
      <c r="J179" s="2">
        <v>3</v>
      </c>
      <c r="K179" s="2">
        <v>3</v>
      </c>
      <c r="L179" s="2">
        <v>5</v>
      </c>
      <c r="M179" s="2">
        <v>2</v>
      </c>
      <c r="N179" s="2">
        <v>2</v>
      </c>
      <c r="O179" s="2">
        <v>3</v>
      </c>
      <c r="P179" s="2">
        <v>4</v>
      </c>
      <c r="Q179" s="2">
        <v>3</v>
      </c>
      <c r="R179" s="2">
        <v>3</v>
      </c>
      <c r="S179" s="2">
        <v>4</v>
      </c>
      <c r="T179" s="2">
        <v>2</v>
      </c>
      <c r="U179" s="2">
        <v>2</v>
      </c>
    </row>
    <row r="180" spans="1:21" ht="15" thickBot="1" x14ac:dyDescent="0.4">
      <c r="A180">
        <v>1</v>
      </c>
      <c r="B180" s="43">
        <v>3</v>
      </c>
      <c r="C180">
        <v>44</v>
      </c>
      <c r="D180">
        <v>1975</v>
      </c>
      <c r="E180" s="1" t="s">
        <v>73</v>
      </c>
      <c r="F180" s="2">
        <v>1</v>
      </c>
      <c r="G180" s="2">
        <v>2</v>
      </c>
      <c r="H180" s="2">
        <v>4</v>
      </c>
      <c r="I180" s="2">
        <v>3</v>
      </c>
      <c r="J180" s="2">
        <v>2</v>
      </c>
      <c r="K180" s="2">
        <v>3</v>
      </c>
      <c r="L180" s="2">
        <v>5</v>
      </c>
      <c r="M180" s="2">
        <v>4</v>
      </c>
      <c r="N180" s="2">
        <v>2</v>
      </c>
      <c r="O180" s="2">
        <v>5</v>
      </c>
      <c r="P180" s="2">
        <v>3</v>
      </c>
      <c r="Q180" s="2">
        <v>4</v>
      </c>
      <c r="R180" s="2">
        <v>4</v>
      </c>
      <c r="S180" s="2">
        <v>4</v>
      </c>
      <c r="T180" s="2">
        <v>5</v>
      </c>
      <c r="U180" s="2">
        <v>3</v>
      </c>
    </row>
    <row r="181" spans="1:21" ht="15" thickBot="1" x14ac:dyDescent="0.4">
      <c r="A181">
        <v>1</v>
      </c>
      <c r="B181" s="43" t="s">
        <v>114</v>
      </c>
      <c r="C181">
        <v>24</v>
      </c>
      <c r="D181">
        <v>1995</v>
      </c>
      <c r="E181" s="1" t="s">
        <v>76</v>
      </c>
      <c r="F181" s="2">
        <v>2</v>
      </c>
      <c r="G181" s="2">
        <v>1</v>
      </c>
      <c r="H181" s="2">
        <v>1</v>
      </c>
      <c r="I181" s="2">
        <v>4</v>
      </c>
      <c r="J181" s="2">
        <v>3</v>
      </c>
      <c r="K181" s="2">
        <v>4</v>
      </c>
      <c r="L181" s="2">
        <v>5</v>
      </c>
      <c r="M181" s="2">
        <v>5</v>
      </c>
      <c r="N181" s="2">
        <v>4</v>
      </c>
      <c r="O181" s="2">
        <v>5</v>
      </c>
      <c r="P181" s="2">
        <v>4</v>
      </c>
      <c r="Q181" s="2">
        <v>4</v>
      </c>
      <c r="R181" s="2">
        <v>3</v>
      </c>
      <c r="S181" s="2">
        <v>2</v>
      </c>
      <c r="T181" s="2">
        <v>4</v>
      </c>
      <c r="U181" s="2">
        <v>4</v>
      </c>
    </row>
    <row r="182" spans="1:21" ht="15" thickBot="1" x14ac:dyDescent="0.4">
      <c r="A182">
        <v>0</v>
      </c>
      <c r="B182" s="43">
        <v>2</v>
      </c>
      <c r="C182">
        <v>28</v>
      </c>
      <c r="D182">
        <v>1991</v>
      </c>
      <c r="E182" s="1" t="s">
        <v>79</v>
      </c>
      <c r="F182" s="2">
        <v>2</v>
      </c>
      <c r="G182" s="2">
        <v>4</v>
      </c>
      <c r="H182" s="2">
        <v>1</v>
      </c>
      <c r="I182" s="2">
        <v>3</v>
      </c>
      <c r="J182" s="2">
        <v>2</v>
      </c>
      <c r="K182" s="2">
        <v>3</v>
      </c>
      <c r="L182" s="2">
        <v>5</v>
      </c>
      <c r="M182" s="2">
        <v>4</v>
      </c>
      <c r="N182" s="2">
        <v>4</v>
      </c>
      <c r="O182" s="2">
        <v>5</v>
      </c>
      <c r="P182" s="2">
        <v>5</v>
      </c>
      <c r="Q182" s="2">
        <v>3</v>
      </c>
      <c r="R182" s="2">
        <v>4</v>
      </c>
      <c r="S182" s="2">
        <v>3</v>
      </c>
      <c r="T182" s="2">
        <v>5</v>
      </c>
      <c r="U182" s="2">
        <v>6</v>
      </c>
    </row>
    <row r="183" spans="1:21" ht="15" thickBot="1" x14ac:dyDescent="0.4">
      <c r="A183" s="6">
        <v>0</v>
      </c>
      <c r="B183" s="43">
        <v>5</v>
      </c>
      <c r="C183">
        <v>58</v>
      </c>
      <c r="D183" s="6">
        <v>1961</v>
      </c>
      <c r="E183" s="31"/>
      <c r="F183" s="10">
        <v>1</v>
      </c>
      <c r="G183" s="10">
        <v>1</v>
      </c>
      <c r="H183" s="10">
        <v>3</v>
      </c>
      <c r="I183" s="10">
        <v>2</v>
      </c>
      <c r="J183" s="10">
        <v>3</v>
      </c>
      <c r="K183" s="10">
        <v>2</v>
      </c>
      <c r="L183" s="10">
        <v>5</v>
      </c>
      <c r="M183" s="10">
        <v>3</v>
      </c>
      <c r="N183" s="10">
        <v>5</v>
      </c>
      <c r="O183" s="10">
        <v>5</v>
      </c>
      <c r="P183" s="10">
        <v>5</v>
      </c>
      <c r="Q183" s="10">
        <v>5</v>
      </c>
      <c r="R183" s="10">
        <v>5</v>
      </c>
      <c r="S183" s="10">
        <v>5</v>
      </c>
      <c r="T183" s="10">
        <v>5</v>
      </c>
      <c r="U183" s="10">
        <v>1</v>
      </c>
    </row>
    <row r="184" spans="1:21" ht="15" thickBot="1" x14ac:dyDescent="0.4">
      <c r="A184">
        <v>1</v>
      </c>
      <c r="B184" s="43">
        <v>2</v>
      </c>
      <c r="C184">
        <v>30</v>
      </c>
      <c r="D184">
        <v>1989</v>
      </c>
      <c r="E184" s="1" t="s">
        <v>79</v>
      </c>
      <c r="F184" s="2">
        <v>2</v>
      </c>
      <c r="G184" s="2">
        <v>5</v>
      </c>
      <c r="H184" s="2">
        <v>1</v>
      </c>
      <c r="I184" s="2">
        <v>4</v>
      </c>
      <c r="J184" s="2">
        <v>3</v>
      </c>
      <c r="K184" s="2">
        <v>3</v>
      </c>
      <c r="L184" s="2">
        <v>5</v>
      </c>
      <c r="M184" s="2">
        <v>4</v>
      </c>
      <c r="N184" s="2">
        <v>4</v>
      </c>
      <c r="O184" s="2">
        <v>4</v>
      </c>
      <c r="P184" s="2">
        <v>4</v>
      </c>
      <c r="Q184" s="2">
        <v>2</v>
      </c>
      <c r="R184" s="2">
        <v>2</v>
      </c>
      <c r="S184" s="2">
        <v>4</v>
      </c>
      <c r="T184" s="2">
        <v>5</v>
      </c>
      <c r="U184" s="2">
        <v>4</v>
      </c>
    </row>
    <row r="185" spans="1:21" ht="15" thickBot="1" x14ac:dyDescent="0.4">
      <c r="A185">
        <v>0</v>
      </c>
      <c r="B185" s="43">
        <v>2</v>
      </c>
      <c r="C185">
        <v>26</v>
      </c>
      <c r="D185">
        <v>1993</v>
      </c>
      <c r="E185" s="1" t="s">
        <v>72</v>
      </c>
      <c r="F185" s="2">
        <v>1</v>
      </c>
      <c r="G185" s="2">
        <v>4</v>
      </c>
      <c r="H185" s="2">
        <v>5</v>
      </c>
      <c r="I185" s="2">
        <v>2</v>
      </c>
      <c r="J185" s="2">
        <v>3</v>
      </c>
      <c r="K185" s="2">
        <v>2</v>
      </c>
      <c r="L185" s="2">
        <v>5</v>
      </c>
      <c r="M185" s="2">
        <v>3</v>
      </c>
      <c r="N185" s="2">
        <v>4</v>
      </c>
      <c r="O185" s="2">
        <v>3</v>
      </c>
      <c r="P185" s="2">
        <v>2</v>
      </c>
      <c r="Q185" s="2">
        <v>5</v>
      </c>
      <c r="R185" s="2">
        <v>5</v>
      </c>
      <c r="S185" s="2">
        <v>4</v>
      </c>
      <c r="T185" s="2">
        <v>5</v>
      </c>
      <c r="U185" s="2">
        <v>4</v>
      </c>
    </row>
    <row r="186" spans="1:21" ht="15" thickBot="1" x14ac:dyDescent="0.4">
      <c r="A186">
        <v>0</v>
      </c>
      <c r="B186" s="43" t="s">
        <v>114</v>
      </c>
      <c r="C186">
        <v>22</v>
      </c>
      <c r="D186">
        <v>1997</v>
      </c>
      <c r="E186" s="1" t="s">
        <v>73</v>
      </c>
      <c r="F186" s="2">
        <v>2</v>
      </c>
      <c r="G186" s="2">
        <v>2</v>
      </c>
      <c r="H186" s="2">
        <v>3</v>
      </c>
      <c r="I186" s="2">
        <v>4</v>
      </c>
      <c r="J186" s="2">
        <v>4</v>
      </c>
      <c r="K186" s="2">
        <v>4</v>
      </c>
      <c r="L186" s="2">
        <v>5</v>
      </c>
      <c r="M186" s="2">
        <v>5</v>
      </c>
      <c r="N186" s="2">
        <v>4</v>
      </c>
      <c r="O186" s="2">
        <v>4</v>
      </c>
      <c r="P186" s="2">
        <v>4</v>
      </c>
      <c r="Q186" s="2">
        <v>4</v>
      </c>
      <c r="R186" s="2">
        <v>4</v>
      </c>
      <c r="S186" s="2">
        <v>4</v>
      </c>
      <c r="T186" s="2">
        <v>4</v>
      </c>
      <c r="U186" s="2">
        <v>4</v>
      </c>
    </row>
    <row r="187" spans="1:21" ht="15" thickBot="1" x14ac:dyDescent="0.4">
      <c r="A187">
        <v>0</v>
      </c>
      <c r="B187" s="43">
        <v>3</v>
      </c>
      <c r="C187">
        <v>39</v>
      </c>
      <c r="D187">
        <v>1980</v>
      </c>
      <c r="E187" s="1" t="s">
        <v>76</v>
      </c>
      <c r="F187" s="2">
        <v>3</v>
      </c>
      <c r="G187" s="2">
        <v>5</v>
      </c>
      <c r="H187" s="2">
        <v>3</v>
      </c>
      <c r="I187" s="2">
        <v>5</v>
      </c>
      <c r="J187" s="2">
        <v>4</v>
      </c>
      <c r="K187" s="2">
        <v>4</v>
      </c>
      <c r="L187" s="2">
        <v>5</v>
      </c>
      <c r="M187" s="2">
        <v>4</v>
      </c>
      <c r="N187" s="2">
        <v>6</v>
      </c>
      <c r="O187" s="2">
        <v>5</v>
      </c>
      <c r="P187" s="2">
        <v>2</v>
      </c>
      <c r="Q187" s="2">
        <v>4</v>
      </c>
      <c r="R187" s="2">
        <v>4</v>
      </c>
      <c r="S187" s="2">
        <v>4</v>
      </c>
      <c r="T187" s="2">
        <v>5</v>
      </c>
      <c r="U187" s="2">
        <v>3</v>
      </c>
    </row>
    <row r="188" spans="1:21" ht="15" thickBot="1" x14ac:dyDescent="0.4">
      <c r="A188">
        <v>0</v>
      </c>
      <c r="B188" s="43">
        <v>3</v>
      </c>
      <c r="C188">
        <v>42</v>
      </c>
      <c r="D188">
        <v>1977</v>
      </c>
      <c r="E188" s="1" t="s">
        <v>71</v>
      </c>
      <c r="F188" s="2">
        <v>2</v>
      </c>
      <c r="G188" s="2">
        <v>2</v>
      </c>
      <c r="H188" s="2">
        <v>1</v>
      </c>
      <c r="I188" s="2">
        <v>3</v>
      </c>
      <c r="J188" s="2">
        <v>1</v>
      </c>
      <c r="K188" s="2">
        <v>4</v>
      </c>
      <c r="L188" s="2">
        <v>3</v>
      </c>
      <c r="M188" s="2">
        <v>4</v>
      </c>
      <c r="N188" s="2">
        <v>2</v>
      </c>
      <c r="O188" s="2">
        <v>3</v>
      </c>
      <c r="P188" s="2">
        <v>3</v>
      </c>
      <c r="Q188" s="2">
        <v>4</v>
      </c>
      <c r="R188" s="2">
        <v>4</v>
      </c>
      <c r="S188" s="2">
        <v>3</v>
      </c>
      <c r="T188" s="2">
        <v>2</v>
      </c>
      <c r="U188" s="2">
        <v>3</v>
      </c>
    </row>
    <row r="189" spans="1:21" ht="15" thickBot="1" x14ac:dyDescent="0.4">
      <c r="A189">
        <v>0</v>
      </c>
      <c r="B189" s="43" t="s">
        <v>114</v>
      </c>
      <c r="C189">
        <v>22</v>
      </c>
      <c r="D189">
        <v>1997</v>
      </c>
      <c r="E189" s="1" t="s">
        <v>72</v>
      </c>
      <c r="F189" s="2">
        <v>1</v>
      </c>
      <c r="G189" s="2">
        <v>1</v>
      </c>
      <c r="H189" s="2">
        <v>1</v>
      </c>
      <c r="I189" s="2">
        <v>3</v>
      </c>
      <c r="J189" s="2">
        <v>4</v>
      </c>
      <c r="K189" s="2">
        <v>3</v>
      </c>
      <c r="L189" s="2">
        <v>5</v>
      </c>
      <c r="M189" s="2">
        <v>4</v>
      </c>
      <c r="N189" s="2">
        <v>4</v>
      </c>
      <c r="O189" s="2">
        <v>4</v>
      </c>
      <c r="P189" s="2">
        <v>4</v>
      </c>
      <c r="Q189" s="2">
        <v>4</v>
      </c>
      <c r="R189" s="2">
        <v>4</v>
      </c>
      <c r="S189" s="2">
        <v>4</v>
      </c>
      <c r="T189" s="2">
        <v>3</v>
      </c>
      <c r="U189" s="2">
        <v>4</v>
      </c>
    </row>
    <row r="190" spans="1:21" ht="15" thickBot="1" x14ac:dyDescent="0.4">
      <c r="A190">
        <v>0</v>
      </c>
      <c r="B190" s="43">
        <v>2</v>
      </c>
      <c r="C190">
        <v>29</v>
      </c>
      <c r="D190">
        <v>1990</v>
      </c>
      <c r="E190" s="1" t="s">
        <v>73</v>
      </c>
      <c r="F190" s="2">
        <v>1</v>
      </c>
      <c r="G190" s="2">
        <v>2</v>
      </c>
      <c r="H190" s="2">
        <v>2</v>
      </c>
      <c r="I190" s="2">
        <v>3</v>
      </c>
      <c r="J190" s="2">
        <v>2</v>
      </c>
      <c r="K190" s="2">
        <v>3</v>
      </c>
      <c r="L190" s="2">
        <v>2</v>
      </c>
      <c r="M190" s="2">
        <v>4</v>
      </c>
      <c r="N190" s="2">
        <v>4</v>
      </c>
      <c r="O190" s="2">
        <v>3</v>
      </c>
      <c r="P190" s="2">
        <v>2</v>
      </c>
      <c r="Q190" s="2">
        <v>4</v>
      </c>
      <c r="R190" s="2">
        <v>4</v>
      </c>
      <c r="S190" s="2">
        <v>3</v>
      </c>
      <c r="T190" s="2">
        <v>4</v>
      </c>
      <c r="U190" s="2">
        <v>4</v>
      </c>
    </row>
    <row r="191" spans="1:21" ht="15" thickBot="1" x14ac:dyDescent="0.4">
      <c r="A191">
        <v>0</v>
      </c>
      <c r="B191" s="43">
        <v>2</v>
      </c>
      <c r="C191">
        <v>28</v>
      </c>
      <c r="D191">
        <v>1991</v>
      </c>
      <c r="E191" s="1" t="s">
        <v>72</v>
      </c>
      <c r="F191" s="2">
        <v>2</v>
      </c>
      <c r="G191" s="2">
        <v>6</v>
      </c>
      <c r="H191" s="2">
        <v>3</v>
      </c>
      <c r="I191" s="2">
        <v>2</v>
      </c>
      <c r="J191" s="2">
        <v>4</v>
      </c>
      <c r="K191" s="2">
        <v>6</v>
      </c>
      <c r="L191" s="2">
        <v>6</v>
      </c>
      <c r="M191" s="2">
        <v>6</v>
      </c>
      <c r="N191" s="2">
        <v>6</v>
      </c>
      <c r="O191" s="2">
        <v>5</v>
      </c>
      <c r="P191" s="2">
        <v>5</v>
      </c>
      <c r="Q191" s="2">
        <v>6</v>
      </c>
      <c r="R191" s="2">
        <v>6</v>
      </c>
      <c r="S191" s="2">
        <v>5</v>
      </c>
      <c r="T191" s="2">
        <v>4</v>
      </c>
      <c r="U191" s="2">
        <v>4</v>
      </c>
    </row>
    <row r="192" spans="1:21" ht="15" thickBot="1" x14ac:dyDescent="0.4">
      <c r="A192">
        <v>0</v>
      </c>
      <c r="B192" s="43" t="s">
        <v>114</v>
      </c>
      <c r="C192">
        <v>20</v>
      </c>
      <c r="D192">
        <v>1999</v>
      </c>
      <c r="E192" s="1" t="s">
        <v>73</v>
      </c>
      <c r="F192" s="2">
        <v>2</v>
      </c>
      <c r="G192" s="2">
        <v>2</v>
      </c>
      <c r="H192" s="2">
        <v>4</v>
      </c>
      <c r="I192" s="2">
        <v>4</v>
      </c>
      <c r="J192" s="2">
        <v>4</v>
      </c>
      <c r="K192" s="2">
        <v>3</v>
      </c>
      <c r="L192" s="2">
        <v>7</v>
      </c>
      <c r="M192" s="2">
        <v>5</v>
      </c>
      <c r="N192" s="2">
        <v>6</v>
      </c>
      <c r="O192" s="2">
        <v>2</v>
      </c>
      <c r="P192" s="2">
        <v>6</v>
      </c>
      <c r="Q192" s="2">
        <v>4</v>
      </c>
      <c r="R192" s="2">
        <v>6</v>
      </c>
      <c r="S192" s="2">
        <v>5</v>
      </c>
      <c r="T192" s="2">
        <v>6</v>
      </c>
      <c r="U192" s="2">
        <v>4</v>
      </c>
    </row>
    <row r="193" spans="1:21" ht="15" thickBot="1" x14ac:dyDescent="0.4">
      <c r="A193">
        <v>1</v>
      </c>
      <c r="B193" s="43">
        <v>2</v>
      </c>
      <c r="C193">
        <v>28</v>
      </c>
      <c r="D193">
        <v>1991</v>
      </c>
      <c r="E193" s="1" t="s">
        <v>72</v>
      </c>
      <c r="F193" s="2">
        <v>1</v>
      </c>
      <c r="G193" s="2">
        <v>4</v>
      </c>
      <c r="H193" s="2">
        <v>2</v>
      </c>
      <c r="I193" s="2">
        <v>5</v>
      </c>
      <c r="J193" s="2">
        <v>4</v>
      </c>
      <c r="K193" s="2">
        <v>3</v>
      </c>
      <c r="L193" s="2">
        <v>5</v>
      </c>
      <c r="M193" s="2">
        <v>2</v>
      </c>
      <c r="N193" s="2">
        <v>3</v>
      </c>
      <c r="O193" s="2">
        <v>5</v>
      </c>
      <c r="P193" s="2">
        <v>4</v>
      </c>
      <c r="Q193" s="2">
        <v>3</v>
      </c>
      <c r="R193" s="2">
        <v>4</v>
      </c>
      <c r="S193" s="2">
        <v>2</v>
      </c>
      <c r="T193" s="2">
        <v>5</v>
      </c>
      <c r="U193" s="2">
        <v>3</v>
      </c>
    </row>
    <row r="194" spans="1:21" ht="15" thickBot="1" x14ac:dyDescent="0.4">
      <c r="A194">
        <v>0</v>
      </c>
      <c r="B194" s="43" t="s">
        <v>114</v>
      </c>
      <c r="C194">
        <v>22</v>
      </c>
      <c r="D194">
        <v>1997</v>
      </c>
      <c r="E194" s="1" t="s">
        <v>72</v>
      </c>
      <c r="F194" s="2">
        <v>1</v>
      </c>
      <c r="G194" s="2">
        <v>3</v>
      </c>
      <c r="H194" s="2">
        <v>1</v>
      </c>
      <c r="I194" s="2">
        <v>3</v>
      </c>
      <c r="J194" s="2">
        <v>3</v>
      </c>
      <c r="K194" s="2">
        <v>2</v>
      </c>
      <c r="L194" s="2">
        <v>6</v>
      </c>
      <c r="M194" s="2">
        <v>4</v>
      </c>
      <c r="N194" s="2">
        <v>1</v>
      </c>
      <c r="O194" s="2">
        <v>3</v>
      </c>
      <c r="P194" s="2">
        <v>4</v>
      </c>
      <c r="Q194" s="2">
        <v>3</v>
      </c>
      <c r="R194" s="2">
        <v>3</v>
      </c>
      <c r="S194" s="2">
        <v>1</v>
      </c>
      <c r="T194" s="2">
        <v>5</v>
      </c>
      <c r="U194" s="2">
        <v>1</v>
      </c>
    </row>
    <row r="195" spans="1:21" ht="15" thickBot="1" x14ac:dyDescent="0.4">
      <c r="A195" s="6">
        <v>0</v>
      </c>
      <c r="B195" s="43">
        <v>2</v>
      </c>
      <c r="C195">
        <v>26</v>
      </c>
      <c r="D195" s="6">
        <v>1993</v>
      </c>
      <c r="E195" s="31"/>
      <c r="F195" s="10">
        <v>1</v>
      </c>
      <c r="G195" s="10">
        <v>3</v>
      </c>
      <c r="H195" s="10">
        <v>3</v>
      </c>
      <c r="I195" s="10">
        <v>3</v>
      </c>
      <c r="J195" s="10">
        <v>4</v>
      </c>
      <c r="K195" s="10">
        <v>3</v>
      </c>
      <c r="L195" s="10">
        <v>5</v>
      </c>
      <c r="M195" s="10">
        <v>3</v>
      </c>
      <c r="N195" s="10">
        <v>4</v>
      </c>
      <c r="O195" s="10">
        <v>3</v>
      </c>
      <c r="P195" s="10">
        <v>3</v>
      </c>
      <c r="Q195" s="10">
        <v>3</v>
      </c>
      <c r="R195" s="10">
        <v>4</v>
      </c>
      <c r="S195" s="10">
        <v>3</v>
      </c>
      <c r="T195" s="10">
        <v>3</v>
      </c>
      <c r="U195" s="10">
        <v>4</v>
      </c>
    </row>
    <row r="196" spans="1:21" ht="15" thickBot="1" x14ac:dyDescent="0.4">
      <c r="A196">
        <v>0</v>
      </c>
      <c r="B196" s="43" t="s">
        <v>114</v>
      </c>
      <c r="C196">
        <v>18</v>
      </c>
      <c r="D196">
        <v>2001</v>
      </c>
      <c r="E196" s="1" t="s">
        <v>72</v>
      </c>
      <c r="F196" s="2">
        <v>1</v>
      </c>
      <c r="G196" s="2">
        <v>2</v>
      </c>
      <c r="H196" s="2">
        <v>2</v>
      </c>
      <c r="I196" s="2">
        <v>1</v>
      </c>
      <c r="J196" s="2">
        <v>4</v>
      </c>
      <c r="K196" s="2">
        <v>3</v>
      </c>
      <c r="L196" s="2">
        <v>5</v>
      </c>
      <c r="M196" s="2">
        <v>4</v>
      </c>
      <c r="N196" s="2">
        <v>2</v>
      </c>
      <c r="O196" s="2">
        <v>5</v>
      </c>
      <c r="P196" s="2">
        <v>5</v>
      </c>
      <c r="Q196" s="2">
        <v>1</v>
      </c>
      <c r="R196" s="2">
        <v>4</v>
      </c>
      <c r="S196" s="2">
        <v>4</v>
      </c>
      <c r="T196" s="2">
        <v>5</v>
      </c>
      <c r="U196" s="2">
        <v>6</v>
      </c>
    </row>
    <row r="197" spans="1:21" ht="15" thickBot="1" x14ac:dyDescent="0.4">
      <c r="A197" s="6">
        <v>1</v>
      </c>
      <c r="B197" s="43" t="s">
        <v>114</v>
      </c>
      <c r="C197">
        <v>20</v>
      </c>
      <c r="D197" s="6">
        <v>1999</v>
      </c>
      <c r="E197" s="31"/>
      <c r="F197" s="10">
        <v>1</v>
      </c>
      <c r="G197" s="10">
        <v>1</v>
      </c>
      <c r="H197" s="10">
        <v>1</v>
      </c>
      <c r="I197" s="10">
        <v>2</v>
      </c>
      <c r="J197" s="10">
        <v>1</v>
      </c>
      <c r="K197" s="10">
        <v>2</v>
      </c>
      <c r="L197" s="10">
        <v>7</v>
      </c>
      <c r="M197" s="10">
        <v>1</v>
      </c>
      <c r="N197" s="10">
        <v>1</v>
      </c>
      <c r="O197" s="10">
        <v>1</v>
      </c>
      <c r="P197" s="10">
        <v>1</v>
      </c>
      <c r="Q197" s="10">
        <v>2</v>
      </c>
      <c r="R197" s="10">
        <v>6</v>
      </c>
      <c r="S197" s="10">
        <v>1</v>
      </c>
      <c r="T197" s="10">
        <v>1</v>
      </c>
      <c r="U197" s="10">
        <v>1</v>
      </c>
    </row>
    <row r="198" spans="1:21" ht="15" thickBot="1" x14ac:dyDescent="0.4">
      <c r="A198">
        <v>1</v>
      </c>
      <c r="B198" s="43">
        <v>2</v>
      </c>
      <c r="C198">
        <v>26</v>
      </c>
      <c r="D198">
        <v>1993</v>
      </c>
      <c r="E198" s="1" t="s">
        <v>71</v>
      </c>
      <c r="F198" s="2">
        <v>1</v>
      </c>
      <c r="G198" s="2">
        <v>2</v>
      </c>
      <c r="H198" s="2">
        <v>1</v>
      </c>
      <c r="I198" s="2">
        <v>2</v>
      </c>
      <c r="J198" s="2">
        <v>2</v>
      </c>
      <c r="K198" s="2">
        <v>3</v>
      </c>
      <c r="L198" s="2">
        <v>4</v>
      </c>
      <c r="M198" s="2">
        <v>1</v>
      </c>
      <c r="N198" s="2">
        <v>2</v>
      </c>
      <c r="O198" s="2">
        <v>3</v>
      </c>
      <c r="P198" s="2">
        <v>3</v>
      </c>
      <c r="Q198" s="2">
        <v>2</v>
      </c>
      <c r="R198" s="2">
        <v>3</v>
      </c>
      <c r="S198" s="2">
        <v>1</v>
      </c>
      <c r="T198" s="2">
        <v>1</v>
      </c>
      <c r="U198" s="2">
        <v>2</v>
      </c>
    </row>
    <row r="199" spans="1:21" ht="15" thickBot="1" x14ac:dyDescent="0.4">
      <c r="A199">
        <v>1</v>
      </c>
      <c r="B199" s="43">
        <v>3</v>
      </c>
      <c r="C199">
        <v>39</v>
      </c>
      <c r="D199">
        <v>1980</v>
      </c>
      <c r="E199" s="1" t="s">
        <v>73</v>
      </c>
      <c r="F199" s="2">
        <v>1</v>
      </c>
      <c r="G199" s="2">
        <v>2</v>
      </c>
      <c r="H199" s="2">
        <v>4</v>
      </c>
      <c r="I199" s="2">
        <v>5</v>
      </c>
      <c r="J199" s="2">
        <v>2</v>
      </c>
      <c r="K199" s="2">
        <v>4</v>
      </c>
      <c r="L199" s="2">
        <v>6</v>
      </c>
      <c r="M199" s="2">
        <v>4</v>
      </c>
      <c r="N199" s="2">
        <v>2</v>
      </c>
      <c r="O199" s="2">
        <v>2</v>
      </c>
      <c r="P199" s="2">
        <v>2</v>
      </c>
      <c r="Q199" s="2">
        <v>4</v>
      </c>
      <c r="R199" s="2">
        <v>4</v>
      </c>
      <c r="S199" s="2">
        <v>3</v>
      </c>
      <c r="T199" s="2">
        <v>4</v>
      </c>
      <c r="U199" s="2">
        <v>2</v>
      </c>
    </row>
    <row r="200" spans="1:21" ht="15" thickBot="1" x14ac:dyDescent="0.4">
      <c r="A200">
        <v>0</v>
      </c>
      <c r="B200" s="43">
        <v>2</v>
      </c>
      <c r="C200">
        <v>31</v>
      </c>
      <c r="D200">
        <v>1988</v>
      </c>
      <c r="E200" s="1" t="s">
        <v>72</v>
      </c>
      <c r="F200" s="2">
        <v>1</v>
      </c>
      <c r="G200" s="2">
        <v>3</v>
      </c>
      <c r="H200" s="2">
        <v>4</v>
      </c>
      <c r="I200" s="2">
        <v>5</v>
      </c>
      <c r="J200" s="2">
        <v>4</v>
      </c>
      <c r="K200" s="2">
        <v>3</v>
      </c>
      <c r="L200" s="2">
        <v>5</v>
      </c>
      <c r="M200" s="2">
        <v>5</v>
      </c>
      <c r="N200" s="2">
        <v>4</v>
      </c>
      <c r="O200" s="2">
        <v>5</v>
      </c>
      <c r="P200" s="2">
        <v>4</v>
      </c>
      <c r="Q200" s="2">
        <v>4</v>
      </c>
      <c r="R200" s="2">
        <v>4</v>
      </c>
      <c r="S200" s="2">
        <v>3</v>
      </c>
      <c r="T200" s="2">
        <v>3</v>
      </c>
      <c r="U200" s="2">
        <v>2</v>
      </c>
    </row>
    <row r="201" spans="1:21" ht="15" thickBot="1" x14ac:dyDescent="0.4">
      <c r="A201">
        <v>1</v>
      </c>
      <c r="B201" s="43">
        <v>3</v>
      </c>
      <c r="C201">
        <v>41</v>
      </c>
      <c r="D201">
        <v>1978</v>
      </c>
      <c r="E201" s="1" t="s">
        <v>72</v>
      </c>
      <c r="F201" s="2">
        <v>2</v>
      </c>
      <c r="G201" s="2">
        <v>1</v>
      </c>
      <c r="H201" s="2">
        <v>1</v>
      </c>
      <c r="I201" s="2">
        <v>5</v>
      </c>
      <c r="J201" s="2">
        <v>4</v>
      </c>
      <c r="K201" s="2">
        <v>3</v>
      </c>
      <c r="L201" s="2">
        <v>5</v>
      </c>
      <c r="M201" s="2">
        <v>4</v>
      </c>
      <c r="N201" s="2">
        <v>1</v>
      </c>
      <c r="O201" s="2">
        <v>5</v>
      </c>
      <c r="P201" s="2">
        <v>4</v>
      </c>
      <c r="Q201" s="2">
        <v>4</v>
      </c>
      <c r="R201" s="2">
        <v>4</v>
      </c>
      <c r="S201" s="2">
        <v>4</v>
      </c>
      <c r="T201" s="2">
        <v>2</v>
      </c>
      <c r="U201" s="2">
        <v>4</v>
      </c>
    </row>
    <row r="202" spans="1:21" ht="15" thickBot="1" x14ac:dyDescent="0.4">
      <c r="A202">
        <v>0</v>
      </c>
      <c r="B202" s="43" t="s">
        <v>114</v>
      </c>
      <c r="C202">
        <v>18</v>
      </c>
      <c r="D202">
        <v>2001</v>
      </c>
      <c r="E202" s="1" t="s">
        <v>72</v>
      </c>
      <c r="F202" s="2">
        <v>3</v>
      </c>
      <c r="G202" s="2">
        <v>2</v>
      </c>
      <c r="H202" s="2">
        <v>3</v>
      </c>
      <c r="I202" s="2">
        <v>4</v>
      </c>
      <c r="J202" s="2">
        <v>5</v>
      </c>
      <c r="K202" s="2">
        <v>4</v>
      </c>
      <c r="L202" s="2">
        <v>6</v>
      </c>
      <c r="M202" s="2">
        <v>5</v>
      </c>
      <c r="N202" s="2">
        <v>2</v>
      </c>
      <c r="O202" s="2">
        <v>3</v>
      </c>
      <c r="P202" s="2">
        <v>6</v>
      </c>
      <c r="Q202" s="2">
        <v>4</v>
      </c>
      <c r="R202" s="2">
        <v>3</v>
      </c>
      <c r="S202" s="2">
        <v>2</v>
      </c>
      <c r="T202" s="2">
        <v>5</v>
      </c>
      <c r="U202" s="2">
        <v>3</v>
      </c>
    </row>
    <row r="203" spans="1:21" ht="15" thickBot="1" x14ac:dyDescent="0.4">
      <c r="A203">
        <v>0</v>
      </c>
      <c r="B203" s="43" t="s">
        <v>114</v>
      </c>
      <c r="C203">
        <v>21</v>
      </c>
      <c r="D203">
        <v>1998</v>
      </c>
      <c r="E203" s="1" t="s">
        <v>71</v>
      </c>
      <c r="F203" s="2">
        <v>1</v>
      </c>
      <c r="G203" s="2">
        <v>2</v>
      </c>
      <c r="H203" s="2">
        <v>3</v>
      </c>
      <c r="I203" s="2">
        <v>2</v>
      </c>
      <c r="J203" s="2">
        <v>3</v>
      </c>
      <c r="K203" s="2">
        <v>3</v>
      </c>
      <c r="L203" s="2">
        <v>2</v>
      </c>
      <c r="M203" s="2">
        <v>3</v>
      </c>
      <c r="N203" s="2">
        <v>6</v>
      </c>
      <c r="O203" s="2">
        <v>3</v>
      </c>
      <c r="P203" s="2">
        <v>2</v>
      </c>
      <c r="Q203" s="2">
        <v>2</v>
      </c>
      <c r="R203" s="2">
        <v>3</v>
      </c>
      <c r="S203" s="2">
        <v>2</v>
      </c>
      <c r="T203" s="2">
        <v>1</v>
      </c>
      <c r="U203" s="2">
        <v>3</v>
      </c>
    </row>
    <row r="204" spans="1:21" ht="15" thickBot="1" x14ac:dyDescent="0.4">
      <c r="A204">
        <v>0</v>
      </c>
      <c r="B204" s="43" t="s">
        <v>114</v>
      </c>
      <c r="C204">
        <v>25</v>
      </c>
      <c r="D204">
        <v>1994</v>
      </c>
      <c r="E204" s="1" t="s">
        <v>85</v>
      </c>
      <c r="F204" s="2">
        <v>1</v>
      </c>
      <c r="G204" s="2">
        <v>4</v>
      </c>
      <c r="H204" s="2">
        <v>3</v>
      </c>
      <c r="I204" s="2">
        <v>5</v>
      </c>
      <c r="J204" s="2">
        <v>5</v>
      </c>
      <c r="K204" s="2">
        <v>4</v>
      </c>
      <c r="L204" s="2">
        <v>5</v>
      </c>
      <c r="M204" s="2">
        <v>5</v>
      </c>
      <c r="N204" s="2">
        <v>4</v>
      </c>
      <c r="O204" s="2">
        <v>5</v>
      </c>
      <c r="P204" s="2">
        <v>5</v>
      </c>
      <c r="Q204" s="2">
        <v>5</v>
      </c>
      <c r="R204" s="2">
        <v>4</v>
      </c>
      <c r="S204" s="2">
        <v>5</v>
      </c>
      <c r="T204" s="2">
        <v>5</v>
      </c>
      <c r="U204" s="2">
        <v>4</v>
      </c>
    </row>
    <row r="205" spans="1:21" ht="15" thickBot="1" x14ac:dyDescent="0.4">
      <c r="A205">
        <v>0</v>
      </c>
      <c r="B205" s="43" t="s">
        <v>114</v>
      </c>
      <c r="C205">
        <v>21</v>
      </c>
      <c r="D205">
        <v>1998</v>
      </c>
      <c r="E205" s="1" t="s">
        <v>76</v>
      </c>
      <c r="F205" s="2">
        <v>2</v>
      </c>
      <c r="G205" s="2">
        <v>4</v>
      </c>
      <c r="H205" s="2">
        <v>1</v>
      </c>
      <c r="I205" s="2">
        <v>5</v>
      </c>
      <c r="J205" s="2">
        <v>2</v>
      </c>
      <c r="K205" s="2">
        <v>3</v>
      </c>
      <c r="L205" s="2">
        <v>5</v>
      </c>
      <c r="M205" s="2">
        <v>5</v>
      </c>
      <c r="N205" s="2">
        <v>2</v>
      </c>
      <c r="O205" s="2">
        <v>3</v>
      </c>
      <c r="P205" s="2">
        <v>4</v>
      </c>
      <c r="Q205" s="2">
        <v>2</v>
      </c>
      <c r="R205" s="2">
        <v>6</v>
      </c>
      <c r="S205" s="2">
        <v>5</v>
      </c>
      <c r="T205" s="2">
        <v>4</v>
      </c>
      <c r="U205" s="2">
        <v>6</v>
      </c>
    </row>
    <row r="206" spans="1:21" ht="15" thickBot="1" x14ac:dyDescent="0.4">
      <c r="A206">
        <v>0</v>
      </c>
      <c r="B206" s="43" t="s">
        <v>114</v>
      </c>
      <c r="C206">
        <v>22</v>
      </c>
      <c r="D206">
        <v>1997</v>
      </c>
      <c r="E206" s="1" t="s">
        <v>71</v>
      </c>
      <c r="F206" s="2">
        <v>2</v>
      </c>
      <c r="G206" s="2">
        <v>1</v>
      </c>
      <c r="H206" s="2">
        <v>4</v>
      </c>
      <c r="I206" s="2">
        <v>3</v>
      </c>
      <c r="J206" s="2">
        <v>4</v>
      </c>
      <c r="K206" s="2">
        <v>2</v>
      </c>
      <c r="L206" s="2">
        <v>5</v>
      </c>
      <c r="M206" s="2">
        <v>3</v>
      </c>
      <c r="N206" s="2">
        <v>4</v>
      </c>
      <c r="O206" s="2">
        <v>2</v>
      </c>
      <c r="P206" s="2">
        <v>3</v>
      </c>
      <c r="Q206" s="2">
        <v>3</v>
      </c>
      <c r="R206" s="2">
        <v>2</v>
      </c>
      <c r="S206" s="2">
        <v>3</v>
      </c>
      <c r="T206" s="2">
        <v>5</v>
      </c>
      <c r="U206" s="2">
        <v>1</v>
      </c>
    </row>
    <row r="207" spans="1:21" ht="15" thickBot="1" x14ac:dyDescent="0.4">
      <c r="A207">
        <v>0</v>
      </c>
      <c r="B207" s="43" t="s">
        <v>114</v>
      </c>
      <c r="C207">
        <v>18</v>
      </c>
      <c r="D207">
        <v>2001</v>
      </c>
      <c r="E207" s="1" t="s">
        <v>71</v>
      </c>
      <c r="F207" s="2">
        <v>2</v>
      </c>
      <c r="G207" s="2">
        <v>2</v>
      </c>
      <c r="H207" s="2">
        <v>2</v>
      </c>
      <c r="I207" s="2">
        <v>1</v>
      </c>
      <c r="J207" s="2">
        <v>3</v>
      </c>
      <c r="K207" s="2">
        <v>2</v>
      </c>
      <c r="L207" s="2">
        <v>5</v>
      </c>
      <c r="M207" s="2">
        <v>4</v>
      </c>
      <c r="N207" s="2">
        <v>3</v>
      </c>
      <c r="O207" s="2">
        <v>2</v>
      </c>
      <c r="P207" s="2">
        <v>1</v>
      </c>
      <c r="Q207" s="2">
        <v>3</v>
      </c>
      <c r="R207" s="2">
        <v>3</v>
      </c>
      <c r="S207" s="2">
        <v>4</v>
      </c>
      <c r="T207" s="2">
        <v>2</v>
      </c>
      <c r="U207" s="2">
        <v>6</v>
      </c>
    </row>
    <row r="208" spans="1:21" ht="15" thickBot="1" x14ac:dyDescent="0.4">
      <c r="A208">
        <v>0</v>
      </c>
      <c r="B208" s="43" t="s">
        <v>114</v>
      </c>
      <c r="C208">
        <v>24</v>
      </c>
      <c r="D208">
        <v>1995</v>
      </c>
      <c r="E208" s="1" t="s">
        <v>72</v>
      </c>
      <c r="F208" s="2">
        <v>3</v>
      </c>
      <c r="G208" s="2">
        <v>2</v>
      </c>
      <c r="H208" s="2">
        <v>2</v>
      </c>
      <c r="I208" s="2">
        <v>5</v>
      </c>
      <c r="J208" s="2">
        <v>3</v>
      </c>
      <c r="K208" s="2">
        <v>4</v>
      </c>
      <c r="L208" s="2">
        <v>5</v>
      </c>
      <c r="M208" s="2">
        <v>6</v>
      </c>
      <c r="N208" s="2">
        <v>4</v>
      </c>
      <c r="O208" s="2">
        <v>5</v>
      </c>
      <c r="P208" s="2">
        <v>3</v>
      </c>
      <c r="Q208" s="2">
        <v>4</v>
      </c>
      <c r="R208" s="2">
        <v>3</v>
      </c>
      <c r="S208" s="2">
        <v>3</v>
      </c>
      <c r="T208" s="2">
        <v>5</v>
      </c>
      <c r="U208" s="2">
        <v>4</v>
      </c>
    </row>
    <row r="209" spans="1:21" ht="15" thickBot="1" x14ac:dyDescent="0.4">
      <c r="A209">
        <v>1</v>
      </c>
      <c r="B209" s="43" t="s">
        <v>114</v>
      </c>
      <c r="C209">
        <v>25</v>
      </c>
      <c r="D209">
        <v>1994</v>
      </c>
      <c r="E209" s="1" t="s">
        <v>72</v>
      </c>
      <c r="F209" s="2">
        <v>1</v>
      </c>
      <c r="G209" s="2">
        <v>1</v>
      </c>
      <c r="H209" s="2">
        <v>4</v>
      </c>
      <c r="I209" s="2">
        <v>2</v>
      </c>
      <c r="J209" s="2">
        <v>4</v>
      </c>
      <c r="K209" s="2">
        <v>3</v>
      </c>
      <c r="L209" s="2">
        <v>4</v>
      </c>
      <c r="M209" s="2">
        <v>1</v>
      </c>
      <c r="N209" s="2">
        <v>1</v>
      </c>
      <c r="O209" s="2">
        <v>4</v>
      </c>
      <c r="P209" s="2">
        <v>2</v>
      </c>
      <c r="Q209" s="2">
        <v>3</v>
      </c>
      <c r="R209" s="2">
        <v>1</v>
      </c>
      <c r="S209" s="2">
        <v>2</v>
      </c>
      <c r="T209" s="2">
        <v>1</v>
      </c>
      <c r="U209" s="2">
        <v>1</v>
      </c>
    </row>
    <row r="210" spans="1:21" ht="15" thickBot="1" x14ac:dyDescent="0.4">
      <c r="A210">
        <v>1</v>
      </c>
      <c r="B210" s="43" t="s">
        <v>114</v>
      </c>
      <c r="C210">
        <v>22</v>
      </c>
      <c r="D210">
        <v>1997</v>
      </c>
      <c r="E210" s="1" t="s">
        <v>73</v>
      </c>
      <c r="F210" s="2">
        <v>2</v>
      </c>
      <c r="G210" s="2">
        <v>3</v>
      </c>
      <c r="H210" s="2">
        <v>2</v>
      </c>
      <c r="I210" s="2">
        <v>4</v>
      </c>
      <c r="J210" s="2">
        <v>3</v>
      </c>
      <c r="K210" s="2">
        <v>4</v>
      </c>
      <c r="L210" s="2">
        <v>5</v>
      </c>
      <c r="M210" s="2">
        <v>3</v>
      </c>
      <c r="N210" s="2">
        <v>2</v>
      </c>
      <c r="O210" s="2">
        <v>5</v>
      </c>
      <c r="P210" s="2">
        <v>4</v>
      </c>
      <c r="Q210" s="2">
        <v>4</v>
      </c>
      <c r="R210" s="2">
        <v>4</v>
      </c>
      <c r="S210" s="2">
        <v>4</v>
      </c>
      <c r="T210" s="2">
        <v>3</v>
      </c>
      <c r="U210" s="2">
        <v>4</v>
      </c>
    </row>
    <row r="211" spans="1:21" ht="15" thickBot="1" x14ac:dyDescent="0.4">
      <c r="A211">
        <v>1</v>
      </c>
      <c r="B211" s="43">
        <v>2</v>
      </c>
      <c r="C211">
        <v>33</v>
      </c>
      <c r="D211">
        <v>1986</v>
      </c>
      <c r="E211" s="1" t="s">
        <v>72</v>
      </c>
      <c r="F211" s="2">
        <v>1</v>
      </c>
      <c r="G211" s="2">
        <v>2</v>
      </c>
      <c r="H211" s="2">
        <v>3</v>
      </c>
      <c r="I211" s="2">
        <v>2</v>
      </c>
      <c r="J211" s="2">
        <v>3</v>
      </c>
      <c r="K211" s="2">
        <v>2</v>
      </c>
      <c r="L211" s="2">
        <v>3</v>
      </c>
      <c r="M211" s="2">
        <v>3</v>
      </c>
      <c r="N211" s="2">
        <v>2</v>
      </c>
      <c r="O211" s="2">
        <v>3</v>
      </c>
      <c r="P211" s="2">
        <v>2</v>
      </c>
      <c r="Q211" s="2">
        <v>2</v>
      </c>
      <c r="R211" s="2">
        <v>1</v>
      </c>
      <c r="S211" s="2">
        <v>3</v>
      </c>
      <c r="T211" s="2">
        <v>3</v>
      </c>
      <c r="U211" s="2">
        <v>4</v>
      </c>
    </row>
    <row r="212" spans="1:21" ht="15" thickBot="1" x14ac:dyDescent="0.4">
      <c r="A212">
        <v>0</v>
      </c>
      <c r="B212" s="43" t="s">
        <v>114</v>
      </c>
      <c r="C212">
        <v>19</v>
      </c>
      <c r="D212">
        <v>2000</v>
      </c>
      <c r="E212" s="1" t="s">
        <v>72</v>
      </c>
      <c r="F212" s="2">
        <v>1</v>
      </c>
      <c r="G212" s="2">
        <v>4</v>
      </c>
      <c r="H212" s="2">
        <v>2</v>
      </c>
      <c r="I212" s="2">
        <v>3</v>
      </c>
      <c r="J212" s="2">
        <v>3</v>
      </c>
      <c r="K212" s="2">
        <v>4</v>
      </c>
      <c r="L212" s="2">
        <v>5</v>
      </c>
      <c r="M212" s="2">
        <v>2</v>
      </c>
      <c r="N212" s="2">
        <v>4</v>
      </c>
      <c r="O212" s="2">
        <v>4</v>
      </c>
      <c r="P212" s="2">
        <v>4</v>
      </c>
      <c r="Q212" s="2">
        <v>4</v>
      </c>
      <c r="R212" s="2">
        <v>4</v>
      </c>
      <c r="S212" s="2">
        <v>3</v>
      </c>
      <c r="T212" s="2">
        <v>2</v>
      </c>
      <c r="U212" s="2">
        <v>3</v>
      </c>
    </row>
    <row r="213" spans="1:21" ht="15" thickBot="1" x14ac:dyDescent="0.4">
      <c r="A213">
        <v>1</v>
      </c>
      <c r="B213" s="43" t="s">
        <v>114</v>
      </c>
      <c r="C213">
        <v>25</v>
      </c>
      <c r="D213">
        <v>1994</v>
      </c>
      <c r="E213" s="1" t="s">
        <v>76</v>
      </c>
      <c r="F213" s="2">
        <v>4</v>
      </c>
      <c r="G213" s="2">
        <v>5</v>
      </c>
      <c r="H213" s="2">
        <v>6</v>
      </c>
      <c r="I213" s="2">
        <v>5</v>
      </c>
      <c r="J213" s="2">
        <v>5</v>
      </c>
      <c r="K213" s="2">
        <v>4</v>
      </c>
      <c r="L213" s="2">
        <v>5</v>
      </c>
      <c r="M213" s="2">
        <v>5</v>
      </c>
      <c r="N213" s="2">
        <v>6</v>
      </c>
      <c r="O213" s="2">
        <v>5</v>
      </c>
      <c r="P213" s="2">
        <v>3</v>
      </c>
      <c r="Q213" s="2">
        <v>4</v>
      </c>
      <c r="R213" s="2">
        <v>5</v>
      </c>
      <c r="S213" s="2">
        <v>3</v>
      </c>
      <c r="T213" s="2">
        <v>5</v>
      </c>
      <c r="U213" s="2">
        <v>3</v>
      </c>
    </row>
    <row r="214" spans="1:21" ht="15" thickBot="1" x14ac:dyDescent="0.4">
      <c r="A214">
        <v>1</v>
      </c>
      <c r="B214" s="43">
        <v>2</v>
      </c>
      <c r="C214">
        <v>34</v>
      </c>
      <c r="D214">
        <v>1985</v>
      </c>
      <c r="E214" s="1" t="s">
        <v>73</v>
      </c>
      <c r="F214" s="2">
        <v>3</v>
      </c>
      <c r="G214" s="2">
        <v>4</v>
      </c>
      <c r="H214" s="2">
        <v>2</v>
      </c>
      <c r="I214" s="2">
        <v>5</v>
      </c>
      <c r="J214" s="2">
        <v>4</v>
      </c>
      <c r="K214" s="2">
        <v>3</v>
      </c>
      <c r="L214" s="2">
        <v>5</v>
      </c>
      <c r="M214" s="2">
        <v>5</v>
      </c>
      <c r="N214" s="2">
        <v>4</v>
      </c>
      <c r="O214" s="2">
        <v>5</v>
      </c>
      <c r="P214" s="2">
        <v>5</v>
      </c>
      <c r="Q214" s="2">
        <v>3</v>
      </c>
      <c r="R214" s="2">
        <v>4</v>
      </c>
      <c r="S214" s="2">
        <v>2</v>
      </c>
      <c r="T214" s="2">
        <v>2</v>
      </c>
      <c r="U214" s="2">
        <v>4</v>
      </c>
    </row>
    <row r="215" spans="1:21" ht="15" thickBot="1" x14ac:dyDescent="0.4">
      <c r="A215">
        <v>0</v>
      </c>
      <c r="B215" s="43" t="s">
        <v>114</v>
      </c>
      <c r="C215">
        <v>22</v>
      </c>
      <c r="D215">
        <v>1997</v>
      </c>
      <c r="E215" s="1" t="s">
        <v>79</v>
      </c>
      <c r="F215" s="2">
        <v>1</v>
      </c>
      <c r="G215" s="2">
        <v>2</v>
      </c>
      <c r="H215" s="2">
        <v>3</v>
      </c>
      <c r="I215" s="2">
        <v>5</v>
      </c>
      <c r="J215" s="2">
        <v>6</v>
      </c>
      <c r="K215" s="2">
        <v>4</v>
      </c>
      <c r="L215" s="2">
        <v>5</v>
      </c>
      <c r="M215" s="2">
        <v>1</v>
      </c>
      <c r="N215" s="2">
        <v>4</v>
      </c>
      <c r="O215" s="2">
        <v>4</v>
      </c>
      <c r="P215" s="2">
        <v>6</v>
      </c>
      <c r="Q215" s="2">
        <v>6</v>
      </c>
      <c r="R215" s="2">
        <v>4</v>
      </c>
      <c r="S215" s="2">
        <v>4</v>
      </c>
      <c r="T215" s="2">
        <v>5</v>
      </c>
      <c r="U215" s="2">
        <v>4</v>
      </c>
    </row>
    <row r="216" spans="1:21" ht="15" thickBot="1" x14ac:dyDescent="0.4">
      <c r="A216">
        <v>0</v>
      </c>
      <c r="B216" s="43" t="s">
        <v>114</v>
      </c>
      <c r="C216">
        <v>22</v>
      </c>
      <c r="D216">
        <v>1997</v>
      </c>
      <c r="E216" s="1" t="s">
        <v>76</v>
      </c>
      <c r="F216" s="2">
        <v>3</v>
      </c>
      <c r="G216" s="2">
        <v>2</v>
      </c>
      <c r="H216" s="2">
        <v>4</v>
      </c>
      <c r="I216" s="2">
        <v>3</v>
      </c>
      <c r="J216" s="2">
        <v>4</v>
      </c>
      <c r="K216" s="2">
        <v>4</v>
      </c>
      <c r="L216" s="2">
        <v>5</v>
      </c>
      <c r="M216" s="2">
        <v>4</v>
      </c>
      <c r="N216" s="2">
        <v>4</v>
      </c>
      <c r="O216" s="2">
        <v>4</v>
      </c>
      <c r="P216" s="2">
        <v>4</v>
      </c>
      <c r="Q216" s="2">
        <v>4</v>
      </c>
      <c r="R216" s="2">
        <v>4</v>
      </c>
      <c r="S216" s="2">
        <v>4</v>
      </c>
      <c r="T216" s="2">
        <v>5</v>
      </c>
      <c r="U216" s="2">
        <v>4</v>
      </c>
    </row>
    <row r="217" spans="1:21" ht="15" thickBot="1" x14ac:dyDescent="0.4">
      <c r="A217">
        <v>1</v>
      </c>
      <c r="B217" s="43">
        <v>4</v>
      </c>
      <c r="C217">
        <v>49</v>
      </c>
      <c r="D217">
        <v>1970</v>
      </c>
      <c r="E217" s="1" t="s">
        <v>72</v>
      </c>
      <c r="F217" s="2">
        <v>1</v>
      </c>
      <c r="G217" s="2">
        <v>2</v>
      </c>
      <c r="H217" s="2">
        <v>3</v>
      </c>
      <c r="I217" s="2">
        <v>2</v>
      </c>
      <c r="J217" s="2">
        <v>2</v>
      </c>
      <c r="K217" s="2">
        <v>3</v>
      </c>
      <c r="L217" s="2">
        <v>5</v>
      </c>
      <c r="M217" s="2">
        <v>2</v>
      </c>
      <c r="N217" s="2">
        <v>4</v>
      </c>
      <c r="O217" s="2">
        <v>3</v>
      </c>
      <c r="P217" s="2">
        <v>3</v>
      </c>
      <c r="Q217" s="2">
        <v>4</v>
      </c>
      <c r="R217" s="2">
        <v>3</v>
      </c>
      <c r="S217" s="2">
        <v>3</v>
      </c>
      <c r="T217" s="2">
        <v>2</v>
      </c>
      <c r="U217" s="2">
        <v>1</v>
      </c>
    </row>
    <row r="218" spans="1:21" ht="15" thickBot="1" x14ac:dyDescent="0.4">
      <c r="A218">
        <v>0</v>
      </c>
      <c r="B218" s="43">
        <v>2</v>
      </c>
      <c r="C218">
        <v>31</v>
      </c>
      <c r="D218">
        <v>1988</v>
      </c>
      <c r="E218" s="1" t="s">
        <v>72</v>
      </c>
      <c r="F218" s="2">
        <v>1</v>
      </c>
      <c r="G218" s="2">
        <v>1</v>
      </c>
      <c r="H218" s="2">
        <v>2</v>
      </c>
      <c r="I218" s="2">
        <v>4</v>
      </c>
      <c r="J218" s="2">
        <v>3</v>
      </c>
      <c r="K218" s="2">
        <v>4</v>
      </c>
      <c r="L218" s="2">
        <v>5</v>
      </c>
      <c r="M218" s="2">
        <v>4</v>
      </c>
      <c r="N218" s="2">
        <v>4</v>
      </c>
      <c r="O218" s="2">
        <v>4</v>
      </c>
      <c r="P218" s="2">
        <v>4</v>
      </c>
      <c r="Q218" s="2">
        <v>3</v>
      </c>
      <c r="R218" s="2">
        <v>4</v>
      </c>
      <c r="S218" s="2">
        <v>4</v>
      </c>
      <c r="T218" s="2">
        <v>4</v>
      </c>
      <c r="U218" s="2">
        <v>3</v>
      </c>
    </row>
    <row r="219" spans="1:21" ht="15" thickBot="1" x14ac:dyDescent="0.4">
      <c r="A219">
        <v>0</v>
      </c>
      <c r="B219" s="43">
        <v>3</v>
      </c>
      <c r="C219">
        <v>36</v>
      </c>
      <c r="D219">
        <v>1983</v>
      </c>
      <c r="E219" s="1" t="s">
        <v>71</v>
      </c>
      <c r="F219" s="2">
        <v>3</v>
      </c>
      <c r="G219" s="2">
        <v>2</v>
      </c>
      <c r="H219" s="2">
        <v>2</v>
      </c>
      <c r="I219" s="2">
        <v>5</v>
      </c>
      <c r="J219" s="2">
        <v>3</v>
      </c>
      <c r="K219" s="2">
        <v>2</v>
      </c>
      <c r="L219" s="2">
        <v>2</v>
      </c>
      <c r="M219" s="2">
        <v>2</v>
      </c>
      <c r="N219" s="2">
        <v>2</v>
      </c>
      <c r="O219" s="2">
        <v>3</v>
      </c>
      <c r="P219" s="2">
        <v>4</v>
      </c>
      <c r="Q219" s="2">
        <v>3</v>
      </c>
      <c r="R219" s="2">
        <v>4</v>
      </c>
      <c r="S219" s="2">
        <v>2</v>
      </c>
      <c r="T219" s="2">
        <v>4</v>
      </c>
      <c r="U219" s="2">
        <v>1</v>
      </c>
    </row>
    <row r="220" spans="1:21" ht="15" thickBot="1" x14ac:dyDescent="0.4">
      <c r="A220">
        <v>0</v>
      </c>
      <c r="B220" s="43">
        <v>5</v>
      </c>
      <c r="C220">
        <v>63</v>
      </c>
      <c r="D220">
        <v>1956</v>
      </c>
      <c r="E220" s="1" t="s">
        <v>71</v>
      </c>
      <c r="F220" s="2">
        <v>1</v>
      </c>
      <c r="G220" s="2">
        <v>1</v>
      </c>
      <c r="H220" s="2">
        <v>2</v>
      </c>
      <c r="I220" s="2">
        <v>2</v>
      </c>
      <c r="J220" s="2">
        <v>1</v>
      </c>
      <c r="K220" s="2">
        <v>1</v>
      </c>
      <c r="L220" s="2">
        <v>3</v>
      </c>
      <c r="M220" s="2">
        <v>2</v>
      </c>
      <c r="N220" s="2">
        <v>2</v>
      </c>
      <c r="O220" s="2">
        <v>2</v>
      </c>
      <c r="P220" s="2">
        <v>2</v>
      </c>
      <c r="Q220" s="2">
        <v>3</v>
      </c>
      <c r="R220" s="2">
        <v>2</v>
      </c>
      <c r="S220" s="2">
        <v>2</v>
      </c>
      <c r="T220" s="2">
        <v>2</v>
      </c>
      <c r="U220" s="2">
        <v>4</v>
      </c>
    </row>
    <row r="221" spans="1:21" ht="15" thickBot="1" x14ac:dyDescent="0.4">
      <c r="A221" s="6">
        <v>0</v>
      </c>
      <c r="B221" s="43">
        <v>2</v>
      </c>
      <c r="C221">
        <v>26</v>
      </c>
      <c r="D221" s="6">
        <v>1993</v>
      </c>
      <c r="E221" s="31"/>
      <c r="F221" s="10">
        <v>1</v>
      </c>
      <c r="G221" s="10">
        <v>1</v>
      </c>
      <c r="H221" s="10">
        <v>3</v>
      </c>
      <c r="I221" s="10">
        <v>3</v>
      </c>
      <c r="J221" s="10">
        <v>3</v>
      </c>
      <c r="K221" s="10">
        <v>3</v>
      </c>
      <c r="L221" s="10">
        <v>5</v>
      </c>
      <c r="M221" s="10">
        <v>2</v>
      </c>
      <c r="N221" s="10">
        <v>3</v>
      </c>
      <c r="O221" s="10">
        <v>3</v>
      </c>
      <c r="P221" s="10">
        <v>3</v>
      </c>
      <c r="Q221" s="10">
        <v>3</v>
      </c>
      <c r="R221" s="10">
        <v>3</v>
      </c>
      <c r="S221" s="10">
        <v>3</v>
      </c>
      <c r="T221" s="10">
        <v>3</v>
      </c>
      <c r="U221" s="10">
        <v>3</v>
      </c>
    </row>
    <row r="222" spans="1:21" ht="15" thickBot="1" x14ac:dyDescent="0.4">
      <c r="A222">
        <v>1</v>
      </c>
      <c r="B222" s="43">
        <v>2</v>
      </c>
      <c r="C222">
        <v>26</v>
      </c>
      <c r="D222">
        <v>1993</v>
      </c>
      <c r="E222" s="1" t="s">
        <v>73</v>
      </c>
      <c r="F222" s="2">
        <v>1</v>
      </c>
      <c r="G222" s="2">
        <v>2</v>
      </c>
      <c r="H222" s="2">
        <v>4</v>
      </c>
      <c r="I222" s="2">
        <v>5</v>
      </c>
      <c r="J222" s="2">
        <v>6</v>
      </c>
      <c r="K222" s="2">
        <v>4</v>
      </c>
      <c r="L222" s="2">
        <v>6</v>
      </c>
      <c r="M222" s="2">
        <v>7</v>
      </c>
      <c r="N222" s="2">
        <v>6</v>
      </c>
      <c r="O222" s="2">
        <v>2</v>
      </c>
      <c r="P222" s="2">
        <v>4</v>
      </c>
      <c r="Q222" s="2">
        <v>3</v>
      </c>
      <c r="R222" s="2">
        <v>5</v>
      </c>
      <c r="S222" s="2">
        <v>5</v>
      </c>
      <c r="T222" s="2">
        <v>5</v>
      </c>
      <c r="U222" s="2">
        <v>3</v>
      </c>
    </row>
    <row r="223" spans="1:21" ht="15" thickBot="1" x14ac:dyDescent="0.4">
      <c r="A223">
        <v>0</v>
      </c>
      <c r="B223" s="43">
        <v>2</v>
      </c>
      <c r="C223">
        <v>27</v>
      </c>
      <c r="D223">
        <v>1992</v>
      </c>
      <c r="E223" s="1" t="s">
        <v>71</v>
      </c>
      <c r="F223" s="2">
        <v>2</v>
      </c>
      <c r="G223" s="2">
        <v>2</v>
      </c>
      <c r="H223" s="2">
        <v>3</v>
      </c>
      <c r="I223" s="2">
        <v>1</v>
      </c>
      <c r="J223" s="2">
        <v>4</v>
      </c>
      <c r="K223" s="2">
        <v>1</v>
      </c>
      <c r="L223" s="2">
        <v>2</v>
      </c>
      <c r="M223" s="2">
        <v>3</v>
      </c>
      <c r="N223" s="2">
        <v>1</v>
      </c>
      <c r="O223" s="2">
        <v>2</v>
      </c>
      <c r="P223" s="2">
        <v>1</v>
      </c>
      <c r="Q223" s="2">
        <v>4</v>
      </c>
      <c r="R223" s="2">
        <v>2</v>
      </c>
      <c r="S223" s="2">
        <v>2</v>
      </c>
      <c r="T223" s="2">
        <v>2</v>
      </c>
      <c r="U223" s="2">
        <v>1</v>
      </c>
    </row>
    <row r="224" spans="1:21" ht="15" thickBot="1" x14ac:dyDescent="0.4">
      <c r="A224">
        <v>1</v>
      </c>
      <c r="B224" s="43">
        <v>2</v>
      </c>
      <c r="C224">
        <v>29</v>
      </c>
      <c r="D224">
        <v>1990</v>
      </c>
      <c r="E224" s="1" t="s">
        <v>72</v>
      </c>
      <c r="F224" s="2">
        <v>1</v>
      </c>
      <c r="G224" s="2">
        <v>4</v>
      </c>
      <c r="H224" s="2">
        <v>6</v>
      </c>
      <c r="I224" s="2">
        <v>5</v>
      </c>
      <c r="J224" s="2">
        <v>7</v>
      </c>
      <c r="K224" s="2">
        <v>7</v>
      </c>
      <c r="L224" s="2">
        <v>2</v>
      </c>
      <c r="M224" s="2">
        <v>7</v>
      </c>
      <c r="N224" s="2">
        <v>7</v>
      </c>
      <c r="O224" s="2">
        <v>1</v>
      </c>
      <c r="P224" s="2">
        <v>7</v>
      </c>
      <c r="Q224" s="2">
        <v>6</v>
      </c>
      <c r="R224" s="2">
        <v>7</v>
      </c>
      <c r="S224" s="2">
        <v>7</v>
      </c>
      <c r="T224" s="2">
        <v>6</v>
      </c>
      <c r="U224" s="2">
        <v>7</v>
      </c>
    </row>
    <row r="225" spans="1:21" ht="15" thickBot="1" x14ac:dyDescent="0.4">
      <c r="A225">
        <v>0</v>
      </c>
      <c r="B225" s="43">
        <v>2</v>
      </c>
      <c r="C225">
        <v>27</v>
      </c>
      <c r="D225">
        <v>1992</v>
      </c>
      <c r="E225" s="1" t="s">
        <v>71</v>
      </c>
      <c r="F225" s="2">
        <v>3</v>
      </c>
      <c r="G225" s="2">
        <v>4</v>
      </c>
      <c r="H225" s="2">
        <v>1</v>
      </c>
      <c r="I225" s="2">
        <v>4</v>
      </c>
      <c r="J225" s="2">
        <v>2</v>
      </c>
      <c r="K225" s="2">
        <v>2</v>
      </c>
      <c r="L225" s="2">
        <v>4</v>
      </c>
      <c r="M225" s="2">
        <v>4</v>
      </c>
      <c r="N225" s="2">
        <v>2</v>
      </c>
      <c r="O225" s="2">
        <v>4</v>
      </c>
      <c r="P225" s="2">
        <v>3</v>
      </c>
      <c r="Q225" s="2">
        <v>3</v>
      </c>
      <c r="R225" s="2">
        <v>3</v>
      </c>
      <c r="S225" s="2">
        <v>4</v>
      </c>
      <c r="T225" s="2">
        <v>3</v>
      </c>
      <c r="U225" s="2">
        <v>6</v>
      </c>
    </row>
    <row r="226" spans="1:21" ht="15" thickBot="1" x14ac:dyDescent="0.4">
      <c r="A226">
        <v>1</v>
      </c>
      <c r="B226" s="43">
        <v>2</v>
      </c>
      <c r="C226">
        <v>33</v>
      </c>
      <c r="D226">
        <v>1986</v>
      </c>
      <c r="E226" s="1" t="s">
        <v>73</v>
      </c>
      <c r="F226" s="2">
        <v>2</v>
      </c>
      <c r="G226" s="2">
        <v>5</v>
      </c>
      <c r="H226" s="2">
        <v>4</v>
      </c>
      <c r="I226" s="2">
        <v>5</v>
      </c>
      <c r="J226" s="2">
        <v>6</v>
      </c>
      <c r="K226" s="2">
        <v>4</v>
      </c>
      <c r="L226" s="2">
        <v>5</v>
      </c>
      <c r="M226" s="2">
        <v>6</v>
      </c>
      <c r="N226" s="2">
        <v>4</v>
      </c>
      <c r="O226" s="2">
        <v>5</v>
      </c>
      <c r="P226" s="2">
        <v>6</v>
      </c>
      <c r="Q226" s="2">
        <v>3</v>
      </c>
      <c r="R226" s="2">
        <v>4</v>
      </c>
      <c r="S226" s="2">
        <v>5</v>
      </c>
      <c r="T226" s="2">
        <v>4</v>
      </c>
      <c r="U226" s="2">
        <v>6</v>
      </c>
    </row>
    <row r="227" spans="1:21" ht="15" thickBot="1" x14ac:dyDescent="0.4">
      <c r="A227">
        <v>0</v>
      </c>
      <c r="B227" s="43" t="s">
        <v>114</v>
      </c>
      <c r="C227">
        <v>23</v>
      </c>
      <c r="D227">
        <v>1996</v>
      </c>
      <c r="E227" s="1" t="s">
        <v>76</v>
      </c>
      <c r="F227" s="2">
        <v>1</v>
      </c>
      <c r="G227" s="2">
        <v>1</v>
      </c>
      <c r="H227" s="2">
        <v>3</v>
      </c>
      <c r="I227" s="2">
        <v>3</v>
      </c>
      <c r="J227" s="2">
        <v>4</v>
      </c>
      <c r="K227" s="2">
        <v>3</v>
      </c>
      <c r="L227" s="2">
        <v>5</v>
      </c>
      <c r="M227" s="2">
        <v>2</v>
      </c>
      <c r="N227" s="2">
        <v>2</v>
      </c>
      <c r="O227" s="2">
        <v>2</v>
      </c>
      <c r="P227" s="2">
        <v>2</v>
      </c>
      <c r="Q227" s="2">
        <v>2</v>
      </c>
      <c r="R227" s="2">
        <v>2</v>
      </c>
      <c r="S227" s="2">
        <v>2</v>
      </c>
      <c r="T227" s="2">
        <v>2</v>
      </c>
      <c r="U227" s="2">
        <v>2</v>
      </c>
    </row>
    <row r="228" spans="1:21" ht="15" thickBot="1" x14ac:dyDescent="0.4">
      <c r="A228">
        <v>1</v>
      </c>
      <c r="B228" s="43">
        <v>3</v>
      </c>
      <c r="C228">
        <v>36</v>
      </c>
      <c r="D228">
        <v>1983</v>
      </c>
      <c r="E228" s="1" t="s">
        <v>72</v>
      </c>
      <c r="F228" s="2">
        <v>1</v>
      </c>
      <c r="G228" s="2">
        <v>4</v>
      </c>
      <c r="H228" s="2">
        <v>3</v>
      </c>
      <c r="I228" s="2">
        <v>2</v>
      </c>
      <c r="J228" s="2">
        <v>2</v>
      </c>
      <c r="K228" s="2">
        <v>4</v>
      </c>
      <c r="L228" s="2">
        <v>5</v>
      </c>
      <c r="M228" s="2">
        <v>3</v>
      </c>
      <c r="N228" s="2">
        <v>4</v>
      </c>
      <c r="O228" s="2">
        <v>5</v>
      </c>
      <c r="P228" s="2">
        <v>3</v>
      </c>
      <c r="Q228" s="2">
        <v>3</v>
      </c>
      <c r="R228" s="2">
        <v>4</v>
      </c>
      <c r="S228" s="2">
        <v>2</v>
      </c>
      <c r="T228" s="2">
        <v>3</v>
      </c>
      <c r="U228" s="2">
        <v>1</v>
      </c>
    </row>
    <row r="229" spans="1:21" ht="15" thickBot="1" x14ac:dyDescent="0.4">
      <c r="A229">
        <v>0</v>
      </c>
      <c r="B229" s="43" t="s">
        <v>114</v>
      </c>
      <c r="C229">
        <v>22</v>
      </c>
      <c r="D229">
        <v>1997</v>
      </c>
      <c r="E229" s="1" t="s">
        <v>73</v>
      </c>
      <c r="F229" s="2">
        <v>2</v>
      </c>
      <c r="G229" s="2">
        <v>4</v>
      </c>
      <c r="H229" s="2">
        <v>2</v>
      </c>
      <c r="I229" s="2">
        <v>5</v>
      </c>
      <c r="J229" s="2">
        <v>4</v>
      </c>
      <c r="K229" s="2">
        <v>4</v>
      </c>
      <c r="L229" s="2">
        <v>6</v>
      </c>
      <c r="M229" s="2">
        <v>5</v>
      </c>
      <c r="N229" s="2">
        <v>4</v>
      </c>
      <c r="O229" s="2">
        <v>5</v>
      </c>
      <c r="P229" s="2">
        <v>4</v>
      </c>
      <c r="Q229" s="2">
        <v>2</v>
      </c>
      <c r="R229" s="2">
        <v>3</v>
      </c>
      <c r="S229" s="2">
        <v>5</v>
      </c>
      <c r="T229" s="2">
        <v>5</v>
      </c>
      <c r="U229" s="2">
        <v>6</v>
      </c>
    </row>
    <row r="230" spans="1:21" ht="15" thickBot="1" x14ac:dyDescent="0.4">
      <c r="A230">
        <v>0</v>
      </c>
      <c r="B230" s="43">
        <v>2</v>
      </c>
      <c r="C230">
        <v>30</v>
      </c>
      <c r="D230">
        <v>1989</v>
      </c>
      <c r="E230" s="1" t="s">
        <v>72</v>
      </c>
      <c r="F230" s="2">
        <v>1</v>
      </c>
      <c r="G230" s="2">
        <v>3</v>
      </c>
      <c r="H230" s="2">
        <v>1</v>
      </c>
      <c r="I230" s="2">
        <v>3</v>
      </c>
      <c r="J230" s="2">
        <v>1</v>
      </c>
      <c r="K230" s="2">
        <v>2</v>
      </c>
      <c r="L230" s="2">
        <v>5</v>
      </c>
      <c r="M230" s="2">
        <v>2</v>
      </c>
      <c r="N230" s="2">
        <v>1</v>
      </c>
      <c r="O230" s="2">
        <v>1</v>
      </c>
      <c r="P230" s="2">
        <v>2</v>
      </c>
      <c r="Q230" s="2">
        <v>3</v>
      </c>
      <c r="R230" s="2">
        <v>5</v>
      </c>
      <c r="S230" s="2">
        <v>5</v>
      </c>
      <c r="T230" s="2">
        <v>3</v>
      </c>
      <c r="U230" s="2">
        <v>1</v>
      </c>
    </row>
    <row r="231" spans="1:21" ht="15" thickBot="1" x14ac:dyDescent="0.4">
      <c r="A231" s="6">
        <v>0</v>
      </c>
      <c r="B231" s="43">
        <v>3</v>
      </c>
      <c r="C231">
        <v>37</v>
      </c>
      <c r="D231" s="6">
        <v>1982</v>
      </c>
      <c r="E231" s="31"/>
      <c r="F231" s="10">
        <v>2</v>
      </c>
      <c r="G231" s="10">
        <v>2</v>
      </c>
      <c r="H231" s="10">
        <v>2</v>
      </c>
      <c r="I231" s="10">
        <v>3</v>
      </c>
      <c r="J231" s="10">
        <v>4</v>
      </c>
      <c r="K231" s="10">
        <v>3</v>
      </c>
      <c r="L231" s="10">
        <v>5</v>
      </c>
      <c r="M231" s="10">
        <v>5</v>
      </c>
      <c r="N231" s="10">
        <v>4</v>
      </c>
      <c r="O231" s="10">
        <v>5</v>
      </c>
      <c r="P231" s="10">
        <v>5</v>
      </c>
      <c r="Q231" s="10">
        <v>5</v>
      </c>
      <c r="R231" s="10">
        <v>4</v>
      </c>
      <c r="S231" s="10">
        <v>5</v>
      </c>
      <c r="T231" s="10">
        <v>5</v>
      </c>
      <c r="U231" s="10">
        <v>4</v>
      </c>
    </row>
    <row r="232" spans="1:21" ht="15" thickBot="1" x14ac:dyDescent="0.4">
      <c r="A232" s="9">
        <v>0</v>
      </c>
      <c r="B232" s="43" t="s">
        <v>114</v>
      </c>
      <c r="C232">
        <v>23</v>
      </c>
      <c r="D232" s="9">
        <v>1996</v>
      </c>
      <c r="E232" s="32" t="s">
        <v>87</v>
      </c>
      <c r="F232" s="10">
        <v>2</v>
      </c>
      <c r="G232" s="10">
        <v>2</v>
      </c>
      <c r="H232" s="10">
        <v>3</v>
      </c>
      <c r="I232" s="10">
        <v>3</v>
      </c>
      <c r="J232" s="10">
        <v>4</v>
      </c>
      <c r="K232" s="10">
        <v>3</v>
      </c>
      <c r="L232" s="10">
        <v>5</v>
      </c>
      <c r="M232" s="10">
        <v>5</v>
      </c>
      <c r="N232" s="10">
        <v>4</v>
      </c>
      <c r="O232" s="10">
        <v>3</v>
      </c>
      <c r="P232" s="10">
        <v>4</v>
      </c>
      <c r="Q232" s="10">
        <v>3</v>
      </c>
      <c r="R232" s="10">
        <v>3</v>
      </c>
      <c r="S232" s="10">
        <v>5</v>
      </c>
      <c r="T232" s="10">
        <v>5</v>
      </c>
      <c r="U232" s="10">
        <v>4</v>
      </c>
    </row>
    <row r="233" spans="1:21" ht="15" thickBot="1" x14ac:dyDescent="0.4">
      <c r="A233">
        <v>0</v>
      </c>
      <c r="B233" s="43" t="s">
        <v>114</v>
      </c>
      <c r="C233">
        <v>23</v>
      </c>
      <c r="D233">
        <v>1996</v>
      </c>
      <c r="E233" s="1" t="s">
        <v>73</v>
      </c>
      <c r="F233" s="2">
        <v>1</v>
      </c>
      <c r="G233" s="2">
        <v>2</v>
      </c>
      <c r="H233" s="2">
        <v>2</v>
      </c>
      <c r="I233" s="2">
        <v>2</v>
      </c>
      <c r="J233" s="2">
        <v>2</v>
      </c>
      <c r="K233" s="2">
        <v>1</v>
      </c>
      <c r="L233" s="2">
        <v>5</v>
      </c>
      <c r="M233" s="2">
        <v>5</v>
      </c>
      <c r="N233" s="2">
        <v>4</v>
      </c>
      <c r="O233" s="2">
        <v>3</v>
      </c>
      <c r="P233" s="2">
        <v>2</v>
      </c>
      <c r="Q233" s="2">
        <v>4</v>
      </c>
      <c r="R233" s="2">
        <v>3</v>
      </c>
      <c r="S233" s="2">
        <v>5</v>
      </c>
      <c r="T233" s="2">
        <v>3</v>
      </c>
      <c r="U233" s="2">
        <v>2</v>
      </c>
    </row>
    <row r="234" spans="1:21" ht="15" thickBot="1" x14ac:dyDescent="0.4">
      <c r="A234">
        <v>0</v>
      </c>
      <c r="B234" s="43" t="s">
        <v>114</v>
      </c>
      <c r="C234">
        <v>20</v>
      </c>
      <c r="D234">
        <v>1999</v>
      </c>
      <c r="E234" s="1" t="s">
        <v>91</v>
      </c>
      <c r="F234" s="2">
        <v>3</v>
      </c>
      <c r="G234" s="2">
        <v>1</v>
      </c>
      <c r="H234" s="2">
        <v>2</v>
      </c>
      <c r="I234" s="2">
        <v>5</v>
      </c>
      <c r="J234" s="2">
        <v>4</v>
      </c>
      <c r="K234" s="2">
        <v>4</v>
      </c>
      <c r="L234" s="2">
        <v>5</v>
      </c>
      <c r="M234" s="2">
        <v>2</v>
      </c>
      <c r="N234" s="2">
        <v>2</v>
      </c>
      <c r="O234" s="2">
        <v>1</v>
      </c>
      <c r="P234" s="2">
        <v>2</v>
      </c>
      <c r="Q234" s="2">
        <v>3</v>
      </c>
      <c r="R234" s="2">
        <v>4</v>
      </c>
      <c r="S234" s="2">
        <v>2</v>
      </c>
      <c r="T234" s="2">
        <v>6</v>
      </c>
      <c r="U234" s="2">
        <v>3</v>
      </c>
    </row>
    <row r="235" spans="1:21" ht="15" thickBot="1" x14ac:dyDescent="0.4">
      <c r="A235">
        <v>1</v>
      </c>
      <c r="B235" s="43">
        <v>4</v>
      </c>
      <c r="C235">
        <v>47</v>
      </c>
      <c r="D235">
        <v>1972</v>
      </c>
      <c r="E235" s="1" t="s">
        <v>72</v>
      </c>
      <c r="F235" s="2">
        <v>1</v>
      </c>
      <c r="G235" s="2">
        <v>1</v>
      </c>
      <c r="H235" s="2">
        <v>1</v>
      </c>
      <c r="I235" s="2">
        <v>1</v>
      </c>
      <c r="J235" s="2">
        <v>6</v>
      </c>
      <c r="K235" s="2">
        <v>1</v>
      </c>
      <c r="L235" s="2">
        <v>1</v>
      </c>
      <c r="M235" s="2">
        <v>6</v>
      </c>
      <c r="N235" s="2">
        <v>6</v>
      </c>
      <c r="O235" s="2">
        <v>1</v>
      </c>
      <c r="P235" s="2">
        <v>6</v>
      </c>
      <c r="Q235" s="2">
        <v>6</v>
      </c>
      <c r="R235" s="2">
        <v>1</v>
      </c>
      <c r="S235" s="2">
        <v>1</v>
      </c>
      <c r="T235" s="2">
        <v>1</v>
      </c>
      <c r="U235" s="2">
        <v>1</v>
      </c>
    </row>
    <row r="236" spans="1:21" ht="15" thickBot="1" x14ac:dyDescent="0.4">
      <c r="A236">
        <v>0</v>
      </c>
      <c r="B236" s="43">
        <v>3</v>
      </c>
      <c r="C236">
        <v>43</v>
      </c>
      <c r="D236">
        <v>1976</v>
      </c>
      <c r="E236" s="1" t="s">
        <v>72</v>
      </c>
      <c r="F236" s="2">
        <v>2</v>
      </c>
      <c r="G236" s="2">
        <v>2</v>
      </c>
      <c r="H236" s="2">
        <v>2</v>
      </c>
      <c r="I236" s="2">
        <v>2</v>
      </c>
      <c r="J236" s="2">
        <v>2</v>
      </c>
      <c r="K236" s="2">
        <v>3</v>
      </c>
      <c r="L236" s="2">
        <v>2</v>
      </c>
      <c r="M236" s="2">
        <v>3</v>
      </c>
      <c r="N236" s="2">
        <v>5</v>
      </c>
      <c r="O236" s="2">
        <v>5</v>
      </c>
      <c r="P236" s="2">
        <v>4</v>
      </c>
      <c r="Q236" s="2">
        <v>3</v>
      </c>
      <c r="R236" s="2">
        <v>3</v>
      </c>
      <c r="S236" s="2">
        <v>3</v>
      </c>
      <c r="T236" s="2">
        <v>3</v>
      </c>
      <c r="U236" s="2">
        <v>4</v>
      </c>
    </row>
    <row r="237" spans="1:21" ht="15" thickBot="1" x14ac:dyDescent="0.4">
      <c r="A237" s="6">
        <v>1</v>
      </c>
      <c r="B237" s="43" t="s">
        <v>114</v>
      </c>
      <c r="C237">
        <v>22</v>
      </c>
      <c r="D237" s="6">
        <v>1997</v>
      </c>
      <c r="E237" s="31"/>
      <c r="F237" s="6">
        <v>1</v>
      </c>
      <c r="G237" s="6">
        <v>2</v>
      </c>
      <c r="H237" s="6">
        <v>3</v>
      </c>
      <c r="I237" s="6">
        <v>5</v>
      </c>
      <c r="J237" s="6">
        <v>4</v>
      </c>
      <c r="K237" s="6">
        <v>4</v>
      </c>
      <c r="L237" s="6">
        <v>7</v>
      </c>
      <c r="M237" s="6">
        <v>3</v>
      </c>
      <c r="N237" s="6">
        <v>4</v>
      </c>
      <c r="O237" s="6">
        <v>6</v>
      </c>
      <c r="P237" s="6">
        <v>4</v>
      </c>
      <c r="Q237" s="6">
        <v>3</v>
      </c>
      <c r="R237" s="6">
        <v>4</v>
      </c>
      <c r="S237" s="6">
        <v>3</v>
      </c>
      <c r="T237" s="6">
        <v>5</v>
      </c>
      <c r="U237" s="6">
        <v>6</v>
      </c>
    </row>
    <row r="238" spans="1:21" ht="15" thickBot="1" x14ac:dyDescent="0.4">
      <c r="A238">
        <v>1</v>
      </c>
      <c r="B238" s="43" t="s">
        <v>114</v>
      </c>
      <c r="C238">
        <v>19</v>
      </c>
      <c r="D238">
        <v>2000</v>
      </c>
      <c r="E238" s="1" t="s">
        <v>71</v>
      </c>
      <c r="F238" s="2">
        <v>1</v>
      </c>
      <c r="G238" s="2">
        <v>2</v>
      </c>
      <c r="H238" s="2">
        <v>2</v>
      </c>
      <c r="I238" s="2">
        <v>4</v>
      </c>
      <c r="J238" s="2">
        <v>3</v>
      </c>
      <c r="K238" s="2">
        <v>3</v>
      </c>
      <c r="L238" s="2">
        <v>5</v>
      </c>
      <c r="M238" s="2">
        <v>3</v>
      </c>
      <c r="N238" s="2">
        <v>4</v>
      </c>
      <c r="O238" s="2">
        <v>3</v>
      </c>
      <c r="P238" s="2">
        <v>3</v>
      </c>
      <c r="Q238" s="2">
        <v>3</v>
      </c>
      <c r="R238" s="2">
        <v>2</v>
      </c>
      <c r="S238" s="2">
        <v>3</v>
      </c>
      <c r="T238" s="2">
        <v>3</v>
      </c>
      <c r="U238" s="2">
        <v>4</v>
      </c>
    </row>
    <row r="239" spans="1:21" ht="15" thickBot="1" x14ac:dyDescent="0.4">
      <c r="A239">
        <v>0</v>
      </c>
      <c r="B239" s="43">
        <v>2</v>
      </c>
      <c r="C239">
        <v>26</v>
      </c>
      <c r="D239">
        <v>1993</v>
      </c>
      <c r="E239" s="1" t="s">
        <v>76</v>
      </c>
      <c r="F239" s="2">
        <v>1</v>
      </c>
      <c r="G239" s="2">
        <v>4</v>
      </c>
      <c r="H239" s="2">
        <v>2</v>
      </c>
      <c r="I239" s="2">
        <v>5</v>
      </c>
      <c r="J239" s="2">
        <v>4</v>
      </c>
      <c r="K239" s="2">
        <v>2</v>
      </c>
      <c r="L239" s="2">
        <v>7</v>
      </c>
      <c r="M239" s="2">
        <v>5</v>
      </c>
      <c r="N239" s="2">
        <v>1</v>
      </c>
      <c r="O239" s="2">
        <v>5</v>
      </c>
      <c r="P239" s="2">
        <v>2</v>
      </c>
      <c r="Q239" s="2">
        <v>4</v>
      </c>
      <c r="R239" s="2">
        <v>4</v>
      </c>
      <c r="S239" s="2">
        <v>2</v>
      </c>
      <c r="T239" s="2">
        <v>6</v>
      </c>
      <c r="U239" s="2">
        <v>6</v>
      </c>
    </row>
    <row r="240" spans="1:21" ht="15" thickBot="1" x14ac:dyDescent="0.4">
      <c r="A240">
        <v>1</v>
      </c>
      <c r="B240" s="43">
        <v>3</v>
      </c>
      <c r="C240">
        <v>37</v>
      </c>
      <c r="D240">
        <v>1982</v>
      </c>
      <c r="E240" s="1" t="s">
        <v>72</v>
      </c>
      <c r="F240" s="2">
        <v>1</v>
      </c>
      <c r="G240" s="2">
        <v>2</v>
      </c>
      <c r="H240" s="2">
        <v>2</v>
      </c>
      <c r="I240" s="2">
        <v>3</v>
      </c>
      <c r="J240" s="2">
        <v>4</v>
      </c>
      <c r="K240" s="2">
        <v>4</v>
      </c>
      <c r="L240" s="2">
        <v>5</v>
      </c>
      <c r="M240" s="2">
        <v>5</v>
      </c>
      <c r="N240" s="2">
        <v>6</v>
      </c>
      <c r="O240" s="2">
        <v>5</v>
      </c>
      <c r="P240" s="2">
        <v>6</v>
      </c>
      <c r="Q240" s="2">
        <v>4</v>
      </c>
      <c r="R240" s="2">
        <v>4</v>
      </c>
      <c r="S240" s="2">
        <v>4</v>
      </c>
      <c r="T240" s="2">
        <v>5</v>
      </c>
      <c r="U240" s="2">
        <v>4</v>
      </c>
    </row>
    <row r="241" spans="1:21" ht="15" thickBot="1" x14ac:dyDescent="0.4">
      <c r="A241">
        <v>1</v>
      </c>
      <c r="B241" s="43" t="s">
        <v>114</v>
      </c>
      <c r="C241">
        <v>18</v>
      </c>
      <c r="D241">
        <v>2001</v>
      </c>
      <c r="E241" s="1" t="s">
        <v>79</v>
      </c>
      <c r="F241" s="2">
        <v>3</v>
      </c>
      <c r="G241" s="2">
        <v>4</v>
      </c>
      <c r="H241" s="2">
        <v>3</v>
      </c>
      <c r="I241" s="2">
        <v>2</v>
      </c>
      <c r="J241" s="2">
        <v>4</v>
      </c>
      <c r="K241" s="2">
        <v>3</v>
      </c>
      <c r="L241" s="2">
        <v>5</v>
      </c>
      <c r="M241" s="2">
        <v>3</v>
      </c>
      <c r="N241" s="2">
        <v>4</v>
      </c>
      <c r="O241" s="2">
        <v>5</v>
      </c>
      <c r="P241" s="2">
        <v>4</v>
      </c>
      <c r="Q241" s="2">
        <v>3</v>
      </c>
      <c r="R241" s="2">
        <v>4</v>
      </c>
      <c r="S241" s="2">
        <v>3</v>
      </c>
      <c r="T241" s="2">
        <v>3</v>
      </c>
      <c r="U241" s="2">
        <v>4</v>
      </c>
    </row>
    <row r="242" spans="1:21" ht="15" thickBot="1" x14ac:dyDescent="0.4">
      <c r="A242">
        <v>1</v>
      </c>
      <c r="B242" s="43" t="s">
        <v>114</v>
      </c>
      <c r="C242">
        <v>21</v>
      </c>
      <c r="D242">
        <v>1998</v>
      </c>
      <c r="E242" s="1" t="s">
        <v>72</v>
      </c>
      <c r="F242" s="2">
        <v>1</v>
      </c>
      <c r="G242" s="2">
        <v>1</v>
      </c>
      <c r="H242" s="2">
        <v>2</v>
      </c>
      <c r="I242" s="2">
        <v>3</v>
      </c>
      <c r="J242" s="2">
        <v>3</v>
      </c>
      <c r="K242" s="2">
        <v>4</v>
      </c>
      <c r="L242" s="2">
        <v>3</v>
      </c>
      <c r="M242" s="2">
        <v>2</v>
      </c>
      <c r="N242" s="2">
        <v>2</v>
      </c>
      <c r="O242" s="2">
        <v>4</v>
      </c>
      <c r="P242" s="2">
        <v>3</v>
      </c>
      <c r="Q242" s="2">
        <v>4</v>
      </c>
      <c r="R242" s="2">
        <v>4</v>
      </c>
      <c r="S242" s="2">
        <v>2</v>
      </c>
      <c r="T242" s="2">
        <v>6</v>
      </c>
      <c r="U242" s="2">
        <v>4</v>
      </c>
    </row>
    <row r="243" spans="1:21" ht="15" thickBot="1" x14ac:dyDescent="0.4">
      <c r="A243">
        <v>0</v>
      </c>
      <c r="B243" s="43" t="s">
        <v>114</v>
      </c>
      <c r="C243">
        <v>21</v>
      </c>
      <c r="D243">
        <v>1998</v>
      </c>
      <c r="E243" s="1" t="s">
        <v>72</v>
      </c>
      <c r="F243" s="2">
        <v>1</v>
      </c>
      <c r="G243" s="2">
        <v>3</v>
      </c>
      <c r="H243" s="2">
        <v>3</v>
      </c>
      <c r="I243" s="2">
        <v>2</v>
      </c>
      <c r="J243" s="2">
        <v>6</v>
      </c>
      <c r="K243" s="2">
        <v>3</v>
      </c>
      <c r="L243" s="2">
        <v>5</v>
      </c>
      <c r="M243" s="2">
        <v>4</v>
      </c>
      <c r="N243" s="2">
        <v>4</v>
      </c>
      <c r="O243" s="2">
        <v>4</v>
      </c>
      <c r="P243" s="2">
        <v>4</v>
      </c>
      <c r="Q243" s="2">
        <v>4</v>
      </c>
      <c r="R243" s="2">
        <v>4</v>
      </c>
      <c r="S243" s="2">
        <v>2</v>
      </c>
      <c r="T243" s="2">
        <v>5</v>
      </c>
      <c r="U243" s="2">
        <v>6</v>
      </c>
    </row>
    <row r="244" spans="1:21" ht="15" thickBot="1" x14ac:dyDescent="0.4">
      <c r="A244">
        <v>1</v>
      </c>
      <c r="B244" s="43" t="s">
        <v>114</v>
      </c>
      <c r="C244">
        <v>23</v>
      </c>
      <c r="D244">
        <v>1996</v>
      </c>
      <c r="E244" s="1" t="s">
        <v>72</v>
      </c>
      <c r="F244" s="2">
        <v>1</v>
      </c>
      <c r="G244" s="2">
        <v>1</v>
      </c>
      <c r="H244" s="2">
        <v>3</v>
      </c>
      <c r="I244" s="2">
        <v>2</v>
      </c>
      <c r="J244" s="2">
        <v>3</v>
      </c>
      <c r="K244" s="2">
        <v>2</v>
      </c>
      <c r="L244" s="2">
        <v>4</v>
      </c>
      <c r="M244" s="2">
        <v>4</v>
      </c>
      <c r="N244" s="2">
        <v>4</v>
      </c>
      <c r="O244" s="2">
        <v>2</v>
      </c>
      <c r="P244" s="2">
        <v>3</v>
      </c>
      <c r="Q244" s="2">
        <v>3</v>
      </c>
      <c r="R244" s="2">
        <v>4</v>
      </c>
      <c r="S244" s="2">
        <v>3</v>
      </c>
      <c r="T244" s="2">
        <v>3</v>
      </c>
      <c r="U244" s="2">
        <v>3</v>
      </c>
    </row>
    <row r="245" spans="1:21" ht="15" thickBot="1" x14ac:dyDescent="0.4">
      <c r="A245">
        <v>0</v>
      </c>
      <c r="B245" s="43" t="s">
        <v>114</v>
      </c>
      <c r="C245">
        <v>22</v>
      </c>
      <c r="D245">
        <v>1997</v>
      </c>
      <c r="E245" s="1" t="s">
        <v>79</v>
      </c>
      <c r="F245" s="2">
        <v>3</v>
      </c>
      <c r="G245" s="2">
        <v>1</v>
      </c>
      <c r="H245" s="2">
        <v>3</v>
      </c>
      <c r="I245" s="2">
        <v>5</v>
      </c>
      <c r="J245" s="2">
        <v>4</v>
      </c>
      <c r="K245" s="2">
        <v>3</v>
      </c>
      <c r="L245" s="2">
        <v>5</v>
      </c>
      <c r="M245" s="2">
        <v>6</v>
      </c>
      <c r="N245" s="2">
        <v>4</v>
      </c>
      <c r="O245" s="2">
        <v>5</v>
      </c>
      <c r="P245" s="2">
        <v>3</v>
      </c>
      <c r="Q245" s="2">
        <v>3</v>
      </c>
      <c r="R245" s="2">
        <v>6</v>
      </c>
      <c r="S245" s="2">
        <v>5</v>
      </c>
      <c r="T245" s="2">
        <v>5</v>
      </c>
      <c r="U245" s="2">
        <v>6</v>
      </c>
    </row>
    <row r="246" spans="1:21" ht="15" thickBot="1" x14ac:dyDescent="0.4">
      <c r="A246">
        <v>0</v>
      </c>
      <c r="B246" s="43">
        <v>4</v>
      </c>
      <c r="C246">
        <v>50</v>
      </c>
      <c r="D246">
        <v>1969</v>
      </c>
      <c r="E246" s="1" t="s">
        <v>71</v>
      </c>
      <c r="F246" s="2">
        <v>1</v>
      </c>
      <c r="G246" s="2">
        <v>1</v>
      </c>
      <c r="H246" s="2">
        <v>1</v>
      </c>
      <c r="I246" s="2">
        <v>3</v>
      </c>
      <c r="J246" s="2">
        <v>4</v>
      </c>
      <c r="K246" s="2">
        <v>3</v>
      </c>
      <c r="L246" s="2">
        <v>5</v>
      </c>
      <c r="M246" s="2">
        <v>1</v>
      </c>
      <c r="N246" s="2">
        <v>4</v>
      </c>
      <c r="O246" s="2">
        <v>4</v>
      </c>
      <c r="P246" s="2">
        <v>3</v>
      </c>
      <c r="Q246" s="2">
        <v>3</v>
      </c>
      <c r="R246" s="2">
        <v>2</v>
      </c>
      <c r="S246" s="2">
        <v>2</v>
      </c>
      <c r="T246" s="2">
        <v>4</v>
      </c>
      <c r="U246" s="2">
        <v>3</v>
      </c>
    </row>
    <row r="247" spans="1:21" ht="15" thickBot="1" x14ac:dyDescent="0.4">
      <c r="A247">
        <v>0</v>
      </c>
      <c r="B247" s="43" t="s">
        <v>114</v>
      </c>
      <c r="C247">
        <v>23</v>
      </c>
      <c r="D247">
        <v>1996</v>
      </c>
      <c r="E247" s="1" t="s">
        <v>72</v>
      </c>
      <c r="F247" s="2">
        <v>3</v>
      </c>
      <c r="G247" s="2">
        <v>2</v>
      </c>
      <c r="H247" s="2">
        <v>3</v>
      </c>
      <c r="I247" s="2">
        <v>4</v>
      </c>
      <c r="J247" s="2">
        <v>4</v>
      </c>
      <c r="K247" s="2">
        <v>3</v>
      </c>
      <c r="L247" s="2">
        <v>5</v>
      </c>
      <c r="M247" s="2">
        <v>3</v>
      </c>
      <c r="N247" s="2">
        <v>4</v>
      </c>
      <c r="O247" s="2">
        <v>3</v>
      </c>
      <c r="P247" s="2">
        <v>4</v>
      </c>
      <c r="Q247" s="2">
        <v>4</v>
      </c>
      <c r="R247" s="2">
        <v>3</v>
      </c>
      <c r="S247" s="2">
        <v>4</v>
      </c>
      <c r="T247" s="2">
        <v>4</v>
      </c>
      <c r="U247" s="2">
        <v>3</v>
      </c>
    </row>
    <row r="248" spans="1:21" ht="15" thickBot="1" x14ac:dyDescent="0.4">
      <c r="A248">
        <v>0</v>
      </c>
      <c r="B248" s="43" t="s">
        <v>114</v>
      </c>
      <c r="C248">
        <v>21</v>
      </c>
      <c r="D248">
        <v>1998</v>
      </c>
      <c r="E248" s="1" t="s">
        <v>72</v>
      </c>
      <c r="F248" s="2">
        <v>1</v>
      </c>
      <c r="G248" s="2">
        <v>2</v>
      </c>
      <c r="H248" s="2">
        <v>2</v>
      </c>
      <c r="I248" s="2">
        <v>3</v>
      </c>
      <c r="J248" s="2">
        <v>2</v>
      </c>
      <c r="K248" s="2">
        <v>2</v>
      </c>
      <c r="L248" s="2">
        <v>4</v>
      </c>
      <c r="M248" s="2">
        <v>3</v>
      </c>
      <c r="N248" s="2">
        <v>4</v>
      </c>
      <c r="O248" s="2">
        <v>3</v>
      </c>
      <c r="P248" s="2">
        <v>3</v>
      </c>
      <c r="Q248" s="2">
        <v>3</v>
      </c>
      <c r="R248" s="2">
        <v>4</v>
      </c>
      <c r="S248" s="2">
        <v>3</v>
      </c>
      <c r="T248" s="2">
        <v>3</v>
      </c>
      <c r="U248" s="2">
        <v>2</v>
      </c>
    </row>
    <row r="249" spans="1:21" ht="15" thickBot="1" x14ac:dyDescent="0.4">
      <c r="A249">
        <v>1</v>
      </c>
      <c r="B249" s="43">
        <v>4</v>
      </c>
      <c r="C249">
        <v>50</v>
      </c>
      <c r="D249">
        <v>1969</v>
      </c>
      <c r="E249" s="1" t="s">
        <v>73</v>
      </c>
      <c r="F249" s="2">
        <v>3</v>
      </c>
      <c r="G249" s="2">
        <v>4</v>
      </c>
      <c r="H249" s="2">
        <v>4</v>
      </c>
      <c r="I249" s="2">
        <v>2</v>
      </c>
      <c r="J249" s="2">
        <v>5</v>
      </c>
      <c r="K249" s="2">
        <v>2</v>
      </c>
      <c r="L249" s="2">
        <v>5</v>
      </c>
      <c r="M249" s="2">
        <v>1</v>
      </c>
      <c r="N249" s="2">
        <v>6</v>
      </c>
      <c r="O249" s="2">
        <v>5</v>
      </c>
      <c r="P249" s="2">
        <v>3</v>
      </c>
      <c r="Q249" s="2">
        <v>5</v>
      </c>
      <c r="R249" s="2">
        <v>1</v>
      </c>
      <c r="S249" s="2">
        <v>6</v>
      </c>
      <c r="T249" s="2">
        <v>3</v>
      </c>
      <c r="U249" s="2">
        <v>2</v>
      </c>
    </row>
    <row r="250" spans="1:21" ht="15" thickBot="1" x14ac:dyDescent="0.4">
      <c r="A250">
        <v>0</v>
      </c>
      <c r="B250" s="43">
        <v>3</v>
      </c>
      <c r="C250">
        <v>43</v>
      </c>
      <c r="D250">
        <v>1976</v>
      </c>
      <c r="E250" s="1" t="s">
        <v>71</v>
      </c>
      <c r="F250" s="2">
        <v>1</v>
      </c>
      <c r="G250" s="2">
        <v>1</v>
      </c>
      <c r="H250" s="2">
        <v>2</v>
      </c>
      <c r="I250" s="2">
        <v>2</v>
      </c>
      <c r="J250" s="2">
        <v>4</v>
      </c>
      <c r="K250" s="2">
        <v>2</v>
      </c>
      <c r="L250" s="2">
        <v>5</v>
      </c>
      <c r="M250" s="2">
        <v>4</v>
      </c>
      <c r="N250" s="2">
        <v>4</v>
      </c>
      <c r="O250" s="2">
        <v>2</v>
      </c>
      <c r="P250" s="2">
        <v>4</v>
      </c>
      <c r="Q250" s="2">
        <v>4</v>
      </c>
      <c r="R250" s="2">
        <v>4</v>
      </c>
      <c r="S250" s="2">
        <v>2</v>
      </c>
      <c r="T250" s="2">
        <v>4</v>
      </c>
      <c r="U250" s="2">
        <v>2</v>
      </c>
    </row>
    <row r="251" spans="1:21" ht="15" thickBot="1" x14ac:dyDescent="0.4">
      <c r="A251">
        <v>0</v>
      </c>
      <c r="B251" s="43" t="s">
        <v>114</v>
      </c>
      <c r="C251">
        <v>23</v>
      </c>
      <c r="D251">
        <v>1996</v>
      </c>
      <c r="E251" s="1" t="s">
        <v>72</v>
      </c>
      <c r="F251" s="2">
        <v>1</v>
      </c>
      <c r="G251" s="2">
        <v>2</v>
      </c>
      <c r="H251" s="2">
        <v>2</v>
      </c>
      <c r="I251" s="2">
        <v>2</v>
      </c>
      <c r="J251" s="2">
        <v>3</v>
      </c>
      <c r="K251" s="2">
        <v>3</v>
      </c>
      <c r="L251" s="2">
        <v>5</v>
      </c>
      <c r="M251" s="2">
        <v>4</v>
      </c>
      <c r="N251" s="2">
        <v>3</v>
      </c>
      <c r="O251" s="2">
        <v>2</v>
      </c>
      <c r="P251" s="2">
        <v>3</v>
      </c>
      <c r="Q251" s="2">
        <v>3</v>
      </c>
      <c r="R251" s="2">
        <v>4</v>
      </c>
      <c r="S251" s="2">
        <v>4</v>
      </c>
      <c r="T251" s="2">
        <v>2</v>
      </c>
      <c r="U251" s="2">
        <v>4</v>
      </c>
    </row>
    <row r="252" spans="1:21" ht="15" thickBot="1" x14ac:dyDescent="0.4">
      <c r="A252">
        <v>1</v>
      </c>
      <c r="B252" s="43" t="s">
        <v>114</v>
      </c>
      <c r="C252">
        <v>19</v>
      </c>
      <c r="D252">
        <v>2000</v>
      </c>
      <c r="E252" s="1" t="s">
        <v>72</v>
      </c>
      <c r="F252" s="2">
        <v>1</v>
      </c>
      <c r="G252" s="2">
        <v>2</v>
      </c>
      <c r="H252" s="2">
        <v>4</v>
      </c>
      <c r="I252" s="2">
        <v>4</v>
      </c>
      <c r="J252" s="2">
        <v>5</v>
      </c>
      <c r="K252" s="2">
        <v>4</v>
      </c>
      <c r="L252" s="2">
        <v>5</v>
      </c>
      <c r="M252" s="2">
        <v>4</v>
      </c>
      <c r="N252" s="2">
        <v>4</v>
      </c>
      <c r="O252" s="2">
        <v>6</v>
      </c>
      <c r="P252" s="2">
        <v>6</v>
      </c>
      <c r="Q252" s="2">
        <v>4</v>
      </c>
      <c r="R252" s="2">
        <v>3</v>
      </c>
      <c r="S252" s="2">
        <v>4</v>
      </c>
      <c r="T252" s="2">
        <v>3</v>
      </c>
      <c r="U252" s="2">
        <v>4</v>
      </c>
    </row>
    <row r="253" spans="1:21" ht="15" thickBot="1" x14ac:dyDescent="0.4">
      <c r="A253">
        <v>1</v>
      </c>
      <c r="B253" s="43" t="s">
        <v>114</v>
      </c>
      <c r="C253">
        <v>22</v>
      </c>
      <c r="D253">
        <v>1997</v>
      </c>
      <c r="E253" s="1" t="s">
        <v>76</v>
      </c>
      <c r="F253" s="2">
        <v>1</v>
      </c>
      <c r="G253" s="2">
        <v>1</v>
      </c>
      <c r="H253" s="2">
        <v>3</v>
      </c>
      <c r="I253" s="2">
        <v>5</v>
      </c>
      <c r="J253" s="2">
        <v>4</v>
      </c>
      <c r="K253" s="2">
        <v>4</v>
      </c>
      <c r="L253" s="2">
        <v>5</v>
      </c>
      <c r="M253" s="2">
        <v>6</v>
      </c>
      <c r="N253" s="2">
        <v>3</v>
      </c>
      <c r="O253" s="2">
        <v>5</v>
      </c>
      <c r="P253" s="2">
        <v>5</v>
      </c>
      <c r="Q253" s="2">
        <v>4</v>
      </c>
      <c r="R253" s="2">
        <v>2</v>
      </c>
      <c r="S253" s="2">
        <v>5</v>
      </c>
      <c r="T253" s="2">
        <v>5</v>
      </c>
      <c r="U253" s="2">
        <v>3</v>
      </c>
    </row>
    <row r="254" spans="1:21" ht="15" thickBot="1" x14ac:dyDescent="0.4">
      <c r="A254">
        <v>0</v>
      </c>
      <c r="B254" s="43" t="s">
        <v>114</v>
      </c>
      <c r="C254">
        <v>19</v>
      </c>
      <c r="D254">
        <v>2000</v>
      </c>
      <c r="E254" s="1" t="s">
        <v>71</v>
      </c>
      <c r="F254" s="2">
        <v>2</v>
      </c>
      <c r="G254" s="2">
        <v>1</v>
      </c>
      <c r="H254" s="2">
        <v>4</v>
      </c>
      <c r="I254" s="2">
        <v>4</v>
      </c>
      <c r="J254" s="2">
        <v>4</v>
      </c>
      <c r="K254" s="2">
        <v>3</v>
      </c>
      <c r="L254" s="2">
        <v>5</v>
      </c>
      <c r="M254" s="2">
        <v>6</v>
      </c>
      <c r="N254" s="2">
        <v>4</v>
      </c>
      <c r="O254" s="2">
        <v>3</v>
      </c>
      <c r="P254" s="2">
        <v>2</v>
      </c>
      <c r="Q254" s="2">
        <v>3</v>
      </c>
      <c r="R254" s="2">
        <v>4</v>
      </c>
      <c r="S254" s="2">
        <v>5</v>
      </c>
      <c r="T254" s="2">
        <v>5</v>
      </c>
      <c r="U254" s="2">
        <v>4</v>
      </c>
    </row>
    <row r="255" spans="1:21" ht="15" thickBot="1" x14ac:dyDescent="0.4">
      <c r="A255">
        <v>0</v>
      </c>
      <c r="B255" s="43">
        <v>2</v>
      </c>
      <c r="C255">
        <v>30</v>
      </c>
      <c r="D255">
        <v>1989</v>
      </c>
      <c r="E255" s="1" t="s">
        <v>73</v>
      </c>
      <c r="F255" s="2">
        <v>1</v>
      </c>
      <c r="G255" s="2">
        <v>1</v>
      </c>
      <c r="H255" s="2">
        <v>4</v>
      </c>
      <c r="I255" s="2">
        <v>1</v>
      </c>
      <c r="J255" s="2">
        <v>7</v>
      </c>
      <c r="K255" s="2">
        <v>7</v>
      </c>
      <c r="L255" s="2">
        <v>5</v>
      </c>
      <c r="M255" s="2">
        <v>2</v>
      </c>
      <c r="N255" s="2">
        <v>6</v>
      </c>
      <c r="O255" s="2">
        <v>5</v>
      </c>
      <c r="P255" s="2">
        <v>2</v>
      </c>
      <c r="Q255" s="2">
        <v>4</v>
      </c>
      <c r="R255" s="2">
        <v>5</v>
      </c>
      <c r="S255" s="2">
        <v>6</v>
      </c>
      <c r="T255" s="2">
        <v>2</v>
      </c>
      <c r="U255" s="2">
        <v>7</v>
      </c>
    </row>
    <row r="256" spans="1:21" ht="15" thickBot="1" x14ac:dyDescent="0.4">
      <c r="A256">
        <v>1</v>
      </c>
      <c r="B256" s="43" t="s">
        <v>114</v>
      </c>
      <c r="C256">
        <v>22</v>
      </c>
      <c r="D256">
        <v>1997</v>
      </c>
      <c r="E256" s="1" t="s">
        <v>72</v>
      </c>
      <c r="F256" s="2">
        <v>1</v>
      </c>
      <c r="G256" s="2">
        <v>4</v>
      </c>
      <c r="H256" s="2">
        <v>3</v>
      </c>
      <c r="I256" s="2">
        <v>5</v>
      </c>
      <c r="J256" s="2">
        <v>2</v>
      </c>
      <c r="K256" s="2">
        <v>3</v>
      </c>
      <c r="L256" s="2">
        <v>5</v>
      </c>
      <c r="M256" s="2">
        <v>2</v>
      </c>
      <c r="N256" s="2">
        <v>4</v>
      </c>
      <c r="O256" s="2">
        <v>3</v>
      </c>
      <c r="P256" s="2">
        <v>2</v>
      </c>
      <c r="Q256" s="2">
        <v>3</v>
      </c>
      <c r="R256" s="2">
        <v>4</v>
      </c>
      <c r="S256" s="2">
        <v>5</v>
      </c>
      <c r="T256" s="2">
        <v>5</v>
      </c>
      <c r="U256" s="2">
        <v>4</v>
      </c>
    </row>
    <row r="257" spans="1:21" ht="15" thickBot="1" x14ac:dyDescent="0.4">
      <c r="A257" s="26">
        <v>0</v>
      </c>
      <c r="B257" s="43" t="s">
        <v>114</v>
      </c>
      <c r="C257">
        <v>21</v>
      </c>
      <c r="D257" s="26">
        <v>1998</v>
      </c>
      <c r="E257" s="27" t="s">
        <v>72</v>
      </c>
      <c r="F257" s="28">
        <v>1</v>
      </c>
      <c r="G257" s="28">
        <v>3</v>
      </c>
      <c r="H257" s="28">
        <v>1</v>
      </c>
      <c r="I257" s="28">
        <v>2</v>
      </c>
      <c r="J257" s="28">
        <v>4</v>
      </c>
      <c r="K257" s="28">
        <v>3</v>
      </c>
      <c r="L257" s="28">
        <v>4</v>
      </c>
      <c r="M257" s="28">
        <v>4</v>
      </c>
      <c r="N257" s="28">
        <v>4</v>
      </c>
      <c r="O257" s="28">
        <v>4</v>
      </c>
      <c r="P257" s="28">
        <v>4</v>
      </c>
      <c r="Q257" s="28">
        <v>3</v>
      </c>
      <c r="R257" s="28">
        <v>3</v>
      </c>
      <c r="S257" s="28">
        <v>4</v>
      </c>
      <c r="T257" s="28">
        <v>4</v>
      </c>
      <c r="U257" s="28">
        <v>4</v>
      </c>
    </row>
    <row r="258" spans="1:21" ht="15" thickBot="1" x14ac:dyDescent="0.4">
      <c r="A258">
        <v>0</v>
      </c>
      <c r="B258" s="43" t="s">
        <v>114</v>
      </c>
      <c r="C258">
        <v>22</v>
      </c>
      <c r="D258">
        <v>1997</v>
      </c>
      <c r="E258" s="1" t="s">
        <v>92</v>
      </c>
      <c r="F258" s="2">
        <v>1</v>
      </c>
      <c r="G258" s="2">
        <v>2</v>
      </c>
      <c r="H258" s="2">
        <v>6</v>
      </c>
      <c r="I258" s="2">
        <v>4</v>
      </c>
      <c r="J258" s="2">
        <v>5</v>
      </c>
      <c r="K258" s="2">
        <v>4</v>
      </c>
      <c r="L258" s="2">
        <v>3</v>
      </c>
      <c r="M258" s="2">
        <v>3</v>
      </c>
      <c r="N258" s="2">
        <v>4</v>
      </c>
      <c r="O258" s="2">
        <v>4</v>
      </c>
      <c r="P258" s="2">
        <v>5</v>
      </c>
      <c r="Q258" s="2">
        <v>4</v>
      </c>
      <c r="R258" s="2">
        <v>6</v>
      </c>
      <c r="S258" s="2">
        <v>5</v>
      </c>
      <c r="T258" s="2">
        <v>5</v>
      </c>
      <c r="U258" s="2">
        <v>5</v>
      </c>
    </row>
    <row r="259" spans="1:21" ht="15" thickBot="1" x14ac:dyDescent="0.4">
      <c r="A259">
        <v>1</v>
      </c>
      <c r="B259" s="43" t="s">
        <v>114</v>
      </c>
      <c r="C259">
        <v>21</v>
      </c>
      <c r="D259">
        <v>1998</v>
      </c>
      <c r="E259" s="1" t="s">
        <v>76</v>
      </c>
      <c r="F259" s="2">
        <v>3</v>
      </c>
      <c r="G259" s="2">
        <v>4</v>
      </c>
      <c r="H259" s="2">
        <v>4</v>
      </c>
      <c r="I259" s="2">
        <v>5</v>
      </c>
      <c r="J259" s="2">
        <v>4</v>
      </c>
      <c r="K259" s="2">
        <v>4</v>
      </c>
      <c r="L259" s="2">
        <v>5</v>
      </c>
      <c r="M259" s="2">
        <v>5</v>
      </c>
      <c r="N259" s="2">
        <v>4</v>
      </c>
      <c r="O259" s="2">
        <v>4</v>
      </c>
      <c r="P259" s="2">
        <v>4</v>
      </c>
      <c r="Q259" s="2">
        <v>4</v>
      </c>
      <c r="R259" s="2">
        <v>3</v>
      </c>
      <c r="S259" s="2">
        <v>4</v>
      </c>
      <c r="T259" s="2">
        <v>5</v>
      </c>
      <c r="U259" s="2">
        <v>4</v>
      </c>
    </row>
    <row r="260" spans="1:21" ht="15" thickBot="1" x14ac:dyDescent="0.4">
      <c r="A260">
        <v>1</v>
      </c>
      <c r="B260" s="43" t="s">
        <v>114</v>
      </c>
      <c r="C260">
        <v>17</v>
      </c>
      <c r="D260">
        <v>2002</v>
      </c>
      <c r="E260" s="1" t="s">
        <v>73</v>
      </c>
      <c r="F260" s="2">
        <v>1</v>
      </c>
      <c r="G260" s="2">
        <v>2</v>
      </c>
      <c r="H260" s="2">
        <v>2</v>
      </c>
      <c r="I260" s="2">
        <v>4</v>
      </c>
      <c r="J260" s="2">
        <v>6</v>
      </c>
      <c r="K260" s="2">
        <v>3</v>
      </c>
      <c r="L260" s="2">
        <v>7</v>
      </c>
      <c r="M260" s="2">
        <v>2</v>
      </c>
      <c r="N260" s="2">
        <v>4</v>
      </c>
      <c r="O260" s="2">
        <v>4</v>
      </c>
      <c r="P260" s="2">
        <v>4</v>
      </c>
      <c r="Q260" s="2">
        <v>1</v>
      </c>
      <c r="R260" s="2">
        <v>1</v>
      </c>
      <c r="S260" s="2">
        <v>1</v>
      </c>
      <c r="T260" s="2">
        <v>2</v>
      </c>
      <c r="U260" s="2">
        <v>4</v>
      </c>
    </row>
    <row r="261" spans="1:21" ht="15" thickBot="1" x14ac:dyDescent="0.4">
      <c r="A261">
        <v>0</v>
      </c>
      <c r="B261" s="43" t="s">
        <v>114</v>
      </c>
      <c r="C261">
        <v>24</v>
      </c>
      <c r="D261">
        <v>1995</v>
      </c>
      <c r="E261" s="1" t="s">
        <v>76</v>
      </c>
      <c r="F261" s="2">
        <v>1</v>
      </c>
      <c r="G261" s="2">
        <v>4</v>
      </c>
      <c r="H261" s="2">
        <v>3</v>
      </c>
      <c r="I261" s="2">
        <v>5</v>
      </c>
      <c r="J261" s="2">
        <v>2</v>
      </c>
      <c r="K261" s="2">
        <v>2</v>
      </c>
      <c r="L261" s="2">
        <v>5</v>
      </c>
      <c r="M261" s="2">
        <v>3</v>
      </c>
      <c r="N261" s="2">
        <v>3</v>
      </c>
      <c r="O261" s="2">
        <v>5</v>
      </c>
      <c r="P261" s="2">
        <v>2</v>
      </c>
      <c r="Q261" s="2">
        <v>3</v>
      </c>
      <c r="R261" s="2">
        <v>4</v>
      </c>
      <c r="S261" s="2">
        <v>4</v>
      </c>
      <c r="T261" s="2">
        <v>3</v>
      </c>
      <c r="U261" s="2">
        <v>4</v>
      </c>
    </row>
    <row r="262" spans="1:21" ht="15" thickBot="1" x14ac:dyDescent="0.4">
      <c r="A262">
        <v>0</v>
      </c>
      <c r="B262" s="43" t="s">
        <v>114</v>
      </c>
      <c r="C262">
        <v>21</v>
      </c>
      <c r="D262">
        <v>1998</v>
      </c>
      <c r="E262" s="1" t="s">
        <v>72</v>
      </c>
      <c r="F262" s="2">
        <v>1</v>
      </c>
      <c r="G262" s="2">
        <v>1</v>
      </c>
      <c r="H262" s="2">
        <v>4</v>
      </c>
      <c r="I262" s="2">
        <v>3</v>
      </c>
      <c r="J262" s="2">
        <v>2</v>
      </c>
      <c r="K262" s="2">
        <v>3</v>
      </c>
      <c r="L262" s="2">
        <v>5</v>
      </c>
      <c r="M262" s="2">
        <v>6</v>
      </c>
      <c r="N262" s="2">
        <v>4</v>
      </c>
      <c r="O262" s="2">
        <v>3</v>
      </c>
      <c r="P262" s="2">
        <v>4</v>
      </c>
      <c r="Q262" s="2">
        <v>3</v>
      </c>
      <c r="R262" s="2">
        <v>4</v>
      </c>
      <c r="S262" s="2">
        <v>2</v>
      </c>
      <c r="T262" s="2">
        <v>2</v>
      </c>
      <c r="U262" s="2">
        <v>4</v>
      </c>
    </row>
    <row r="263" spans="1:21" ht="15" thickBot="1" x14ac:dyDescent="0.4">
      <c r="A263">
        <v>0</v>
      </c>
      <c r="B263" s="43" t="s">
        <v>114</v>
      </c>
      <c r="C263">
        <v>23</v>
      </c>
      <c r="D263">
        <v>1996</v>
      </c>
      <c r="E263" s="1" t="s">
        <v>72</v>
      </c>
      <c r="F263" s="2">
        <v>1</v>
      </c>
      <c r="G263" s="2">
        <v>2</v>
      </c>
      <c r="H263" s="2">
        <v>3</v>
      </c>
      <c r="I263" s="2">
        <v>2</v>
      </c>
      <c r="J263" s="2">
        <v>3</v>
      </c>
      <c r="K263" s="2">
        <v>2</v>
      </c>
      <c r="L263" s="2">
        <v>5</v>
      </c>
      <c r="M263" s="2">
        <v>2</v>
      </c>
      <c r="N263" s="2">
        <v>4</v>
      </c>
      <c r="O263" s="2">
        <v>3</v>
      </c>
      <c r="P263" s="2">
        <v>2</v>
      </c>
      <c r="Q263" s="2">
        <v>3</v>
      </c>
      <c r="R263" s="2">
        <v>4</v>
      </c>
      <c r="S263" s="2">
        <v>1</v>
      </c>
      <c r="T263" s="2">
        <v>2</v>
      </c>
      <c r="U263" s="2">
        <v>3</v>
      </c>
    </row>
    <row r="264" spans="1:21" ht="15" thickBot="1" x14ac:dyDescent="0.4">
      <c r="A264">
        <v>1</v>
      </c>
      <c r="B264" s="43">
        <v>2</v>
      </c>
      <c r="C264">
        <v>27</v>
      </c>
      <c r="D264">
        <v>1992</v>
      </c>
      <c r="E264" s="1" t="s">
        <v>73</v>
      </c>
      <c r="F264" s="2">
        <v>3</v>
      </c>
      <c r="G264" s="2">
        <v>2</v>
      </c>
      <c r="H264" s="2">
        <v>2</v>
      </c>
      <c r="I264" s="2">
        <v>2</v>
      </c>
      <c r="J264" s="2">
        <v>2</v>
      </c>
      <c r="K264" s="2">
        <v>2</v>
      </c>
      <c r="L264" s="2">
        <v>5</v>
      </c>
      <c r="M264" s="2">
        <v>5</v>
      </c>
      <c r="N264" s="2">
        <v>1</v>
      </c>
      <c r="O264" s="2">
        <v>3</v>
      </c>
      <c r="P264" s="2">
        <v>3</v>
      </c>
      <c r="Q264" s="2">
        <v>2</v>
      </c>
      <c r="R264" s="2">
        <v>4</v>
      </c>
      <c r="S264" s="2">
        <v>2</v>
      </c>
      <c r="T264" s="2">
        <v>5</v>
      </c>
      <c r="U264" s="2">
        <v>2</v>
      </c>
    </row>
    <row r="265" spans="1:21" ht="15" thickBot="1" x14ac:dyDescent="0.4">
      <c r="A265">
        <v>0</v>
      </c>
      <c r="B265" s="43" t="s">
        <v>114</v>
      </c>
      <c r="C265">
        <v>24</v>
      </c>
      <c r="D265">
        <v>1995</v>
      </c>
      <c r="E265" s="1" t="s">
        <v>72</v>
      </c>
      <c r="F265" s="2">
        <v>1</v>
      </c>
      <c r="G265" s="2">
        <v>3</v>
      </c>
      <c r="H265" s="2">
        <v>2</v>
      </c>
      <c r="I265" s="2">
        <v>3</v>
      </c>
      <c r="J265" s="2">
        <v>4</v>
      </c>
      <c r="K265" s="2">
        <v>4</v>
      </c>
      <c r="L265" s="2">
        <v>5</v>
      </c>
      <c r="M265" s="2">
        <v>3</v>
      </c>
      <c r="N265" s="2">
        <v>1</v>
      </c>
      <c r="O265" s="2">
        <v>2</v>
      </c>
      <c r="P265" s="2">
        <v>1</v>
      </c>
      <c r="Q265" s="2">
        <v>2</v>
      </c>
      <c r="R265" s="2">
        <v>1</v>
      </c>
      <c r="S265" s="2">
        <v>2</v>
      </c>
      <c r="T265" s="2">
        <v>1</v>
      </c>
      <c r="U265" s="2">
        <v>2</v>
      </c>
    </row>
    <row r="266" spans="1:21" ht="15" thickBot="1" x14ac:dyDescent="0.4">
      <c r="A266" s="26">
        <v>0</v>
      </c>
      <c r="B266" s="43">
        <v>3</v>
      </c>
      <c r="C266">
        <v>43</v>
      </c>
      <c r="D266" s="26">
        <v>1976</v>
      </c>
      <c r="E266" s="27" t="s">
        <v>72</v>
      </c>
      <c r="F266" s="28">
        <v>2</v>
      </c>
      <c r="G266" s="28">
        <v>2</v>
      </c>
      <c r="H266" s="28">
        <v>2</v>
      </c>
      <c r="I266" s="28">
        <v>4</v>
      </c>
      <c r="J266" s="28">
        <v>2</v>
      </c>
      <c r="K266" s="28">
        <v>3</v>
      </c>
      <c r="L266" s="28">
        <v>5</v>
      </c>
      <c r="M266" s="28">
        <v>2</v>
      </c>
      <c r="N266" s="28">
        <v>2</v>
      </c>
      <c r="O266" s="28">
        <v>4</v>
      </c>
      <c r="P266" s="28">
        <v>3</v>
      </c>
      <c r="Q266" s="28">
        <v>3</v>
      </c>
      <c r="R266" s="28">
        <v>2</v>
      </c>
      <c r="S266" s="28">
        <v>4</v>
      </c>
      <c r="T266" s="28">
        <v>4</v>
      </c>
      <c r="U266" s="28">
        <v>4</v>
      </c>
    </row>
    <row r="267" spans="1:21" ht="15" thickBot="1" x14ac:dyDescent="0.4">
      <c r="A267">
        <v>0</v>
      </c>
      <c r="B267" s="43">
        <v>2</v>
      </c>
      <c r="C267">
        <v>26</v>
      </c>
      <c r="D267">
        <v>1993</v>
      </c>
      <c r="E267" s="1" t="s">
        <v>72</v>
      </c>
      <c r="F267" s="2">
        <v>3</v>
      </c>
      <c r="G267" s="2">
        <v>2</v>
      </c>
      <c r="H267" s="2">
        <v>3</v>
      </c>
      <c r="I267" s="2">
        <v>3</v>
      </c>
      <c r="J267" s="2">
        <v>4</v>
      </c>
      <c r="K267" s="2">
        <v>4</v>
      </c>
      <c r="L267" s="2">
        <v>5</v>
      </c>
      <c r="M267" s="2">
        <v>4</v>
      </c>
      <c r="N267" s="2">
        <v>6</v>
      </c>
      <c r="O267" s="2">
        <v>4</v>
      </c>
      <c r="P267" s="2">
        <v>4</v>
      </c>
      <c r="Q267" s="2">
        <v>4</v>
      </c>
      <c r="R267" s="2">
        <v>4</v>
      </c>
      <c r="S267" s="2">
        <v>4</v>
      </c>
      <c r="T267" s="2">
        <v>5</v>
      </c>
      <c r="U267" s="2">
        <v>4</v>
      </c>
    </row>
    <row r="268" spans="1:21" ht="15" thickBot="1" x14ac:dyDescent="0.4">
      <c r="A268">
        <v>0</v>
      </c>
      <c r="B268" s="43" t="s">
        <v>114</v>
      </c>
      <c r="C268">
        <v>23</v>
      </c>
      <c r="D268">
        <v>1996</v>
      </c>
      <c r="E268" s="1" t="s">
        <v>71</v>
      </c>
      <c r="F268" s="2">
        <v>1</v>
      </c>
      <c r="G268" s="2">
        <v>1</v>
      </c>
      <c r="H268" s="2">
        <v>2</v>
      </c>
      <c r="I268" s="2">
        <v>3</v>
      </c>
      <c r="J268" s="2">
        <v>3</v>
      </c>
      <c r="K268" s="2">
        <v>4</v>
      </c>
      <c r="L268" s="2">
        <v>5</v>
      </c>
      <c r="M268" s="2">
        <v>2</v>
      </c>
      <c r="N268" s="2">
        <v>4</v>
      </c>
      <c r="O268" s="2">
        <v>3</v>
      </c>
      <c r="P268" s="2">
        <v>2</v>
      </c>
      <c r="Q268" s="2">
        <v>2</v>
      </c>
      <c r="R268" s="2">
        <v>4</v>
      </c>
      <c r="S268" s="2">
        <v>2</v>
      </c>
      <c r="T268" s="2">
        <v>1</v>
      </c>
      <c r="U268" s="2">
        <v>4</v>
      </c>
    </row>
    <row r="269" spans="1:21" ht="15" thickBot="1" x14ac:dyDescent="0.4">
      <c r="A269">
        <v>1</v>
      </c>
      <c r="B269" s="43">
        <v>4</v>
      </c>
      <c r="C269">
        <v>49</v>
      </c>
      <c r="D269">
        <v>1970</v>
      </c>
      <c r="E269" s="1" t="s">
        <v>73</v>
      </c>
      <c r="F269" s="2">
        <v>1</v>
      </c>
      <c r="G269" s="2">
        <v>2</v>
      </c>
      <c r="H269" s="2">
        <v>2</v>
      </c>
      <c r="I269" s="2">
        <v>4</v>
      </c>
      <c r="J269" s="2">
        <v>2</v>
      </c>
      <c r="K269" s="2">
        <v>3</v>
      </c>
      <c r="L269" s="2">
        <v>5</v>
      </c>
      <c r="M269" s="2">
        <v>3</v>
      </c>
      <c r="N269" s="2">
        <v>4</v>
      </c>
      <c r="O269" s="2">
        <v>5</v>
      </c>
      <c r="P269" s="2">
        <v>3</v>
      </c>
      <c r="Q269" s="2">
        <v>2</v>
      </c>
      <c r="R269" s="2">
        <v>3</v>
      </c>
      <c r="S269" s="2">
        <v>5</v>
      </c>
      <c r="T269" s="2">
        <v>5</v>
      </c>
      <c r="U269" s="2">
        <v>4</v>
      </c>
    </row>
    <row r="270" spans="1:21" ht="15" thickBot="1" x14ac:dyDescent="0.4">
      <c r="A270">
        <v>0</v>
      </c>
      <c r="B270" s="43" t="s">
        <v>114</v>
      </c>
      <c r="C270">
        <v>21</v>
      </c>
      <c r="D270">
        <v>1998</v>
      </c>
      <c r="E270" s="1" t="s">
        <v>76</v>
      </c>
      <c r="F270" s="2">
        <v>2</v>
      </c>
      <c r="G270" s="2">
        <v>1</v>
      </c>
      <c r="H270" s="2">
        <v>2</v>
      </c>
      <c r="I270" s="2">
        <v>3</v>
      </c>
      <c r="J270" s="2">
        <v>4</v>
      </c>
      <c r="K270" s="2">
        <v>3</v>
      </c>
      <c r="L270" s="2">
        <v>5</v>
      </c>
      <c r="M270" s="2">
        <v>2</v>
      </c>
      <c r="N270" s="2">
        <v>2</v>
      </c>
      <c r="O270" s="2">
        <v>3</v>
      </c>
      <c r="P270" s="2">
        <v>3</v>
      </c>
      <c r="Q270" s="2">
        <v>2</v>
      </c>
      <c r="R270" s="2">
        <v>3</v>
      </c>
      <c r="S270" s="2">
        <v>2</v>
      </c>
      <c r="T270" s="2">
        <v>3</v>
      </c>
      <c r="U270" s="2">
        <v>4</v>
      </c>
    </row>
    <row r="271" spans="1:21" ht="15" thickBot="1" x14ac:dyDescent="0.4">
      <c r="A271">
        <v>1</v>
      </c>
      <c r="B271" s="43" t="s">
        <v>114</v>
      </c>
      <c r="C271">
        <v>23</v>
      </c>
      <c r="D271">
        <v>1996</v>
      </c>
      <c r="E271" s="1" t="s">
        <v>72</v>
      </c>
      <c r="F271" s="2">
        <v>1</v>
      </c>
      <c r="G271" s="2">
        <v>2</v>
      </c>
      <c r="H271" s="2">
        <v>2</v>
      </c>
      <c r="I271" s="2">
        <v>1</v>
      </c>
      <c r="J271" s="2">
        <v>3</v>
      </c>
      <c r="K271" s="2">
        <v>3</v>
      </c>
      <c r="L271" s="2">
        <v>5</v>
      </c>
      <c r="M271" s="2">
        <v>2</v>
      </c>
      <c r="N271" s="2">
        <v>2</v>
      </c>
      <c r="O271" s="2">
        <v>3</v>
      </c>
      <c r="P271" s="2">
        <v>4</v>
      </c>
      <c r="Q271" s="2">
        <v>2</v>
      </c>
      <c r="R271" s="2">
        <v>2</v>
      </c>
      <c r="S271" s="2">
        <v>5</v>
      </c>
      <c r="T271" s="2">
        <v>3</v>
      </c>
      <c r="U271" s="2">
        <v>4</v>
      </c>
    </row>
    <row r="272" spans="1:21" ht="15" thickBot="1" x14ac:dyDescent="0.4">
      <c r="A272" s="6">
        <v>0</v>
      </c>
      <c r="B272" s="43">
        <v>4</v>
      </c>
      <c r="C272">
        <v>48</v>
      </c>
      <c r="D272" s="6">
        <v>1971</v>
      </c>
      <c r="E272" s="31"/>
      <c r="F272" s="10">
        <v>1</v>
      </c>
      <c r="G272" s="10">
        <v>2</v>
      </c>
      <c r="H272" s="10">
        <v>2</v>
      </c>
      <c r="I272" s="10">
        <v>4</v>
      </c>
      <c r="J272" s="10">
        <v>5</v>
      </c>
      <c r="K272" s="10">
        <v>4</v>
      </c>
      <c r="L272" s="10">
        <v>4</v>
      </c>
      <c r="M272" s="10">
        <v>3</v>
      </c>
      <c r="N272" s="10">
        <v>2</v>
      </c>
      <c r="O272" s="10">
        <v>4</v>
      </c>
      <c r="P272" s="10">
        <v>2</v>
      </c>
      <c r="Q272" s="10">
        <v>4</v>
      </c>
      <c r="R272" s="10">
        <v>3</v>
      </c>
      <c r="S272" s="10">
        <v>4</v>
      </c>
      <c r="T272" s="10">
        <v>4</v>
      </c>
      <c r="U272" s="10">
        <v>5</v>
      </c>
    </row>
    <row r="273" spans="1:21" ht="15" thickBot="1" x14ac:dyDescent="0.4">
      <c r="A273">
        <v>0</v>
      </c>
      <c r="B273" s="43">
        <v>2</v>
      </c>
      <c r="C273">
        <v>26</v>
      </c>
      <c r="D273">
        <v>1993</v>
      </c>
      <c r="E273" s="1" t="s">
        <v>72</v>
      </c>
      <c r="F273" s="2">
        <v>1</v>
      </c>
      <c r="G273" s="2">
        <v>3</v>
      </c>
      <c r="H273" s="2">
        <v>1</v>
      </c>
      <c r="I273" s="2">
        <v>2</v>
      </c>
      <c r="J273" s="2">
        <v>4</v>
      </c>
      <c r="K273" s="2">
        <v>3</v>
      </c>
      <c r="L273" s="2">
        <v>5</v>
      </c>
      <c r="M273" s="2">
        <v>4</v>
      </c>
      <c r="N273" s="2">
        <v>6</v>
      </c>
      <c r="O273" s="2">
        <v>2</v>
      </c>
      <c r="P273" s="2">
        <v>4</v>
      </c>
      <c r="Q273" s="2">
        <v>4</v>
      </c>
      <c r="R273" s="2">
        <v>4</v>
      </c>
      <c r="S273" s="2">
        <v>4</v>
      </c>
      <c r="T273" s="2">
        <v>3</v>
      </c>
      <c r="U273" s="2">
        <v>2</v>
      </c>
    </row>
    <row r="274" spans="1:21" ht="15" thickBot="1" x14ac:dyDescent="0.4">
      <c r="A274">
        <v>1</v>
      </c>
      <c r="B274" s="43">
        <v>3</v>
      </c>
      <c r="C274">
        <v>43</v>
      </c>
      <c r="D274">
        <v>1976</v>
      </c>
      <c r="E274" s="1" t="s">
        <v>72</v>
      </c>
      <c r="F274" s="2">
        <v>1</v>
      </c>
      <c r="G274" s="2">
        <v>4</v>
      </c>
      <c r="H274" s="2">
        <v>2</v>
      </c>
      <c r="I274" s="2">
        <v>2</v>
      </c>
      <c r="J274" s="2">
        <v>3</v>
      </c>
      <c r="K274" s="2">
        <v>2</v>
      </c>
      <c r="L274" s="2">
        <v>2</v>
      </c>
      <c r="M274" s="2">
        <v>4</v>
      </c>
      <c r="N274" s="2">
        <v>2</v>
      </c>
      <c r="O274" s="2">
        <v>3</v>
      </c>
      <c r="P274" s="2">
        <v>2</v>
      </c>
      <c r="Q274" s="2">
        <v>2</v>
      </c>
      <c r="R274" s="2">
        <v>2</v>
      </c>
      <c r="S274" s="2">
        <v>2</v>
      </c>
      <c r="T274" s="2">
        <v>1</v>
      </c>
      <c r="U274" s="2">
        <v>2</v>
      </c>
    </row>
    <row r="275" spans="1:21" ht="15" thickBot="1" x14ac:dyDescent="0.4">
      <c r="A275">
        <v>0</v>
      </c>
      <c r="B275" s="43">
        <v>2</v>
      </c>
      <c r="C275">
        <v>27</v>
      </c>
      <c r="D275">
        <v>1992</v>
      </c>
      <c r="E275" s="1" t="s">
        <v>72</v>
      </c>
      <c r="F275" s="2">
        <v>1</v>
      </c>
      <c r="G275" s="2">
        <v>3</v>
      </c>
      <c r="H275" s="2">
        <v>4</v>
      </c>
      <c r="I275" s="2">
        <v>4</v>
      </c>
      <c r="J275" s="2">
        <v>4</v>
      </c>
      <c r="K275" s="2">
        <v>4</v>
      </c>
      <c r="L275" s="2">
        <v>5</v>
      </c>
      <c r="M275" s="2">
        <v>5</v>
      </c>
      <c r="N275" s="2">
        <v>4</v>
      </c>
      <c r="O275" s="2">
        <v>5</v>
      </c>
      <c r="P275" s="2">
        <v>4</v>
      </c>
      <c r="Q275" s="2">
        <v>5</v>
      </c>
      <c r="R275" s="2">
        <v>4</v>
      </c>
      <c r="S275" s="2">
        <v>5</v>
      </c>
      <c r="T275" s="2">
        <v>5</v>
      </c>
      <c r="U275" s="2">
        <v>3</v>
      </c>
    </row>
    <row r="276" spans="1:21" ht="15" thickBot="1" x14ac:dyDescent="0.4">
      <c r="A276">
        <v>1</v>
      </c>
      <c r="B276" s="43">
        <v>5</v>
      </c>
      <c r="C276">
        <v>57</v>
      </c>
      <c r="D276">
        <v>1962</v>
      </c>
      <c r="E276" s="1" t="s">
        <v>72</v>
      </c>
      <c r="F276" s="2">
        <v>2</v>
      </c>
      <c r="G276" s="2">
        <v>3</v>
      </c>
      <c r="H276" s="2">
        <v>4</v>
      </c>
      <c r="I276" s="2">
        <v>3</v>
      </c>
      <c r="J276" s="2">
        <v>4</v>
      </c>
      <c r="K276" s="2">
        <v>3</v>
      </c>
      <c r="L276" s="2">
        <v>5</v>
      </c>
      <c r="M276" s="2">
        <v>4</v>
      </c>
      <c r="N276" s="2">
        <v>3</v>
      </c>
      <c r="O276" s="2">
        <v>5</v>
      </c>
      <c r="P276" s="2">
        <v>2</v>
      </c>
      <c r="Q276" s="2">
        <v>2</v>
      </c>
      <c r="R276" s="2">
        <v>4</v>
      </c>
      <c r="S276" s="2">
        <v>3</v>
      </c>
      <c r="T276" s="2">
        <v>3</v>
      </c>
      <c r="U276" s="2">
        <v>2</v>
      </c>
    </row>
    <row r="277" spans="1:21" ht="15" thickBot="1" x14ac:dyDescent="0.4">
      <c r="A277">
        <v>1</v>
      </c>
      <c r="B277" s="43">
        <v>2</v>
      </c>
      <c r="C277">
        <v>30</v>
      </c>
      <c r="D277">
        <v>1989</v>
      </c>
      <c r="E277" s="1" t="s">
        <v>72</v>
      </c>
      <c r="F277" s="2">
        <v>1</v>
      </c>
      <c r="G277" s="2">
        <v>2</v>
      </c>
      <c r="H277" s="2">
        <v>1</v>
      </c>
      <c r="I277" s="2">
        <v>4</v>
      </c>
      <c r="J277" s="2">
        <v>2</v>
      </c>
      <c r="K277" s="2">
        <v>2</v>
      </c>
      <c r="L277" s="2">
        <v>5</v>
      </c>
      <c r="M277" s="2">
        <v>2</v>
      </c>
      <c r="N277" s="2">
        <v>2</v>
      </c>
      <c r="O277" s="2">
        <v>3</v>
      </c>
      <c r="P277" s="2">
        <v>2</v>
      </c>
      <c r="Q277" s="2">
        <v>2</v>
      </c>
      <c r="R277" s="2">
        <v>3</v>
      </c>
      <c r="S277" s="2">
        <v>2</v>
      </c>
      <c r="T277" s="2">
        <v>3</v>
      </c>
      <c r="U277" s="2">
        <v>2</v>
      </c>
    </row>
    <row r="278" spans="1:21" ht="15" thickBot="1" x14ac:dyDescent="0.4">
      <c r="A278">
        <v>1</v>
      </c>
      <c r="B278" s="43">
        <v>2</v>
      </c>
      <c r="C278">
        <v>26</v>
      </c>
      <c r="D278">
        <v>1993</v>
      </c>
      <c r="E278" s="1" t="s">
        <v>71</v>
      </c>
      <c r="F278" s="2">
        <v>1</v>
      </c>
      <c r="G278" s="2">
        <v>1</v>
      </c>
      <c r="H278" s="2">
        <v>1</v>
      </c>
      <c r="I278" s="2">
        <v>1</v>
      </c>
      <c r="J278" s="2">
        <v>4</v>
      </c>
      <c r="K278" s="2">
        <v>3</v>
      </c>
      <c r="L278" s="2">
        <v>6</v>
      </c>
      <c r="M278" s="2">
        <v>5</v>
      </c>
      <c r="N278" s="2">
        <v>4</v>
      </c>
      <c r="O278" s="2">
        <v>2</v>
      </c>
      <c r="P278" s="2">
        <v>4</v>
      </c>
      <c r="Q278" s="2">
        <v>3</v>
      </c>
      <c r="R278" s="2">
        <v>3</v>
      </c>
      <c r="S278" s="2">
        <v>4</v>
      </c>
      <c r="T278" s="2">
        <v>3</v>
      </c>
      <c r="U278" s="2">
        <v>4</v>
      </c>
    </row>
    <row r="279" spans="1:21" ht="15" thickBot="1" x14ac:dyDescent="0.4">
      <c r="A279">
        <v>0</v>
      </c>
      <c r="B279" s="43">
        <v>2</v>
      </c>
      <c r="C279">
        <v>27</v>
      </c>
      <c r="D279">
        <v>1992</v>
      </c>
      <c r="E279" s="1" t="s">
        <v>88</v>
      </c>
      <c r="F279" s="2">
        <v>1</v>
      </c>
      <c r="G279" s="2">
        <v>2</v>
      </c>
      <c r="H279" s="2">
        <v>3</v>
      </c>
      <c r="I279" s="2">
        <v>1</v>
      </c>
      <c r="J279" s="2">
        <v>3</v>
      </c>
      <c r="K279" s="2">
        <v>1</v>
      </c>
      <c r="L279" s="2">
        <v>5</v>
      </c>
      <c r="M279" s="2">
        <v>1</v>
      </c>
      <c r="N279" s="2">
        <v>4</v>
      </c>
      <c r="O279" s="2">
        <v>3</v>
      </c>
      <c r="P279" s="2">
        <v>4</v>
      </c>
      <c r="Q279" s="2">
        <v>3</v>
      </c>
      <c r="R279" s="2">
        <v>1</v>
      </c>
      <c r="S279" s="2">
        <v>2</v>
      </c>
      <c r="T279" s="2">
        <v>3</v>
      </c>
      <c r="U279" s="2">
        <v>4</v>
      </c>
    </row>
    <row r="280" spans="1:21" ht="15" thickBot="1" x14ac:dyDescent="0.4">
      <c r="A280">
        <v>0</v>
      </c>
      <c r="B280" s="43">
        <v>3</v>
      </c>
      <c r="C280">
        <v>38</v>
      </c>
      <c r="D280">
        <v>1981</v>
      </c>
      <c r="E280" s="1" t="s">
        <v>76</v>
      </c>
      <c r="F280" s="2">
        <v>1</v>
      </c>
      <c r="G280" s="2">
        <v>4</v>
      </c>
      <c r="H280" s="2">
        <v>3</v>
      </c>
      <c r="I280" s="2">
        <v>4</v>
      </c>
      <c r="J280" s="2">
        <v>3</v>
      </c>
      <c r="K280" s="2">
        <v>4</v>
      </c>
      <c r="L280" s="2">
        <v>5</v>
      </c>
      <c r="M280" s="2">
        <v>5</v>
      </c>
      <c r="N280" s="2">
        <v>4</v>
      </c>
      <c r="O280" s="2">
        <v>3</v>
      </c>
      <c r="P280" s="2">
        <v>4</v>
      </c>
      <c r="Q280" s="2">
        <v>4</v>
      </c>
      <c r="R280" s="2">
        <v>4</v>
      </c>
      <c r="S280" s="2">
        <v>3</v>
      </c>
      <c r="T280" s="2">
        <v>5</v>
      </c>
      <c r="U280" s="2">
        <v>3</v>
      </c>
    </row>
    <row r="281" spans="1:21" ht="15" thickBot="1" x14ac:dyDescent="0.4">
      <c r="A281" s="6">
        <v>0</v>
      </c>
      <c r="B281" s="43">
        <v>2</v>
      </c>
      <c r="C281">
        <v>33</v>
      </c>
      <c r="D281" s="6">
        <v>1986</v>
      </c>
      <c r="E281" s="31"/>
      <c r="F281" s="10">
        <v>2</v>
      </c>
      <c r="G281" s="10">
        <v>5</v>
      </c>
      <c r="H281" s="10">
        <v>4</v>
      </c>
      <c r="I281" s="10">
        <v>2</v>
      </c>
      <c r="J281" s="10">
        <v>5</v>
      </c>
      <c r="K281" s="10">
        <v>2</v>
      </c>
      <c r="L281" s="10">
        <v>5</v>
      </c>
      <c r="M281" s="10">
        <v>6</v>
      </c>
      <c r="N281" s="10">
        <v>2</v>
      </c>
      <c r="O281" s="10">
        <v>5</v>
      </c>
      <c r="P281" s="10">
        <v>2</v>
      </c>
      <c r="Q281" s="10">
        <v>4</v>
      </c>
      <c r="R281" s="10">
        <v>6</v>
      </c>
      <c r="S281" s="10">
        <v>5</v>
      </c>
      <c r="T281" s="10">
        <v>6</v>
      </c>
      <c r="U281" s="10">
        <v>2</v>
      </c>
    </row>
    <row r="282" spans="1:21" ht="15" thickBot="1" x14ac:dyDescent="0.4">
      <c r="A282">
        <v>0</v>
      </c>
      <c r="B282" s="43">
        <v>2</v>
      </c>
      <c r="C282">
        <v>31</v>
      </c>
      <c r="D282">
        <v>1988</v>
      </c>
      <c r="E282" s="1" t="s">
        <v>71</v>
      </c>
      <c r="F282" s="2">
        <v>1</v>
      </c>
      <c r="G282" s="2">
        <v>2</v>
      </c>
      <c r="H282" s="2">
        <v>1</v>
      </c>
      <c r="I282" s="2">
        <v>3</v>
      </c>
      <c r="J282" s="2">
        <v>2</v>
      </c>
      <c r="K282" s="2">
        <v>3</v>
      </c>
      <c r="L282" s="2">
        <v>4</v>
      </c>
      <c r="M282" s="2">
        <v>2</v>
      </c>
      <c r="N282" s="2">
        <v>2</v>
      </c>
      <c r="O282" s="2">
        <v>3</v>
      </c>
      <c r="P282" s="2">
        <v>2</v>
      </c>
      <c r="Q282" s="2">
        <v>3</v>
      </c>
      <c r="R282" s="2">
        <v>1</v>
      </c>
      <c r="S282" s="2">
        <v>3</v>
      </c>
      <c r="T282" s="2">
        <v>1</v>
      </c>
      <c r="U282" s="2">
        <v>2</v>
      </c>
    </row>
    <row r="283" spans="1:21" ht="15" thickBot="1" x14ac:dyDescent="0.4">
      <c r="A283">
        <v>0</v>
      </c>
      <c r="B283" s="43">
        <v>2</v>
      </c>
      <c r="C283">
        <v>35</v>
      </c>
      <c r="D283">
        <v>1984</v>
      </c>
      <c r="E283" s="1" t="s">
        <v>79</v>
      </c>
      <c r="F283" s="2">
        <v>1</v>
      </c>
      <c r="G283" s="2">
        <v>1</v>
      </c>
      <c r="H283" s="2">
        <v>1</v>
      </c>
      <c r="I283" s="2">
        <v>2</v>
      </c>
      <c r="J283" s="2">
        <v>3</v>
      </c>
      <c r="K283" s="2">
        <v>3</v>
      </c>
      <c r="L283" s="2">
        <v>5</v>
      </c>
      <c r="M283" s="2">
        <v>2</v>
      </c>
      <c r="N283" s="2">
        <v>1</v>
      </c>
      <c r="O283" s="2">
        <v>2</v>
      </c>
      <c r="P283" s="2">
        <v>4</v>
      </c>
      <c r="Q283" s="2">
        <v>4</v>
      </c>
      <c r="R283" s="2">
        <v>2</v>
      </c>
      <c r="S283" s="2">
        <v>2</v>
      </c>
      <c r="T283" s="2">
        <v>2</v>
      </c>
      <c r="U283" s="2">
        <v>4</v>
      </c>
    </row>
    <row r="284" spans="1:21" ht="15" thickBot="1" x14ac:dyDescent="0.4">
      <c r="A284">
        <v>0</v>
      </c>
      <c r="B284" s="43">
        <v>3</v>
      </c>
      <c r="C284">
        <v>42</v>
      </c>
      <c r="D284">
        <v>1977</v>
      </c>
      <c r="E284" s="1" t="s">
        <v>72</v>
      </c>
      <c r="F284" s="2">
        <v>2</v>
      </c>
      <c r="G284" s="2">
        <v>4</v>
      </c>
      <c r="H284" s="2">
        <v>1</v>
      </c>
      <c r="I284" s="2">
        <v>3</v>
      </c>
      <c r="J284" s="2">
        <v>2</v>
      </c>
      <c r="K284" s="2">
        <v>3</v>
      </c>
      <c r="L284" s="2">
        <v>5</v>
      </c>
      <c r="M284" s="2">
        <v>3</v>
      </c>
      <c r="N284" s="2">
        <v>4</v>
      </c>
      <c r="O284" s="2">
        <v>3</v>
      </c>
      <c r="P284" s="2">
        <v>3</v>
      </c>
      <c r="Q284" s="2">
        <v>4</v>
      </c>
      <c r="R284" s="2">
        <v>4</v>
      </c>
      <c r="S284" s="2">
        <v>2</v>
      </c>
      <c r="T284" s="2">
        <v>4</v>
      </c>
      <c r="U284" s="2">
        <v>2</v>
      </c>
    </row>
    <row r="285" spans="1:21" ht="15" thickBot="1" x14ac:dyDescent="0.4">
      <c r="A285">
        <v>0</v>
      </c>
      <c r="B285" s="43">
        <v>3</v>
      </c>
      <c r="C285">
        <v>44</v>
      </c>
      <c r="D285">
        <v>1975</v>
      </c>
      <c r="E285" s="1" t="s">
        <v>72</v>
      </c>
      <c r="F285" s="2">
        <v>2</v>
      </c>
      <c r="G285" s="2">
        <v>1</v>
      </c>
      <c r="H285" s="2">
        <v>3</v>
      </c>
      <c r="I285" s="2">
        <v>5</v>
      </c>
      <c r="J285" s="2">
        <v>4</v>
      </c>
      <c r="K285" s="2">
        <v>3</v>
      </c>
      <c r="L285" s="2">
        <v>5</v>
      </c>
      <c r="M285" s="2">
        <v>2</v>
      </c>
      <c r="N285" s="2">
        <v>6</v>
      </c>
      <c r="O285" s="2">
        <v>4</v>
      </c>
      <c r="P285" s="2">
        <v>5</v>
      </c>
      <c r="Q285" s="2">
        <v>4</v>
      </c>
      <c r="R285" s="2">
        <v>3</v>
      </c>
      <c r="S285" s="2">
        <v>2</v>
      </c>
      <c r="T285" s="2">
        <v>5</v>
      </c>
      <c r="U285" s="2">
        <v>2</v>
      </c>
    </row>
    <row r="286" spans="1:21" ht="15" thickBot="1" x14ac:dyDescent="0.4">
      <c r="A286">
        <v>1</v>
      </c>
      <c r="B286" s="43">
        <v>4</v>
      </c>
      <c r="C286">
        <v>50</v>
      </c>
      <c r="D286">
        <v>1969</v>
      </c>
      <c r="E286" s="1" t="s">
        <v>71</v>
      </c>
      <c r="F286" s="2">
        <v>2</v>
      </c>
      <c r="G286" s="2">
        <v>1</v>
      </c>
      <c r="H286" s="2">
        <v>1</v>
      </c>
      <c r="I286" s="2">
        <v>2</v>
      </c>
      <c r="J286" s="2">
        <v>2</v>
      </c>
      <c r="K286" s="2">
        <v>4</v>
      </c>
      <c r="L286" s="2">
        <v>2</v>
      </c>
      <c r="M286" s="2">
        <v>2</v>
      </c>
      <c r="N286" s="2">
        <v>2</v>
      </c>
      <c r="O286" s="2">
        <v>4</v>
      </c>
      <c r="P286" s="2">
        <v>2</v>
      </c>
      <c r="Q286" s="2">
        <v>5</v>
      </c>
      <c r="R286" s="2">
        <v>2</v>
      </c>
      <c r="S286" s="2">
        <v>2</v>
      </c>
      <c r="T286" s="2">
        <v>1</v>
      </c>
      <c r="U286" s="2">
        <v>4</v>
      </c>
    </row>
    <row r="287" spans="1:21" ht="15" thickBot="1" x14ac:dyDescent="0.4">
      <c r="A287">
        <v>0</v>
      </c>
      <c r="B287" s="43" t="s">
        <v>114</v>
      </c>
      <c r="C287">
        <v>20</v>
      </c>
      <c r="D287">
        <v>1999</v>
      </c>
      <c r="E287" s="1" t="s">
        <v>72</v>
      </c>
      <c r="F287" s="2">
        <v>1</v>
      </c>
      <c r="G287" s="2">
        <v>2</v>
      </c>
      <c r="H287" s="2">
        <v>3</v>
      </c>
      <c r="I287" s="2">
        <v>5</v>
      </c>
      <c r="J287" s="2">
        <v>2</v>
      </c>
      <c r="K287" s="2">
        <v>2</v>
      </c>
      <c r="L287" s="2">
        <v>5</v>
      </c>
      <c r="M287" s="2">
        <v>3</v>
      </c>
      <c r="N287" s="2">
        <v>2</v>
      </c>
      <c r="O287" s="2">
        <v>3</v>
      </c>
      <c r="P287" s="2">
        <v>4</v>
      </c>
      <c r="Q287" s="2">
        <v>3</v>
      </c>
      <c r="R287" s="2">
        <v>4</v>
      </c>
      <c r="S287" s="2">
        <v>3</v>
      </c>
      <c r="T287" s="2">
        <v>5</v>
      </c>
      <c r="U287" s="2">
        <v>2</v>
      </c>
    </row>
    <row r="288" spans="1:21" ht="15" thickBot="1" x14ac:dyDescent="0.4">
      <c r="A288" s="6">
        <v>0</v>
      </c>
      <c r="B288" s="43" t="s">
        <v>114</v>
      </c>
      <c r="C288">
        <v>21</v>
      </c>
      <c r="D288" s="6">
        <v>1998</v>
      </c>
      <c r="E288" s="31"/>
      <c r="F288" s="10">
        <v>1</v>
      </c>
      <c r="G288" s="10">
        <v>4</v>
      </c>
      <c r="H288" s="10">
        <v>4</v>
      </c>
      <c r="I288" s="10">
        <v>4</v>
      </c>
      <c r="J288" s="10">
        <v>4</v>
      </c>
      <c r="K288" s="10">
        <v>3</v>
      </c>
      <c r="L288" s="10">
        <v>5</v>
      </c>
      <c r="M288" s="10">
        <v>4</v>
      </c>
      <c r="N288" s="10">
        <v>6</v>
      </c>
      <c r="O288" s="10">
        <v>5</v>
      </c>
      <c r="P288" s="10">
        <v>5</v>
      </c>
      <c r="Q288" s="10">
        <v>3</v>
      </c>
      <c r="R288" s="10">
        <v>6</v>
      </c>
      <c r="S288" s="10">
        <v>3</v>
      </c>
      <c r="T288" s="10">
        <v>5</v>
      </c>
      <c r="U288" s="10">
        <v>6</v>
      </c>
    </row>
    <row r="289" spans="1:21" ht="15" thickBot="1" x14ac:dyDescent="0.4">
      <c r="A289">
        <v>1</v>
      </c>
      <c r="B289" s="43" t="s">
        <v>114</v>
      </c>
      <c r="C289">
        <v>21</v>
      </c>
      <c r="D289">
        <v>1998</v>
      </c>
      <c r="E289" s="1" t="s">
        <v>79</v>
      </c>
      <c r="F289" s="2">
        <v>1</v>
      </c>
      <c r="G289" s="2">
        <v>1</v>
      </c>
      <c r="H289" s="2">
        <v>4</v>
      </c>
      <c r="I289" s="2">
        <v>2</v>
      </c>
      <c r="J289" s="2">
        <v>4</v>
      </c>
      <c r="K289" s="2">
        <v>3</v>
      </c>
      <c r="L289" s="2">
        <v>5</v>
      </c>
      <c r="M289" s="2">
        <v>1</v>
      </c>
      <c r="N289" s="2">
        <v>1</v>
      </c>
      <c r="O289" s="2">
        <v>4</v>
      </c>
      <c r="P289" s="2">
        <v>3</v>
      </c>
      <c r="Q289" s="2">
        <v>1</v>
      </c>
      <c r="R289" s="2">
        <v>4</v>
      </c>
      <c r="S289" s="2">
        <v>5</v>
      </c>
      <c r="T289" s="2">
        <v>5</v>
      </c>
      <c r="U289" s="2">
        <v>3</v>
      </c>
    </row>
    <row r="290" spans="1:21" ht="15" thickBot="1" x14ac:dyDescent="0.4">
      <c r="A290">
        <v>0</v>
      </c>
      <c r="B290" s="43" t="s">
        <v>114</v>
      </c>
      <c r="C290">
        <v>24</v>
      </c>
      <c r="D290">
        <v>1995</v>
      </c>
      <c r="E290" s="1" t="s">
        <v>71</v>
      </c>
      <c r="F290" s="2">
        <v>3</v>
      </c>
      <c r="G290" s="2">
        <v>4</v>
      </c>
      <c r="H290" s="2">
        <v>3</v>
      </c>
      <c r="I290" s="2">
        <v>2</v>
      </c>
      <c r="J290" s="2">
        <v>3</v>
      </c>
      <c r="K290" s="2">
        <v>4</v>
      </c>
      <c r="L290" s="2">
        <v>5</v>
      </c>
      <c r="M290" s="2">
        <v>5</v>
      </c>
      <c r="N290" s="2">
        <v>6</v>
      </c>
      <c r="O290" s="2">
        <v>4</v>
      </c>
      <c r="P290" s="2">
        <v>5</v>
      </c>
      <c r="Q290" s="2">
        <v>4</v>
      </c>
      <c r="R290" s="2">
        <v>3</v>
      </c>
      <c r="S290" s="2">
        <v>4</v>
      </c>
      <c r="T290" s="2">
        <v>4</v>
      </c>
      <c r="U290" s="2">
        <v>5</v>
      </c>
    </row>
    <row r="291" spans="1:21" ht="15" thickBot="1" x14ac:dyDescent="0.4">
      <c r="A291">
        <v>0</v>
      </c>
      <c r="B291" s="43">
        <v>4</v>
      </c>
      <c r="C291">
        <v>47</v>
      </c>
      <c r="D291">
        <v>1972</v>
      </c>
      <c r="E291" s="1" t="s">
        <v>71</v>
      </c>
      <c r="F291" s="2">
        <v>1</v>
      </c>
      <c r="G291" s="2">
        <v>1</v>
      </c>
      <c r="H291" s="2">
        <v>1</v>
      </c>
      <c r="I291" s="2">
        <v>1</v>
      </c>
      <c r="J291" s="2">
        <v>2</v>
      </c>
      <c r="K291" s="2">
        <v>2</v>
      </c>
      <c r="L291" s="2">
        <v>2</v>
      </c>
      <c r="M291" s="2">
        <v>2</v>
      </c>
      <c r="N291" s="2">
        <v>2</v>
      </c>
      <c r="O291" s="2">
        <v>2</v>
      </c>
      <c r="P291" s="2">
        <v>2</v>
      </c>
      <c r="Q291" s="2">
        <v>3</v>
      </c>
      <c r="R291" s="2">
        <v>2</v>
      </c>
      <c r="S291" s="2">
        <v>2</v>
      </c>
      <c r="T291" s="2">
        <v>2</v>
      </c>
      <c r="U291" s="2">
        <v>2</v>
      </c>
    </row>
    <row r="292" spans="1:21" ht="15" thickBot="1" x14ac:dyDescent="0.4">
      <c r="A292">
        <v>0</v>
      </c>
      <c r="B292" s="43">
        <v>2</v>
      </c>
      <c r="C292">
        <v>32</v>
      </c>
      <c r="D292">
        <v>1987</v>
      </c>
      <c r="E292" s="1" t="s">
        <v>71</v>
      </c>
      <c r="F292" s="2">
        <v>1</v>
      </c>
      <c r="G292" s="2">
        <v>1</v>
      </c>
      <c r="H292" s="2">
        <v>3</v>
      </c>
      <c r="I292" s="2">
        <v>2</v>
      </c>
      <c r="J292" s="2">
        <v>2</v>
      </c>
      <c r="K292" s="2">
        <v>3</v>
      </c>
      <c r="L292" s="2">
        <v>5</v>
      </c>
      <c r="M292" s="2">
        <v>4</v>
      </c>
      <c r="N292" s="2">
        <v>4</v>
      </c>
      <c r="O292" s="2">
        <v>5</v>
      </c>
      <c r="P292" s="2">
        <v>5</v>
      </c>
      <c r="Q292" s="2">
        <v>3</v>
      </c>
      <c r="R292" s="2">
        <v>4</v>
      </c>
      <c r="S292" s="2">
        <v>4</v>
      </c>
      <c r="T292" s="2">
        <v>5</v>
      </c>
      <c r="U292" s="2">
        <v>6</v>
      </c>
    </row>
    <row r="293" spans="1:21" ht="15" thickBot="1" x14ac:dyDescent="0.4">
      <c r="A293">
        <v>1</v>
      </c>
      <c r="B293" s="43">
        <v>3</v>
      </c>
      <c r="C293">
        <v>41</v>
      </c>
      <c r="D293">
        <v>1978</v>
      </c>
      <c r="E293" s="1" t="s">
        <v>76</v>
      </c>
      <c r="F293" s="2">
        <v>1</v>
      </c>
      <c r="G293" s="2">
        <v>4</v>
      </c>
      <c r="H293" s="2">
        <v>3</v>
      </c>
      <c r="I293" s="2">
        <v>5</v>
      </c>
      <c r="J293" s="2">
        <v>2</v>
      </c>
      <c r="K293" s="2">
        <v>5</v>
      </c>
      <c r="L293" s="2">
        <v>5</v>
      </c>
      <c r="M293" s="2">
        <v>2</v>
      </c>
      <c r="N293" s="2">
        <v>4</v>
      </c>
      <c r="O293" s="2">
        <v>5</v>
      </c>
      <c r="P293" s="2">
        <v>5</v>
      </c>
      <c r="Q293" s="2">
        <v>6</v>
      </c>
      <c r="R293" s="2">
        <v>1</v>
      </c>
      <c r="S293" s="2">
        <v>2</v>
      </c>
      <c r="T293" s="2">
        <v>5</v>
      </c>
      <c r="U293" s="2">
        <v>3</v>
      </c>
    </row>
    <row r="294" spans="1:21" ht="15" thickBot="1" x14ac:dyDescent="0.4">
      <c r="A294">
        <v>0</v>
      </c>
      <c r="B294" s="43" t="s">
        <v>114</v>
      </c>
      <c r="C294">
        <v>24</v>
      </c>
      <c r="D294">
        <v>1995</v>
      </c>
      <c r="E294" s="1" t="s">
        <v>72</v>
      </c>
      <c r="F294" s="2">
        <v>3</v>
      </c>
      <c r="G294" s="2">
        <v>4</v>
      </c>
      <c r="H294" s="2">
        <v>4</v>
      </c>
      <c r="I294" s="2">
        <v>2</v>
      </c>
      <c r="J294" s="2">
        <v>3</v>
      </c>
      <c r="K294" s="2">
        <v>4</v>
      </c>
      <c r="L294" s="2">
        <v>5</v>
      </c>
      <c r="M294" s="2">
        <v>5</v>
      </c>
      <c r="N294" s="2">
        <v>4</v>
      </c>
      <c r="O294" s="2">
        <v>5</v>
      </c>
      <c r="P294" s="2">
        <v>4</v>
      </c>
      <c r="Q294" s="2">
        <v>3</v>
      </c>
      <c r="R294" s="2">
        <v>4</v>
      </c>
      <c r="S294" s="2">
        <v>5</v>
      </c>
      <c r="T294" s="2">
        <v>3</v>
      </c>
      <c r="U294" s="2">
        <v>2</v>
      </c>
    </row>
    <row r="295" spans="1:21" ht="15" thickBot="1" x14ac:dyDescent="0.4">
      <c r="A295" s="6">
        <v>0</v>
      </c>
      <c r="B295" s="43">
        <v>5</v>
      </c>
      <c r="C295">
        <v>62</v>
      </c>
      <c r="D295" s="6">
        <v>1957</v>
      </c>
      <c r="E295" s="31"/>
      <c r="F295" s="10">
        <v>2</v>
      </c>
      <c r="G295" s="10">
        <v>3</v>
      </c>
      <c r="H295" s="10">
        <v>1</v>
      </c>
      <c r="I295" s="10">
        <v>3</v>
      </c>
      <c r="J295" s="10">
        <v>2</v>
      </c>
      <c r="K295" s="10">
        <v>4</v>
      </c>
      <c r="L295" s="10">
        <v>5</v>
      </c>
      <c r="M295" s="10">
        <v>3</v>
      </c>
      <c r="N295" s="10">
        <v>6</v>
      </c>
      <c r="O295" s="10">
        <v>4</v>
      </c>
      <c r="P295" s="10">
        <v>2</v>
      </c>
      <c r="Q295" s="10">
        <v>4</v>
      </c>
      <c r="R295" s="10">
        <v>3</v>
      </c>
      <c r="S295" s="10">
        <v>4</v>
      </c>
      <c r="T295" s="10">
        <v>2</v>
      </c>
      <c r="U295" s="10">
        <v>3</v>
      </c>
    </row>
    <row r="296" spans="1:21" ht="15" thickBot="1" x14ac:dyDescent="0.4">
      <c r="A296" s="6">
        <v>1</v>
      </c>
      <c r="B296" s="43" t="s">
        <v>114</v>
      </c>
      <c r="C296">
        <v>23</v>
      </c>
      <c r="D296" s="6">
        <v>1996</v>
      </c>
      <c r="E296" s="31"/>
      <c r="F296" s="10">
        <v>1</v>
      </c>
      <c r="G296" s="10">
        <v>4</v>
      </c>
      <c r="H296" s="10">
        <v>4</v>
      </c>
      <c r="I296" s="10">
        <v>2</v>
      </c>
      <c r="J296" s="10">
        <v>5</v>
      </c>
      <c r="K296" s="10">
        <v>2</v>
      </c>
      <c r="L296" s="10">
        <v>5</v>
      </c>
      <c r="M296" s="10">
        <v>4</v>
      </c>
      <c r="N296" s="10">
        <v>6</v>
      </c>
      <c r="O296" s="10">
        <v>5</v>
      </c>
      <c r="P296" s="10">
        <v>2</v>
      </c>
      <c r="Q296" s="10">
        <v>6</v>
      </c>
      <c r="R296" s="10">
        <v>6</v>
      </c>
      <c r="S296" s="10">
        <v>2</v>
      </c>
      <c r="T296" s="10">
        <v>4</v>
      </c>
      <c r="U296" s="10">
        <v>2</v>
      </c>
    </row>
    <row r="297" spans="1:21" ht="15" thickBot="1" x14ac:dyDescent="0.4">
      <c r="A297">
        <v>0</v>
      </c>
      <c r="B297" s="43" t="s">
        <v>114</v>
      </c>
      <c r="C297">
        <v>21</v>
      </c>
      <c r="D297">
        <v>1998</v>
      </c>
      <c r="E297" s="1" t="s">
        <v>71</v>
      </c>
      <c r="F297" s="2">
        <v>2</v>
      </c>
      <c r="G297" s="2">
        <v>4</v>
      </c>
      <c r="H297" s="2">
        <v>3</v>
      </c>
      <c r="I297" s="2">
        <v>4</v>
      </c>
      <c r="J297" s="2">
        <v>3</v>
      </c>
      <c r="K297" s="2">
        <v>3</v>
      </c>
      <c r="L297" s="2">
        <v>4</v>
      </c>
      <c r="M297" s="2">
        <v>3</v>
      </c>
      <c r="N297" s="2">
        <v>4</v>
      </c>
      <c r="O297" s="2">
        <v>4</v>
      </c>
      <c r="P297" s="2">
        <v>3</v>
      </c>
      <c r="Q297" s="2">
        <v>2</v>
      </c>
      <c r="R297" s="2">
        <v>2</v>
      </c>
      <c r="S297" s="2">
        <v>3</v>
      </c>
      <c r="T297" s="2">
        <v>4</v>
      </c>
      <c r="U297" s="2">
        <v>4</v>
      </c>
    </row>
    <row r="298" spans="1:21" ht="15" thickBot="1" x14ac:dyDescent="0.4">
      <c r="A298">
        <v>0</v>
      </c>
      <c r="B298" s="43">
        <v>2</v>
      </c>
      <c r="C298">
        <v>26</v>
      </c>
      <c r="D298">
        <v>1993</v>
      </c>
      <c r="E298" s="1" t="s">
        <v>71</v>
      </c>
      <c r="F298" s="2">
        <v>1</v>
      </c>
      <c r="G298" s="2">
        <v>1</v>
      </c>
      <c r="H298" s="2">
        <v>1</v>
      </c>
      <c r="I298" s="2">
        <v>2</v>
      </c>
      <c r="J298" s="2">
        <v>2</v>
      </c>
      <c r="K298" s="2">
        <v>2</v>
      </c>
      <c r="L298" s="2">
        <v>4</v>
      </c>
      <c r="M298" s="2">
        <v>3</v>
      </c>
      <c r="N298" s="2">
        <v>4</v>
      </c>
      <c r="O298" s="2">
        <v>4</v>
      </c>
      <c r="P298" s="2">
        <v>3</v>
      </c>
      <c r="Q298" s="2">
        <v>2</v>
      </c>
      <c r="R298" s="2">
        <v>4</v>
      </c>
      <c r="S298" s="2">
        <v>2</v>
      </c>
      <c r="T298" s="2">
        <v>3</v>
      </c>
      <c r="U298" s="2">
        <v>2</v>
      </c>
    </row>
    <row r="299" spans="1:21" ht="15" thickBot="1" x14ac:dyDescent="0.4">
      <c r="A299">
        <v>0</v>
      </c>
      <c r="B299" s="43" t="s">
        <v>114</v>
      </c>
      <c r="C299">
        <v>21</v>
      </c>
      <c r="D299">
        <v>1998</v>
      </c>
      <c r="E299" s="1" t="s">
        <v>72</v>
      </c>
      <c r="F299" s="2">
        <v>1</v>
      </c>
      <c r="G299" s="2">
        <v>2</v>
      </c>
      <c r="H299" s="2">
        <v>4</v>
      </c>
      <c r="I299" s="2">
        <v>2</v>
      </c>
      <c r="J299" s="2">
        <v>3</v>
      </c>
      <c r="K299" s="2">
        <v>3</v>
      </c>
      <c r="L299" s="2">
        <v>5</v>
      </c>
      <c r="M299" s="2">
        <v>3</v>
      </c>
      <c r="N299" s="2">
        <v>3</v>
      </c>
      <c r="O299" s="2">
        <v>2</v>
      </c>
      <c r="P299" s="2">
        <v>4</v>
      </c>
      <c r="Q299" s="2">
        <v>3</v>
      </c>
      <c r="R299" s="2">
        <v>2</v>
      </c>
      <c r="S299" s="2">
        <v>3</v>
      </c>
      <c r="T299" s="2">
        <v>4</v>
      </c>
      <c r="U299" s="2">
        <v>4</v>
      </c>
    </row>
    <row r="300" spans="1:21" ht="15" thickBot="1" x14ac:dyDescent="0.4">
      <c r="A300">
        <v>0</v>
      </c>
      <c r="B300" s="43" t="s">
        <v>114</v>
      </c>
      <c r="C300">
        <v>18</v>
      </c>
      <c r="D300">
        <v>2001</v>
      </c>
      <c r="E300" s="1" t="s">
        <v>76</v>
      </c>
      <c r="F300" s="2">
        <v>1</v>
      </c>
      <c r="G300" s="2">
        <v>4</v>
      </c>
      <c r="H300" s="2">
        <v>5</v>
      </c>
      <c r="I300" s="2">
        <v>2</v>
      </c>
      <c r="J300" s="2">
        <v>4</v>
      </c>
      <c r="K300" s="2">
        <v>3</v>
      </c>
      <c r="L300" s="2">
        <v>6</v>
      </c>
      <c r="M300" s="2">
        <v>3</v>
      </c>
      <c r="N300" s="2">
        <v>4</v>
      </c>
      <c r="O300" s="2">
        <v>6</v>
      </c>
      <c r="P300" s="2">
        <v>6</v>
      </c>
      <c r="Q300" s="2">
        <v>5</v>
      </c>
      <c r="R300" s="2">
        <v>6</v>
      </c>
      <c r="S300" s="2">
        <v>6</v>
      </c>
      <c r="T300" s="2">
        <v>6</v>
      </c>
      <c r="U300" s="2">
        <v>6</v>
      </c>
    </row>
    <row r="301" spans="1:21" ht="15" thickBot="1" x14ac:dyDescent="0.4">
      <c r="A301">
        <v>1</v>
      </c>
      <c r="B301" s="43" t="s">
        <v>114</v>
      </c>
      <c r="C301">
        <v>17</v>
      </c>
      <c r="D301">
        <v>2002</v>
      </c>
      <c r="E301" s="1" t="s">
        <v>76</v>
      </c>
      <c r="F301" s="2">
        <v>2</v>
      </c>
      <c r="G301" s="2">
        <v>3</v>
      </c>
      <c r="H301" s="2">
        <v>4</v>
      </c>
      <c r="I301" s="2">
        <v>4</v>
      </c>
      <c r="J301" s="2">
        <v>4</v>
      </c>
      <c r="K301" s="2">
        <v>3</v>
      </c>
      <c r="L301" s="2">
        <v>5</v>
      </c>
      <c r="M301" s="2">
        <v>5</v>
      </c>
      <c r="N301" s="2">
        <v>4</v>
      </c>
      <c r="O301" s="2">
        <v>5</v>
      </c>
      <c r="P301" s="2">
        <v>4</v>
      </c>
      <c r="Q301" s="2">
        <v>4</v>
      </c>
      <c r="R301" s="2">
        <v>4</v>
      </c>
      <c r="S301" s="2">
        <v>4</v>
      </c>
      <c r="T301" s="2">
        <v>4</v>
      </c>
      <c r="U301" s="2">
        <v>3</v>
      </c>
    </row>
    <row r="302" spans="1:21" ht="15" thickBot="1" x14ac:dyDescent="0.4">
      <c r="A302">
        <v>0</v>
      </c>
      <c r="B302" s="43" t="s">
        <v>114</v>
      </c>
      <c r="C302">
        <v>22</v>
      </c>
      <c r="D302">
        <v>1997</v>
      </c>
      <c r="E302" s="1" t="s">
        <v>71</v>
      </c>
      <c r="F302" s="2">
        <v>2</v>
      </c>
      <c r="G302" s="2">
        <v>2</v>
      </c>
      <c r="H302" s="2">
        <v>2</v>
      </c>
      <c r="I302" s="2">
        <v>2</v>
      </c>
      <c r="J302" s="2">
        <v>2</v>
      </c>
      <c r="K302" s="2">
        <v>2</v>
      </c>
      <c r="L302" s="2">
        <v>2</v>
      </c>
      <c r="M302" s="2">
        <v>6</v>
      </c>
      <c r="N302" s="2">
        <v>2</v>
      </c>
      <c r="O302" s="2">
        <v>3</v>
      </c>
      <c r="P302" s="2">
        <v>3</v>
      </c>
      <c r="Q302" s="2">
        <v>2</v>
      </c>
      <c r="R302" s="2">
        <v>6</v>
      </c>
      <c r="S302" s="2">
        <v>2</v>
      </c>
      <c r="T302" s="2">
        <v>3</v>
      </c>
      <c r="U302" s="2">
        <v>1</v>
      </c>
    </row>
    <row r="303" spans="1:21" ht="15" thickBot="1" x14ac:dyDescent="0.4">
      <c r="A303">
        <v>0</v>
      </c>
      <c r="B303" s="43">
        <v>2</v>
      </c>
      <c r="C303">
        <v>34</v>
      </c>
      <c r="D303">
        <v>1985</v>
      </c>
      <c r="E303" s="1" t="s">
        <v>71</v>
      </c>
      <c r="F303" s="2">
        <v>1</v>
      </c>
      <c r="G303" s="2">
        <v>2</v>
      </c>
      <c r="H303" s="2">
        <v>3</v>
      </c>
      <c r="I303" s="2">
        <v>3</v>
      </c>
      <c r="J303" s="2">
        <v>4</v>
      </c>
      <c r="K303" s="2">
        <v>3</v>
      </c>
      <c r="L303" s="2">
        <v>5</v>
      </c>
      <c r="M303" s="2">
        <v>4</v>
      </c>
      <c r="N303" s="2">
        <v>2</v>
      </c>
      <c r="O303" s="2">
        <v>4</v>
      </c>
      <c r="P303" s="2">
        <v>5</v>
      </c>
      <c r="Q303" s="2">
        <v>4</v>
      </c>
      <c r="R303" s="2">
        <v>2</v>
      </c>
      <c r="S303" s="2">
        <v>2</v>
      </c>
      <c r="T303" s="2">
        <v>2</v>
      </c>
      <c r="U303" s="2">
        <v>1</v>
      </c>
    </row>
    <row r="304" spans="1:21" ht="15" thickBot="1" x14ac:dyDescent="0.4">
      <c r="A304">
        <v>0</v>
      </c>
      <c r="B304" s="43">
        <v>2</v>
      </c>
      <c r="C304">
        <v>33</v>
      </c>
      <c r="D304">
        <v>1986</v>
      </c>
      <c r="E304" s="1" t="s">
        <v>76</v>
      </c>
      <c r="F304" s="2">
        <v>1</v>
      </c>
      <c r="G304" s="2">
        <v>4</v>
      </c>
      <c r="H304" s="2">
        <v>2</v>
      </c>
      <c r="I304" s="2">
        <v>5</v>
      </c>
      <c r="J304" s="2">
        <v>1</v>
      </c>
      <c r="K304" s="2">
        <v>6</v>
      </c>
      <c r="L304" s="2">
        <v>6</v>
      </c>
      <c r="M304" s="2">
        <v>6</v>
      </c>
      <c r="N304" s="2">
        <v>1</v>
      </c>
      <c r="O304" s="2">
        <v>5</v>
      </c>
      <c r="P304" s="2">
        <v>6</v>
      </c>
      <c r="Q304" s="2">
        <v>3</v>
      </c>
      <c r="R304" s="2">
        <v>4</v>
      </c>
      <c r="S304" s="2">
        <v>3</v>
      </c>
      <c r="T304" s="2">
        <v>4</v>
      </c>
      <c r="U304" s="2">
        <v>2</v>
      </c>
    </row>
    <row r="305" spans="1:21" ht="15" thickBot="1" x14ac:dyDescent="0.4">
      <c r="A305">
        <v>0</v>
      </c>
      <c r="B305" s="43" t="s">
        <v>114</v>
      </c>
      <c r="C305">
        <v>21</v>
      </c>
      <c r="D305">
        <v>1998</v>
      </c>
      <c r="E305" s="1" t="s">
        <v>71</v>
      </c>
      <c r="F305" s="2">
        <v>1</v>
      </c>
      <c r="G305" s="2">
        <v>2</v>
      </c>
      <c r="H305" s="2">
        <v>2</v>
      </c>
      <c r="I305" s="2">
        <v>3</v>
      </c>
      <c r="J305" s="2">
        <v>3</v>
      </c>
      <c r="K305" s="2">
        <v>3</v>
      </c>
      <c r="L305" s="2">
        <v>3</v>
      </c>
      <c r="M305" s="2">
        <v>2</v>
      </c>
      <c r="N305" s="2">
        <v>2</v>
      </c>
      <c r="O305" s="2">
        <v>2</v>
      </c>
      <c r="P305" s="2">
        <v>3</v>
      </c>
      <c r="Q305" s="2">
        <v>3</v>
      </c>
      <c r="R305" s="2">
        <v>2</v>
      </c>
      <c r="S305" s="2">
        <v>2</v>
      </c>
      <c r="T305" s="2">
        <v>2</v>
      </c>
      <c r="U305" s="2">
        <v>3</v>
      </c>
    </row>
    <row r="306" spans="1:21" ht="15" thickBot="1" x14ac:dyDescent="0.4">
      <c r="A306">
        <v>1</v>
      </c>
      <c r="B306" s="43" t="s">
        <v>114</v>
      </c>
      <c r="C306">
        <v>22</v>
      </c>
      <c r="D306">
        <v>1997</v>
      </c>
      <c r="E306" s="1" t="s">
        <v>72</v>
      </c>
      <c r="F306" s="2">
        <v>1</v>
      </c>
      <c r="G306" s="2">
        <v>4</v>
      </c>
      <c r="H306" s="2">
        <v>2</v>
      </c>
      <c r="I306" s="2">
        <v>3</v>
      </c>
      <c r="J306" s="2">
        <v>4</v>
      </c>
      <c r="K306" s="2">
        <v>2</v>
      </c>
      <c r="L306" s="2">
        <v>5</v>
      </c>
      <c r="M306" s="2">
        <v>4</v>
      </c>
      <c r="N306" s="2">
        <v>2</v>
      </c>
      <c r="O306" s="2">
        <v>4</v>
      </c>
      <c r="P306" s="2">
        <v>3</v>
      </c>
      <c r="Q306" s="2">
        <v>3</v>
      </c>
      <c r="R306" s="2">
        <v>3</v>
      </c>
      <c r="S306" s="2">
        <v>4</v>
      </c>
      <c r="T306" s="2">
        <v>4</v>
      </c>
      <c r="U306" s="2">
        <v>4</v>
      </c>
    </row>
    <row r="307" spans="1:21" ht="15" thickBot="1" x14ac:dyDescent="0.4">
      <c r="A307" s="6">
        <v>0</v>
      </c>
      <c r="B307" s="43">
        <v>2</v>
      </c>
      <c r="C307">
        <v>26</v>
      </c>
      <c r="D307" s="6">
        <v>1993</v>
      </c>
      <c r="E307" s="31"/>
      <c r="F307" s="10">
        <v>3</v>
      </c>
      <c r="G307" s="10">
        <v>4</v>
      </c>
      <c r="H307" s="10">
        <v>2</v>
      </c>
      <c r="I307" s="10">
        <v>4</v>
      </c>
      <c r="J307" s="10">
        <v>5</v>
      </c>
      <c r="K307" s="10">
        <v>3</v>
      </c>
      <c r="L307" s="10">
        <v>5</v>
      </c>
      <c r="M307" s="10">
        <v>5</v>
      </c>
      <c r="N307" s="10">
        <v>4</v>
      </c>
      <c r="O307" s="10">
        <v>4</v>
      </c>
      <c r="P307" s="10">
        <v>4</v>
      </c>
      <c r="Q307" s="10">
        <v>2</v>
      </c>
      <c r="R307" s="10">
        <v>4</v>
      </c>
      <c r="S307" s="10">
        <v>5</v>
      </c>
      <c r="T307" s="10">
        <v>4</v>
      </c>
      <c r="U307" s="10">
        <v>6</v>
      </c>
    </row>
    <row r="308" spans="1:21" ht="15" thickBot="1" x14ac:dyDescent="0.4">
      <c r="A308">
        <v>0</v>
      </c>
      <c r="B308" s="43">
        <v>2</v>
      </c>
      <c r="C308">
        <v>27</v>
      </c>
      <c r="D308">
        <v>1992</v>
      </c>
      <c r="E308" s="1" t="s">
        <v>72</v>
      </c>
      <c r="F308" s="2">
        <v>2</v>
      </c>
      <c r="G308" s="2">
        <v>1</v>
      </c>
      <c r="H308" s="2">
        <v>5</v>
      </c>
      <c r="I308" s="2">
        <v>3</v>
      </c>
      <c r="J308" s="2">
        <v>2</v>
      </c>
      <c r="K308" s="2">
        <v>3</v>
      </c>
      <c r="L308" s="2">
        <v>5</v>
      </c>
      <c r="M308" s="2">
        <v>2</v>
      </c>
      <c r="N308" s="2">
        <v>3</v>
      </c>
      <c r="O308" s="2">
        <v>2</v>
      </c>
      <c r="P308" s="2">
        <v>3</v>
      </c>
      <c r="Q308" s="2">
        <v>3</v>
      </c>
      <c r="R308" s="2">
        <v>2</v>
      </c>
      <c r="S308" s="2">
        <v>2</v>
      </c>
      <c r="T308" s="2">
        <v>2</v>
      </c>
      <c r="U308" s="2">
        <v>3</v>
      </c>
    </row>
    <row r="309" spans="1:21" ht="15" thickBot="1" x14ac:dyDescent="0.4">
      <c r="A309">
        <v>0</v>
      </c>
      <c r="B309" s="43" t="s">
        <v>114</v>
      </c>
      <c r="C309">
        <v>22</v>
      </c>
      <c r="D309">
        <v>1997</v>
      </c>
      <c r="E309" s="1" t="s">
        <v>72</v>
      </c>
      <c r="F309" s="2">
        <v>4</v>
      </c>
      <c r="G309" s="2">
        <v>4</v>
      </c>
      <c r="H309" s="2">
        <v>4</v>
      </c>
      <c r="I309" s="2">
        <v>4</v>
      </c>
      <c r="J309" s="2">
        <v>4</v>
      </c>
      <c r="K309" s="2">
        <v>4</v>
      </c>
      <c r="L309" s="2">
        <v>5</v>
      </c>
      <c r="M309" s="2">
        <v>5</v>
      </c>
      <c r="N309" s="2">
        <v>4</v>
      </c>
      <c r="O309" s="2">
        <v>4</v>
      </c>
      <c r="P309" s="2">
        <v>4</v>
      </c>
      <c r="Q309" s="2">
        <v>5</v>
      </c>
      <c r="R309" s="2">
        <v>4</v>
      </c>
      <c r="S309" s="2">
        <v>5</v>
      </c>
      <c r="T309" s="2">
        <v>5</v>
      </c>
      <c r="U309" s="2">
        <v>4</v>
      </c>
    </row>
    <row r="310" spans="1:21" ht="15" thickBot="1" x14ac:dyDescent="0.4">
      <c r="A310">
        <v>0</v>
      </c>
      <c r="B310" s="43">
        <v>2</v>
      </c>
      <c r="C310">
        <v>27</v>
      </c>
      <c r="D310">
        <v>1992</v>
      </c>
      <c r="E310" s="1" t="s">
        <v>72</v>
      </c>
      <c r="F310" s="2">
        <v>1</v>
      </c>
      <c r="G310" s="2">
        <v>1</v>
      </c>
      <c r="H310" s="2">
        <v>1</v>
      </c>
      <c r="I310" s="2">
        <v>3</v>
      </c>
      <c r="J310" s="2">
        <v>3</v>
      </c>
      <c r="K310" s="2">
        <v>3</v>
      </c>
      <c r="L310" s="2">
        <v>5</v>
      </c>
      <c r="M310" s="2">
        <v>5</v>
      </c>
      <c r="N310" s="2">
        <v>3</v>
      </c>
      <c r="O310" s="2">
        <v>2</v>
      </c>
      <c r="P310" s="2">
        <v>2</v>
      </c>
      <c r="Q310" s="2">
        <v>3</v>
      </c>
      <c r="R310" s="2">
        <v>3</v>
      </c>
      <c r="S310" s="2">
        <v>2</v>
      </c>
      <c r="T310" s="2">
        <v>2</v>
      </c>
      <c r="U310" s="2">
        <v>2</v>
      </c>
    </row>
    <row r="311" spans="1:21" ht="15" thickBot="1" x14ac:dyDescent="0.4">
      <c r="A311">
        <v>0</v>
      </c>
      <c r="B311" s="43">
        <v>5</v>
      </c>
      <c r="C311">
        <v>62</v>
      </c>
      <c r="D311">
        <v>1957</v>
      </c>
      <c r="E311" s="1" t="s">
        <v>72</v>
      </c>
      <c r="F311" s="2">
        <v>1</v>
      </c>
      <c r="G311" s="2">
        <v>2</v>
      </c>
      <c r="H311" s="2">
        <v>1</v>
      </c>
      <c r="I311" s="2">
        <v>2</v>
      </c>
      <c r="J311" s="2">
        <v>2</v>
      </c>
      <c r="K311" s="2">
        <v>2</v>
      </c>
      <c r="L311" s="2">
        <v>3</v>
      </c>
      <c r="M311" s="2">
        <v>5</v>
      </c>
      <c r="N311" s="2">
        <v>2</v>
      </c>
      <c r="O311" s="2">
        <v>3</v>
      </c>
      <c r="P311" s="2">
        <v>1</v>
      </c>
      <c r="Q311" s="2">
        <v>6</v>
      </c>
      <c r="R311" s="2">
        <v>3</v>
      </c>
      <c r="S311" s="2">
        <v>3</v>
      </c>
      <c r="T311" s="2">
        <v>5</v>
      </c>
      <c r="U311" s="2">
        <v>1</v>
      </c>
    </row>
    <row r="312" spans="1:21" ht="15" thickBot="1" x14ac:dyDescent="0.4">
      <c r="A312">
        <v>0</v>
      </c>
      <c r="B312" s="43" t="s">
        <v>114</v>
      </c>
      <c r="C312">
        <v>25</v>
      </c>
      <c r="D312">
        <v>1994</v>
      </c>
      <c r="E312" s="1" t="s">
        <v>72</v>
      </c>
      <c r="F312" s="2">
        <v>1</v>
      </c>
      <c r="G312" s="2">
        <v>2</v>
      </c>
      <c r="H312" s="2">
        <v>1</v>
      </c>
      <c r="I312" s="2">
        <v>3</v>
      </c>
      <c r="J312" s="2">
        <v>3</v>
      </c>
      <c r="K312" s="2">
        <v>3</v>
      </c>
      <c r="L312" s="2">
        <v>5</v>
      </c>
      <c r="M312" s="2">
        <v>4</v>
      </c>
      <c r="N312" s="2">
        <v>1</v>
      </c>
      <c r="O312" s="2">
        <v>5</v>
      </c>
      <c r="P312" s="2">
        <v>4</v>
      </c>
      <c r="Q312" s="2">
        <v>3</v>
      </c>
      <c r="R312" s="2">
        <v>3</v>
      </c>
      <c r="S312" s="2">
        <v>4</v>
      </c>
      <c r="T312" s="2">
        <v>4</v>
      </c>
      <c r="U312" s="2">
        <v>4</v>
      </c>
    </row>
    <row r="313" spans="1:21" ht="15" thickBot="1" x14ac:dyDescent="0.4">
      <c r="A313">
        <v>0</v>
      </c>
      <c r="B313" s="43" t="s">
        <v>114</v>
      </c>
      <c r="C313">
        <v>19</v>
      </c>
      <c r="D313">
        <v>2000</v>
      </c>
      <c r="E313" s="1" t="s">
        <v>76</v>
      </c>
      <c r="F313" s="2">
        <v>1</v>
      </c>
      <c r="G313" s="2">
        <v>2</v>
      </c>
      <c r="H313" s="2">
        <v>3</v>
      </c>
      <c r="I313" s="2">
        <v>5</v>
      </c>
      <c r="J313" s="2">
        <v>3</v>
      </c>
      <c r="K313" s="2">
        <v>3</v>
      </c>
      <c r="L313" s="2">
        <v>7</v>
      </c>
      <c r="M313" s="2">
        <v>2</v>
      </c>
      <c r="N313" s="2">
        <v>2</v>
      </c>
      <c r="O313" s="2">
        <v>4</v>
      </c>
      <c r="P313" s="2">
        <v>4</v>
      </c>
      <c r="Q313" s="2">
        <v>4</v>
      </c>
      <c r="R313" s="2">
        <v>3</v>
      </c>
      <c r="S313" s="2">
        <v>5</v>
      </c>
      <c r="T313" s="2">
        <v>4</v>
      </c>
      <c r="U313" s="2">
        <v>2</v>
      </c>
    </row>
    <row r="314" spans="1:21" ht="15" thickBot="1" x14ac:dyDescent="0.4">
      <c r="A314">
        <v>0</v>
      </c>
      <c r="B314" s="43">
        <v>5</v>
      </c>
      <c r="C314">
        <v>57</v>
      </c>
      <c r="D314">
        <v>1962</v>
      </c>
      <c r="E314" s="1" t="s">
        <v>71</v>
      </c>
      <c r="F314" s="2">
        <v>1</v>
      </c>
      <c r="G314" s="2">
        <v>2</v>
      </c>
      <c r="H314" s="2">
        <v>4</v>
      </c>
      <c r="I314" s="2">
        <v>4</v>
      </c>
      <c r="J314" s="2">
        <v>4</v>
      </c>
      <c r="K314" s="2">
        <v>3</v>
      </c>
      <c r="L314" s="2">
        <v>3</v>
      </c>
      <c r="M314" s="2">
        <v>2</v>
      </c>
      <c r="N314" s="2">
        <v>6</v>
      </c>
      <c r="O314" s="2">
        <v>3</v>
      </c>
      <c r="P314" s="2">
        <v>2</v>
      </c>
      <c r="Q314" s="2">
        <v>4</v>
      </c>
      <c r="R314" s="2">
        <v>3</v>
      </c>
      <c r="S314" s="2">
        <v>2</v>
      </c>
      <c r="T314" s="2">
        <v>6</v>
      </c>
      <c r="U314" s="2">
        <v>3</v>
      </c>
    </row>
    <row r="315" spans="1:21" ht="15" thickBot="1" x14ac:dyDescent="0.4">
      <c r="A315">
        <v>0</v>
      </c>
      <c r="B315" s="43">
        <v>2</v>
      </c>
      <c r="C315">
        <v>27</v>
      </c>
      <c r="D315">
        <v>1992</v>
      </c>
      <c r="E315" s="1" t="s">
        <v>71</v>
      </c>
      <c r="F315" s="2">
        <v>2</v>
      </c>
      <c r="G315" s="2">
        <v>2</v>
      </c>
      <c r="H315" s="2">
        <v>2</v>
      </c>
      <c r="I315" s="2">
        <v>2</v>
      </c>
      <c r="J315" s="2">
        <v>2</v>
      </c>
      <c r="K315" s="2">
        <v>2</v>
      </c>
      <c r="L315" s="2">
        <v>3</v>
      </c>
      <c r="M315" s="2">
        <v>3</v>
      </c>
      <c r="N315" s="2">
        <v>2</v>
      </c>
      <c r="O315" s="2">
        <v>2</v>
      </c>
      <c r="P315" s="2">
        <v>4</v>
      </c>
      <c r="Q315" s="2">
        <v>2</v>
      </c>
      <c r="R315" s="2">
        <v>3</v>
      </c>
      <c r="S315" s="2">
        <v>1</v>
      </c>
      <c r="T315" s="2">
        <v>2</v>
      </c>
      <c r="U315" s="2">
        <v>4</v>
      </c>
    </row>
    <row r="316" spans="1:21" ht="15" thickBot="1" x14ac:dyDescent="0.4">
      <c r="A316">
        <v>0</v>
      </c>
      <c r="B316" s="43">
        <v>5</v>
      </c>
      <c r="C316">
        <v>63</v>
      </c>
      <c r="D316">
        <v>1956</v>
      </c>
      <c r="E316" s="1" t="s">
        <v>71</v>
      </c>
      <c r="F316" s="2">
        <v>1</v>
      </c>
      <c r="G316" s="2">
        <v>2</v>
      </c>
      <c r="H316" s="2">
        <v>1</v>
      </c>
      <c r="I316" s="2">
        <v>2</v>
      </c>
      <c r="J316" s="2">
        <v>1</v>
      </c>
      <c r="K316" s="2">
        <v>1</v>
      </c>
      <c r="L316" s="2">
        <v>2</v>
      </c>
      <c r="M316" s="2">
        <v>2</v>
      </c>
      <c r="N316" s="2">
        <v>4</v>
      </c>
      <c r="O316" s="2">
        <v>2</v>
      </c>
      <c r="P316" s="2">
        <v>2</v>
      </c>
      <c r="Q316" s="2">
        <v>2</v>
      </c>
      <c r="R316" s="2">
        <v>2</v>
      </c>
      <c r="S316" s="2">
        <v>2</v>
      </c>
      <c r="T316" s="2">
        <v>2</v>
      </c>
      <c r="U316" s="2">
        <v>4</v>
      </c>
    </row>
    <row r="317" spans="1:21" ht="15" thickBot="1" x14ac:dyDescent="0.4">
      <c r="A317">
        <v>0</v>
      </c>
      <c r="B317" s="43" t="s">
        <v>114</v>
      </c>
      <c r="C317">
        <v>20</v>
      </c>
      <c r="D317">
        <v>1999</v>
      </c>
      <c r="E317" s="1" t="s">
        <v>72</v>
      </c>
      <c r="F317" s="2">
        <v>1</v>
      </c>
      <c r="G317" s="2">
        <v>3</v>
      </c>
      <c r="H317" s="2">
        <v>4</v>
      </c>
      <c r="I317" s="2">
        <v>3</v>
      </c>
      <c r="J317" s="2">
        <v>4</v>
      </c>
      <c r="K317" s="2">
        <v>3</v>
      </c>
      <c r="L317" s="2">
        <v>5</v>
      </c>
      <c r="M317" s="2">
        <v>3</v>
      </c>
      <c r="N317" s="2">
        <v>4</v>
      </c>
      <c r="O317" s="2">
        <v>3</v>
      </c>
      <c r="P317" s="2">
        <v>4</v>
      </c>
      <c r="Q317" s="2">
        <v>3</v>
      </c>
      <c r="R317" s="2">
        <v>2</v>
      </c>
      <c r="S317" s="2">
        <v>3</v>
      </c>
      <c r="T317" s="2">
        <v>4</v>
      </c>
      <c r="U317" s="2">
        <v>5</v>
      </c>
    </row>
    <row r="318" spans="1:21" ht="15" thickBot="1" x14ac:dyDescent="0.4">
      <c r="A318">
        <v>0</v>
      </c>
      <c r="B318" s="43">
        <v>2</v>
      </c>
      <c r="C318">
        <v>32</v>
      </c>
      <c r="D318">
        <v>1987</v>
      </c>
      <c r="E318" s="1" t="s">
        <v>72</v>
      </c>
      <c r="F318" s="2">
        <v>1</v>
      </c>
      <c r="G318" s="2">
        <v>1</v>
      </c>
      <c r="H318" s="2">
        <v>1</v>
      </c>
      <c r="I318" s="2">
        <v>2</v>
      </c>
      <c r="J318" s="2">
        <v>5</v>
      </c>
      <c r="K318" s="2">
        <v>3</v>
      </c>
      <c r="L318" s="2">
        <v>6</v>
      </c>
      <c r="M318" s="2">
        <v>3</v>
      </c>
      <c r="N318" s="2">
        <v>5</v>
      </c>
      <c r="O318" s="2">
        <v>4</v>
      </c>
      <c r="P318" s="2">
        <v>3</v>
      </c>
      <c r="Q318" s="2">
        <v>4</v>
      </c>
      <c r="R318" s="2">
        <v>4</v>
      </c>
      <c r="S318" s="2">
        <v>3</v>
      </c>
      <c r="T318" s="2">
        <v>3</v>
      </c>
      <c r="U318" s="2">
        <v>4</v>
      </c>
    </row>
    <row r="319" spans="1:21" ht="15" thickBot="1" x14ac:dyDescent="0.4">
      <c r="A319">
        <v>0</v>
      </c>
      <c r="B319" s="43">
        <v>4</v>
      </c>
      <c r="C319">
        <v>46</v>
      </c>
      <c r="D319">
        <v>1973</v>
      </c>
      <c r="E319" s="1" t="s">
        <v>76</v>
      </c>
      <c r="F319" s="2">
        <v>2</v>
      </c>
      <c r="G319" s="2">
        <v>4</v>
      </c>
      <c r="H319" s="2">
        <v>4</v>
      </c>
      <c r="I319" s="2">
        <v>4</v>
      </c>
      <c r="J319" s="2">
        <v>3</v>
      </c>
      <c r="K319" s="2">
        <v>4</v>
      </c>
      <c r="L319" s="2">
        <v>5</v>
      </c>
      <c r="M319" s="2">
        <v>5</v>
      </c>
      <c r="N319" s="2">
        <v>5</v>
      </c>
      <c r="O319" s="2">
        <v>6</v>
      </c>
      <c r="P319" s="2">
        <v>4</v>
      </c>
      <c r="Q319" s="2">
        <v>4</v>
      </c>
      <c r="R319" s="2">
        <v>5</v>
      </c>
      <c r="S319" s="2">
        <v>4</v>
      </c>
      <c r="T319" s="2">
        <v>5</v>
      </c>
      <c r="U319" s="2">
        <v>4</v>
      </c>
    </row>
    <row r="320" spans="1:21" ht="15" thickBot="1" x14ac:dyDescent="0.4">
      <c r="A320">
        <v>0</v>
      </c>
      <c r="B320" s="43" t="s">
        <v>114</v>
      </c>
      <c r="C320">
        <v>20</v>
      </c>
      <c r="D320">
        <v>1999</v>
      </c>
      <c r="E320" s="1" t="s">
        <v>72</v>
      </c>
      <c r="F320" s="2">
        <v>1</v>
      </c>
      <c r="G320" s="2">
        <v>4</v>
      </c>
      <c r="H320" s="2">
        <v>4</v>
      </c>
      <c r="I320" s="2">
        <v>2</v>
      </c>
      <c r="J320" s="2">
        <v>3</v>
      </c>
      <c r="K320" s="2">
        <v>3</v>
      </c>
      <c r="L320" s="2">
        <v>4</v>
      </c>
      <c r="M320" s="2">
        <v>4</v>
      </c>
      <c r="N320" s="2">
        <v>4</v>
      </c>
      <c r="O320" s="2">
        <v>4</v>
      </c>
      <c r="P320" s="2">
        <v>3</v>
      </c>
      <c r="Q320" s="2">
        <v>4</v>
      </c>
      <c r="R320" s="2">
        <v>3</v>
      </c>
      <c r="S320" s="2">
        <v>4</v>
      </c>
      <c r="T320" s="2">
        <v>4</v>
      </c>
      <c r="U320" s="2">
        <v>3</v>
      </c>
    </row>
    <row r="321" spans="1:21" ht="15" thickBot="1" x14ac:dyDescent="0.4">
      <c r="A321">
        <v>0</v>
      </c>
      <c r="B321" s="43" t="s">
        <v>114</v>
      </c>
      <c r="C321">
        <v>20</v>
      </c>
      <c r="D321">
        <v>1999</v>
      </c>
      <c r="E321" s="1" t="s">
        <v>71</v>
      </c>
      <c r="F321" s="2">
        <v>1</v>
      </c>
      <c r="G321" s="2">
        <v>2</v>
      </c>
      <c r="H321" s="2">
        <v>2</v>
      </c>
      <c r="I321" s="2">
        <v>2</v>
      </c>
      <c r="J321" s="2">
        <v>3</v>
      </c>
      <c r="K321" s="2">
        <v>3</v>
      </c>
      <c r="L321" s="2">
        <v>4</v>
      </c>
      <c r="M321" s="2">
        <v>2</v>
      </c>
      <c r="N321" s="2">
        <v>4</v>
      </c>
      <c r="O321" s="2">
        <v>3</v>
      </c>
      <c r="P321" s="2">
        <v>3</v>
      </c>
      <c r="Q321" s="2">
        <v>2</v>
      </c>
      <c r="R321" s="2">
        <v>2</v>
      </c>
      <c r="S321" s="2">
        <v>3</v>
      </c>
      <c r="T321" s="2">
        <v>1</v>
      </c>
      <c r="U321" s="2">
        <v>2</v>
      </c>
    </row>
    <row r="322" spans="1:21" ht="15" thickBot="1" x14ac:dyDescent="0.4">
      <c r="A322" s="6">
        <v>1</v>
      </c>
      <c r="B322" s="43">
        <v>4</v>
      </c>
      <c r="C322">
        <v>47</v>
      </c>
      <c r="D322" s="6">
        <v>1972</v>
      </c>
      <c r="E322" s="31"/>
      <c r="F322" s="10">
        <v>2</v>
      </c>
      <c r="G322" s="10">
        <v>4</v>
      </c>
      <c r="H322" s="10">
        <v>5</v>
      </c>
      <c r="I322" s="10">
        <v>4</v>
      </c>
      <c r="J322" s="10">
        <v>3</v>
      </c>
      <c r="K322" s="10">
        <v>4</v>
      </c>
      <c r="L322" s="10">
        <v>4</v>
      </c>
      <c r="M322" s="10">
        <v>6</v>
      </c>
      <c r="N322" s="10">
        <v>6</v>
      </c>
      <c r="O322" s="10">
        <v>5</v>
      </c>
      <c r="P322" s="10">
        <v>4</v>
      </c>
      <c r="Q322" s="10">
        <v>4</v>
      </c>
      <c r="R322" s="10">
        <v>4</v>
      </c>
      <c r="S322" s="10">
        <v>6</v>
      </c>
      <c r="T322" s="10">
        <v>4</v>
      </c>
      <c r="U322" s="10">
        <v>4</v>
      </c>
    </row>
    <row r="323" spans="1:21" ht="15" thickBot="1" x14ac:dyDescent="0.4">
      <c r="A323">
        <v>1</v>
      </c>
      <c r="B323" s="43" t="s">
        <v>114</v>
      </c>
      <c r="C323">
        <v>24</v>
      </c>
      <c r="D323">
        <v>1995</v>
      </c>
      <c r="E323" s="1" t="s">
        <v>76</v>
      </c>
      <c r="F323" s="2">
        <v>1</v>
      </c>
      <c r="G323" s="2">
        <v>4</v>
      </c>
      <c r="H323" s="2">
        <v>3</v>
      </c>
      <c r="I323" s="2">
        <v>2</v>
      </c>
      <c r="J323" s="2">
        <v>3</v>
      </c>
      <c r="K323" s="2">
        <v>2</v>
      </c>
      <c r="L323" s="2">
        <v>7</v>
      </c>
      <c r="M323" s="2">
        <v>5</v>
      </c>
      <c r="N323" s="2">
        <v>4</v>
      </c>
      <c r="O323" s="2">
        <v>5</v>
      </c>
      <c r="P323" s="2">
        <v>5</v>
      </c>
      <c r="Q323" s="2">
        <v>3</v>
      </c>
      <c r="R323" s="2">
        <v>3</v>
      </c>
      <c r="S323" s="2">
        <v>4</v>
      </c>
      <c r="T323" s="2">
        <v>4</v>
      </c>
      <c r="U323" s="2">
        <v>4</v>
      </c>
    </row>
    <row r="324" spans="1:21" ht="15" thickBot="1" x14ac:dyDescent="0.4">
      <c r="A324">
        <v>0</v>
      </c>
      <c r="B324" s="43" t="s">
        <v>114</v>
      </c>
      <c r="C324">
        <v>18</v>
      </c>
      <c r="D324">
        <v>2001</v>
      </c>
      <c r="E324" s="1" t="s">
        <v>73</v>
      </c>
      <c r="F324" s="2">
        <v>2</v>
      </c>
      <c r="G324" s="2">
        <v>4</v>
      </c>
      <c r="H324" s="2">
        <v>3</v>
      </c>
      <c r="I324" s="2">
        <v>2</v>
      </c>
      <c r="J324" s="2">
        <v>4</v>
      </c>
      <c r="K324" s="2">
        <v>3</v>
      </c>
      <c r="L324" s="2">
        <v>5</v>
      </c>
      <c r="M324" s="2">
        <v>4</v>
      </c>
      <c r="N324" s="2">
        <v>4</v>
      </c>
      <c r="O324" s="2">
        <v>3</v>
      </c>
      <c r="P324" s="2">
        <v>4</v>
      </c>
      <c r="Q324" s="2">
        <v>3</v>
      </c>
      <c r="R324" s="2">
        <v>3</v>
      </c>
      <c r="S324" s="2">
        <v>3</v>
      </c>
      <c r="T324" s="2">
        <v>4</v>
      </c>
      <c r="U324" s="2">
        <v>4</v>
      </c>
    </row>
    <row r="325" spans="1:21" ht="15" thickBot="1" x14ac:dyDescent="0.4">
      <c r="A325" s="6">
        <v>1</v>
      </c>
      <c r="B325" s="43">
        <v>4</v>
      </c>
      <c r="C325">
        <v>49</v>
      </c>
      <c r="D325" s="6">
        <v>1970</v>
      </c>
      <c r="E325" s="31"/>
      <c r="F325" s="10">
        <v>2</v>
      </c>
      <c r="G325" s="10">
        <v>2</v>
      </c>
      <c r="H325" s="10">
        <v>1</v>
      </c>
      <c r="I325" s="10">
        <v>3</v>
      </c>
      <c r="J325" s="10">
        <v>4</v>
      </c>
      <c r="K325" s="10">
        <v>3</v>
      </c>
      <c r="L325" s="10">
        <v>3</v>
      </c>
      <c r="M325" s="10">
        <v>4</v>
      </c>
      <c r="N325" s="10">
        <v>3</v>
      </c>
      <c r="O325" s="10">
        <v>3</v>
      </c>
      <c r="P325" s="10">
        <v>2</v>
      </c>
      <c r="Q325" s="10">
        <v>4</v>
      </c>
      <c r="R325" s="10">
        <v>3</v>
      </c>
      <c r="S325" s="10">
        <v>3</v>
      </c>
      <c r="T325" s="10">
        <v>1</v>
      </c>
      <c r="U325" s="10">
        <v>2</v>
      </c>
    </row>
    <row r="326" spans="1:21" ht="15" thickBot="1" x14ac:dyDescent="0.4">
      <c r="A326">
        <v>0</v>
      </c>
      <c r="B326" s="43" t="s">
        <v>114</v>
      </c>
      <c r="C326">
        <v>20</v>
      </c>
      <c r="D326">
        <v>1999</v>
      </c>
      <c r="E326" s="1" t="s">
        <v>71</v>
      </c>
      <c r="F326" s="2">
        <v>1</v>
      </c>
      <c r="G326" s="2">
        <v>4</v>
      </c>
      <c r="H326" s="2">
        <v>3</v>
      </c>
      <c r="I326" s="2">
        <v>5</v>
      </c>
      <c r="J326" s="2">
        <v>6</v>
      </c>
      <c r="K326" s="2">
        <v>2</v>
      </c>
      <c r="L326" s="2">
        <v>5</v>
      </c>
      <c r="M326" s="2">
        <v>2</v>
      </c>
      <c r="N326" s="2">
        <v>6</v>
      </c>
      <c r="O326" s="2">
        <v>3</v>
      </c>
      <c r="P326" s="2">
        <v>4</v>
      </c>
      <c r="Q326" s="2">
        <v>5</v>
      </c>
      <c r="R326" s="2">
        <v>2</v>
      </c>
      <c r="S326" s="2">
        <v>3</v>
      </c>
      <c r="T326" s="2">
        <v>4</v>
      </c>
      <c r="U326" s="2">
        <v>1</v>
      </c>
    </row>
    <row r="327" spans="1:21" ht="15" thickBot="1" x14ac:dyDescent="0.4">
      <c r="A327">
        <v>0</v>
      </c>
      <c r="B327" s="43">
        <v>4</v>
      </c>
      <c r="C327">
        <v>55</v>
      </c>
      <c r="D327">
        <v>1964</v>
      </c>
      <c r="E327" s="1" t="s">
        <v>72</v>
      </c>
      <c r="F327" s="2">
        <v>2</v>
      </c>
      <c r="G327" s="2">
        <v>4</v>
      </c>
      <c r="H327" s="2">
        <v>5</v>
      </c>
      <c r="I327" s="2">
        <v>2</v>
      </c>
      <c r="J327" s="2">
        <v>4</v>
      </c>
      <c r="K327" s="2">
        <v>4</v>
      </c>
      <c r="L327" s="2">
        <v>5</v>
      </c>
      <c r="M327" s="2">
        <v>6</v>
      </c>
      <c r="N327" s="2">
        <v>6</v>
      </c>
      <c r="O327" s="2">
        <v>3</v>
      </c>
      <c r="P327" s="2">
        <v>2</v>
      </c>
      <c r="Q327" s="2">
        <v>3</v>
      </c>
      <c r="R327" s="2">
        <v>4</v>
      </c>
      <c r="S327" s="2">
        <v>6</v>
      </c>
      <c r="T327" s="2">
        <v>3</v>
      </c>
      <c r="U327" s="2">
        <v>4</v>
      </c>
    </row>
    <row r="328" spans="1:21" ht="15" thickBot="1" x14ac:dyDescent="0.4">
      <c r="A328">
        <v>0</v>
      </c>
      <c r="B328" s="43" t="s">
        <v>114</v>
      </c>
      <c r="C328">
        <v>23</v>
      </c>
      <c r="D328">
        <v>1996</v>
      </c>
      <c r="E328" s="1" t="s">
        <v>73</v>
      </c>
      <c r="F328" s="2">
        <v>1</v>
      </c>
      <c r="G328" s="2">
        <v>1</v>
      </c>
      <c r="H328" s="2">
        <v>1</v>
      </c>
      <c r="I328" s="2">
        <v>6</v>
      </c>
      <c r="J328" s="2">
        <v>2</v>
      </c>
      <c r="K328" s="2">
        <v>3</v>
      </c>
      <c r="L328" s="2">
        <v>7</v>
      </c>
      <c r="M328" s="2">
        <v>2</v>
      </c>
      <c r="N328" s="2">
        <v>1</v>
      </c>
      <c r="O328" s="2">
        <v>5</v>
      </c>
      <c r="P328" s="2">
        <v>3</v>
      </c>
      <c r="Q328" s="2">
        <v>4</v>
      </c>
      <c r="R328" s="2">
        <v>4</v>
      </c>
      <c r="S328" s="2">
        <v>1</v>
      </c>
      <c r="T328" s="2">
        <v>3</v>
      </c>
      <c r="U328" s="2">
        <v>6</v>
      </c>
    </row>
    <row r="329" spans="1:21" ht="15" thickBot="1" x14ac:dyDescent="0.4">
      <c r="A329">
        <v>1</v>
      </c>
      <c r="B329" s="43">
        <v>5</v>
      </c>
      <c r="C329">
        <v>63</v>
      </c>
      <c r="D329">
        <v>1956</v>
      </c>
      <c r="E329" s="1" t="s">
        <v>72</v>
      </c>
      <c r="F329" s="2">
        <v>1</v>
      </c>
      <c r="G329" s="2">
        <v>1</v>
      </c>
      <c r="H329" s="2">
        <v>2</v>
      </c>
      <c r="I329" s="2">
        <v>2</v>
      </c>
      <c r="J329" s="2">
        <v>2</v>
      </c>
      <c r="K329" s="2">
        <v>2</v>
      </c>
      <c r="L329" s="2">
        <v>2</v>
      </c>
      <c r="M329" s="2">
        <v>3</v>
      </c>
      <c r="N329" s="2">
        <v>2</v>
      </c>
      <c r="O329" s="2">
        <v>2</v>
      </c>
      <c r="P329" s="2">
        <v>2</v>
      </c>
      <c r="Q329" s="2">
        <v>2</v>
      </c>
      <c r="R329" s="2">
        <v>1</v>
      </c>
      <c r="S329" s="2">
        <v>1</v>
      </c>
      <c r="T329" s="2">
        <v>2</v>
      </c>
      <c r="U329" s="2">
        <v>1</v>
      </c>
    </row>
    <row r="330" spans="1:21" ht="15" thickBot="1" x14ac:dyDescent="0.4">
      <c r="A330">
        <v>0</v>
      </c>
      <c r="B330" s="43" t="s">
        <v>114</v>
      </c>
      <c r="C330">
        <v>20</v>
      </c>
      <c r="D330">
        <v>1999</v>
      </c>
      <c r="E330" s="1" t="s">
        <v>73</v>
      </c>
      <c r="F330" s="2">
        <v>1</v>
      </c>
      <c r="G330" s="2">
        <v>2</v>
      </c>
      <c r="H330" s="2">
        <v>2</v>
      </c>
      <c r="I330" s="2">
        <v>1</v>
      </c>
      <c r="J330" s="2">
        <v>3</v>
      </c>
      <c r="K330" s="2">
        <v>3</v>
      </c>
      <c r="L330" s="2">
        <v>4</v>
      </c>
      <c r="M330" s="2">
        <v>3</v>
      </c>
      <c r="N330" s="2">
        <v>3</v>
      </c>
      <c r="O330" s="2">
        <v>3</v>
      </c>
      <c r="P330" s="2">
        <v>2</v>
      </c>
      <c r="Q330" s="2">
        <v>3</v>
      </c>
      <c r="R330" s="2">
        <v>1</v>
      </c>
      <c r="S330" s="2">
        <v>2</v>
      </c>
      <c r="T330" s="2">
        <v>2</v>
      </c>
      <c r="U330" s="2">
        <v>3</v>
      </c>
    </row>
    <row r="331" spans="1:21" ht="15" thickBot="1" x14ac:dyDescent="0.4">
      <c r="A331" s="6">
        <v>0</v>
      </c>
      <c r="B331" s="43">
        <v>2</v>
      </c>
      <c r="C331">
        <v>29</v>
      </c>
      <c r="D331" s="6">
        <v>1990</v>
      </c>
      <c r="E331" s="31"/>
      <c r="F331" s="10">
        <v>2</v>
      </c>
      <c r="G331" s="10">
        <v>2</v>
      </c>
      <c r="H331" s="10">
        <v>3</v>
      </c>
      <c r="I331" s="10">
        <v>3</v>
      </c>
      <c r="J331" s="10">
        <v>3</v>
      </c>
      <c r="K331" s="10">
        <v>2</v>
      </c>
      <c r="L331" s="10">
        <v>5</v>
      </c>
      <c r="M331" s="10">
        <v>5</v>
      </c>
      <c r="N331" s="10">
        <v>4</v>
      </c>
      <c r="O331" s="10">
        <v>5</v>
      </c>
      <c r="P331" s="10">
        <v>5</v>
      </c>
      <c r="Q331" s="10">
        <v>4</v>
      </c>
      <c r="R331" s="10">
        <v>4</v>
      </c>
      <c r="S331" s="10">
        <v>2</v>
      </c>
      <c r="T331" s="10">
        <v>3</v>
      </c>
      <c r="U331" s="10">
        <v>4</v>
      </c>
    </row>
    <row r="332" spans="1:21" ht="15" thickBot="1" x14ac:dyDescent="0.4">
      <c r="A332">
        <v>1</v>
      </c>
      <c r="B332" s="43">
        <v>2</v>
      </c>
      <c r="C332">
        <v>35</v>
      </c>
      <c r="D332">
        <v>1984</v>
      </c>
      <c r="E332" s="1" t="s">
        <v>76</v>
      </c>
      <c r="F332" s="2">
        <v>1</v>
      </c>
      <c r="G332" s="2">
        <v>1</v>
      </c>
      <c r="H332" s="2">
        <v>2</v>
      </c>
      <c r="I332" s="2">
        <v>2</v>
      </c>
      <c r="J332" s="2">
        <v>3</v>
      </c>
      <c r="K332" s="2">
        <v>3</v>
      </c>
      <c r="L332" s="2">
        <v>3</v>
      </c>
      <c r="M332" s="2">
        <v>2</v>
      </c>
      <c r="N332" s="2">
        <v>3</v>
      </c>
      <c r="O332" s="2">
        <v>5</v>
      </c>
      <c r="P332" s="2">
        <v>4</v>
      </c>
      <c r="Q332" s="2">
        <v>3</v>
      </c>
      <c r="R332" s="2">
        <v>4</v>
      </c>
      <c r="S332" s="2">
        <v>4</v>
      </c>
      <c r="T332" s="2">
        <v>3</v>
      </c>
      <c r="U332" s="2">
        <v>2</v>
      </c>
    </row>
    <row r="333" spans="1:21" ht="15" thickBot="1" x14ac:dyDescent="0.4">
      <c r="A333">
        <v>0</v>
      </c>
      <c r="B333" s="43" t="s">
        <v>114</v>
      </c>
      <c r="C333">
        <v>21</v>
      </c>
      <c r="D333">
        <v>1998</v>
      </c>
      <c r="E333" s="1" t="s">
        <v>71</v>
      </c>
      <c r="F333" s="2">
        <v>1</v>
      </c>
      <c r="G333" s="2">
        <v>2</v>
      </c>
      <c r="H333" s="2">
        <v>2</v>
      </c>
      <c r="I333" s="2">
        <v>4</v>
      </c>
      <c r="J333" s="2">
        <v>4</v>
      </c>
      <c r="K333" s="2">
        <v>3</v>
      </c>
      <c r="L333" s="2">
        <v>5</v>
      </c>
      <c r="M333" s="2">
        <v>2</v>
      </c>
      <c r="N333" s="2">
        <v>1</v>
      </c>
      <c r="O333" s="2">
        <v>2</v>
      </c>
      <c r="P333" s="2">
        <v>3</v>
      </c>
      <c r="Q333" s="2">
        <v>2</v>
      </c>
      <c r="R333" s="2">
        <v>2</v>
      </c>
      <c r="S333" s="2">
        <v>2</v>
      </c>
      <c r="T333" s="2">
        <v>1</v>
      </c>
      <c r="U333" s="2">
        <v>2</v>
      </c>
    </row>
    <row r="334" spans="1:21" ht="15" thickBot="1" x14ac:dyDescent="0.4">
      <c r="A334" s="6">
        <v>0</v>
      </c>
      <c r="B334" s="43">
        <v>3</v>
      </c>
      <c r="C334">
        <v>43</v>
      </c>
      <c r="D334" s="6">
        <v>1976</v>
      </c>
      <c r="E334" s="33"/>
      <c r="F334" s="7">
        <v>1</v>
      </c>
      <c r="G334" s="7">
        <v>4</v>
      </c>
      <c r="H334" s="7">
        <v>2</v>
      </c>
      <c r="I334" s="7">
        <v>3</v>
      </c>
      <c r="J334" s="7">
        <v>2</v>
      </c>
      <c r="K334" s="7">
        <v>4</v>
      </c>
      <c r="L334" s="7">
        <v>5</v>
      </c>
      <c r="M334" s="7">
        <v>4</v>
      </c>
      <c r="N334" s="7">
        <v>4</v>
      </c>
      <c r="O334" s="7">
        <v>5</v>
      </c>
      <c r="P334" s="7">
        <v>4</v>
      </c>
      <c r="Q334" s="7">
        <v>4</v>
      </c>
      <c r="R334" s="7">
        <v>4</v>
      </c>
      <c r="S334" s="7">
        <v>4</v>
      </c>
      <c r="T334" s="7">
        <v>5</v>
      </c>
      <c r="U334" s="7">
        <v>2</v>
      </c>
    </row>
    <row r="335" spans="1:21" ht="15" thickBot="1" x14ac:dyDescent="0.4">
      <c r="A335">
        <v>0</v>
      </c>
      <c r="B335" s="43">
        <v>2</v>
      </c>
      <c r="C335">
        <v>28</v>
      </c>
      <c r="D335">
        <v>1991</v>
      </c>
      <c r="E335" s="1" t="s">
        <v>76</v>
      </c>
      <c r="F335" s="2">
        <v>4</v>
      </c>
      <c r="G335" s="2">
        <v>6</v>
      </c>
      <c r="H335" s="2">
        <v>4</v>
      </c>
      <c r="I335" s="2">
        <v>5</v>
      </c>
      <c r="J335" s="2">
        <v>4</v>
      </c>
      <c r="K335" s="2">
        <v>3</v>
      </c>
      <c r="L335" s="2">
        <v>5</v>
      </c>
      <c r="M335" s="2">
        <v>6</v>
      </c>
      <c r="N335" s="2">
        <v>2</v>
      </c>
      <c r="O335" s="2">
        <v>5</v>
      </c>
      <c r="P335" s="2">
        <v>3</v>
      </c>
      <c r="Q335" s="2">
        <v>3</v>
      </c>
      <c r="R335" s="2">
        <v>4</v>
      </c>
      <c r="S335" s="2">
        <v>5</v>
      </c>
      <c r="T335" s="2">
        <v>5</v>
      </c>
      <c r="U335" s="2">
        <v>2</v>
      </c>
    </row>
    <row r="336" spans="1:21" ht="15" thickBot="1" x14ac:dyDescent="0.4">
      <c r="A336">
        <v>1</v>
      </c>
      <c r="B336" s="43">
        <v>4</v>
      </c>
      <c r="C336">
        <v>47</v>
      </c>
      <c r="D336">
        <v>1972</v>
      </c>
      <c r="E336" s="1" t="s">
        <v>72</v>
      </c>
      <c r="F336" s="2">
        <v>2</v>
      </c>
      <c r="G336" s="2">
        <v>3</v>
      </c>
      <c r="H336" s="2">
        <v>3</v>
      </c>
      <c r="I336" s="2">
        <v>4</v>
      </c>
      <c r="J336" s="2">
        <v>4</v>
      </c>
      <c r="K336" s="2">
        <v>4</v>
      </c>
      <c r="L336" s="2">
        <v>5</v>
      </c>
      <c r="M336" s="2">
        <v>2</v>
      </c>
      <c r="N336" s="2">
        <v>4</v>
      </c>
      <c r="O336" s="2">
        <v>4</v>
      </c>
      <c r="P336" s="2">
        <v>4</v>
      </c>
      <c r="Q336" s="2">
        <v>4</v>
      </c>
      <c r="R336" s="2">
        <v>6</v>
      </c>
      <c r="S336" s="2">
        <v>3</v>
      </c>
      <c r="T336" s="2">
        <v>4</v>
      </c>
      <c r="U336" s="2">
        <v>3</v>
      </c>
    </row>
    <row r="337" spans="1:21" ht="15" thickBot="1" x14ac:dyDescent="0.4">
      <c r="A337">
        <v>0</v>
      </c>
      <c r="B337" s="43">
        <v>3</v>
      </c>
      <c r="C337">
        <v>45</v>
      </c>
      <c r="D337">
        <v>1974</v>
      </c>
      <c r="E337" s="1" t="s">
        <v>71</v>
      </c>
      <c r="F337" s="2">
        <v>2</v>
      </c>
      <c r="G337" s="2">
        <v>1</v>
      </c>
      <c r="H337" s="2">
        <v>4</v>
      </c>
      <c r="I337" s="2">
        <v>2</v>
      </c>
      <c r="J337" s="2">
        <v>2</v>
      </c>
      <c r="K337" s="2">
        <v>4</v>
      </c>
      <c r="L337" s="2">
        <v>6</v>
      </c>
      <c r="M337" s="2">
        <v>2</v>
      </c>
      <c r="N337" s="2">
        <v>2</v>
      </c>
      <c r="O337" s="2">
        <v>6</v>
      </c>
      <c r="P337" s="2">
        <v>2</v>
      </c>
      <c r="Q337" s="2">
        <v>1</v>
      </c>
      <c r="R337" s="2">
        <v>6</v>
      </c>
      <c r="S337" s="2">
        <v>1</v>
      </c>
      <c r="T337" s="2">
        <v>4</v>
      </c>
      <c r="U337" s="2">
        <v>2</v>
      </c>
    </row>
    <row r="338" spans="1:21" ht="15" thickBot="1" x14ac:dyDescent="0.4">
      <c r="A338">
        <v>1</v>
      </c>
      <c r="B338" s="43">
        <v>4</v>
      </c>
      <c r="C338">
        <v>49</v>
      </c>
      <c r="D338">
        <v>1970</v>
      </c>
      <c r="E338" s="1" t="s">
        <v>71</v>
      </c>
      <c r="F338" s="2">
        <v>1</v>
      </c>
      <c r="G338" s="2">
        <v>2</v>
      </c>
      <c r="H338" s="2">
        <v>2</v>
      </c>
      <c r="I338" s="2">
        <v>1</v>
      </c>
      <c r="J338" s="2">
        <v>5</v>
      </c>
      <c r="K338" s="2">
        <v>3</v>
      </c>
      <c r="L338" s="2">
        <v>5</v>
      </c>
      <c r="M338" s="2">
        <v>6</v>
      </c>
      <c r="N338" s="2">
        <v>2</v>
      </c>
      <c r="O338" s="2">
        <v>3</v>
      </c>
      <c r="P338" s="2">
        <v>4</v>
      </c>
      <c r="Q338" s="2">
        <v>3</v>
      </c>
      <c r="R338" s="2">
        <v>2</v>
      </c>
      <c r="S338" s="2">
        <v>3</v>
      </c>
      <c r="T338" s="2">
        <v>5</v>
      </c>
      <c r="U338" s="2">
        <v>2</v>
      </c>
    </row>
    <row r="339" spans="1:21" ht="15" thickBot="1" x14ac:dyDescent="0.4">
      <c r="A339">
        <v>0</v>
      </c>
      <c r="B339" s="43" t="s">
        <v>114</v>
      </c>
      <c r="C339">
        <v>19</v>
      </c>
      <c r="D339">
        <v>2000</v>
      </c>
      <c r="E339" s="1" t="s">
        <v>76</v>
      </c>
      <c r="F339" s="2">
        <v>1</v>
      </c>
      <c r="G339" s="2">
        <v>4</v>
      </c>
      <c r="H339" s="2">
        <v>2</v>
      </c>
      <c r="I339" s="2">
        <v>4</v>
      </c>
      <c r="J339" s="2">
        <v>3</v>
      </c>
      <c r="K339" s="2">
        <v>3</v>
      </c>
      <c r="L339" s="2">
        <v>5</v>
      </c>
      <c r="M339" s="2">
        <v>2</v>
      </c>
      <c r="N339" s="2">
        <v>2</v>
      </c>
      <c r="O339" s="2">
        <v>5</v>
      </c>
      <c r="P339" s="2">
        <v>3</v>
      </c>
      <c r="Q339" s="2">
        <v>3</v>
      </c>
      <c r="R339" s="2">
        <v>3</v>
      </c>
      <c r="S339" s="2">
        <v>3</v>
      </c>
      <c r="T339" s="2">
        <v>5</v>
      </c>
      <c r="U339" s="2">
        <v>2</v>
      </c>
    </row>
    <row r="340" spans="1:21" ht="15" thickBot="1" x14ac:dyDescent="0.4">
      <c r="A340">
        <v>0</v>
      </c>
      <c r="B340" s="43">
        <v>3</v>
      </c>
      <c r="C340">
        <v>45</v>
      </c>
      <c r="D340">
        <v>1974</v>
      </c>
      <c r="E340" s="1" t="s">
        <v>76</v>
      </c>
      <c r="F340" s="2">
        <v>1</v>
      </c>
      <c r="G340" s="2">
        <v>4</v>
      </c>
      <c r="H340" s="2">
        <v>1</v>
      </c>
      <c r="I340" s="2">
        <v>5</v>
      </c>
      <c r="J340" s="2">
        <v>4</v>
      </c>
      <c r="K340" s="2">
        <v>2</v>
      </c>
      <c r="L340" s="2">
        <v>5</v>
      </c>
      <c r="M340" s="2">
        <v>4</v>
      </c>
      <c r="N340" s="2">
        <v>3</v>
      </c>
      <c r="O340" s="2">
        <v>4</v>
      </c>
      <c r="P340" s="2">
        <v>2</v>
      </c>
      <c r="Q340" s="2">
        <v>4</v>
      </c>
      <c r="R340" s="2">
        <v>4</v>
      </c>
      <c r="S340" s="2">
        <v>4</v>
      </c>
      <c r="T340" s="2">
        <v>5</v>
      </c>
      <c r="U340" s="2">
        <v>2</v>
      </c>
    </row>
    <row r="341" spans="1:21" ht="15" thickBot="1" x14ac:dyDescent="0.4">
      <c r="A341">
        <v>0</v>
      </c>
      <c r="B341" s="43">
        <v>4</v>
      </c>
      <c r="C341">
        <v>49</v>
      </c>
      <c r="D341">
        <v>1970</v>
      </c>
      <c r="E341" s="1" t="s">
        <v>76</v>
      </c>
      <c r="F341" s="2">
        <v>2</v>
      </c>
      <c r="G341" s="2">
        <v>4</v>
      </c>
      <c r="H341" s="2">
        <v>3</v>
      </c>
      <c r="I341" s="2">
        <v>5</v>
      </c>
      <c r="J341" s="2">
        <v>3</v>
      </c>
      <c r="K341" s="2">
        <v>4</v>
      </c>
      <c r="L341" s="2">
        <v>5</v>
      </c>
      <c r="M341" s="2">
        <v>5</v>
      </c>
      <c r="N341" s="2">
        <v>6</v>
      </c>
      <c r="O341" s="2">
        <v>5</v>
      </c>
      <c r="P341" s="2">
        <v>2</v>
      </c>
      <c r="Q341" s="2">
        <v>5</v>
      </c>
      <c r="R341" s="2">
        <v>4</v>
      </c>
      <c r="S341" s="2">
        <v>6</v>
      </c>
      <c r="T341" s="2">
        <v>5</v>
      </c>
      <c r="U341" s="2">
        <v>6</v>
      </c>
    </row>
    <row r="342" spans="1:21" ht="15" thickBot="1" x14ac:dyDescent="0.4">
      <c r="A342">
        <v>0</v>
      </c>
      <c r="B342" s="43">
        <v>3</v>
      </c>
      <c r="C342">
        <v>40</v>
      </c>
      <c r="D342">
        <v>1979</v>
      </c>
      <c r="E342" s="1" t="s">
        <v>72</v>
      </c>
      <c r="F342" s="2">
        <v>1</v>
      </c>
      <c r="G342" s="2">
        <v>1</v>
      </c>
      <c r="H342" s="2">
        <v>1</v>
      </c>
      <c r="I342" s="2">
        <v>3</v>
      </c>
      <c r="J342" s="2">
        <v>3</v>
      </c>
      <c r="K342" s="2">
        <v>2</v>
      </c>
      <c r="L342" s="2">
        <v>5</v>
      </c>
      <c r="M342" s="2">
        <v>2</v>
      </c>
      <c r="N342" s="2">
        <v>4</v>
      </c>
      <c r="O342" s="2">
        <v>2</v>
      </c>
      <c r="P342" s="2">
        <v>3</v>
      </c>
      <c r="Q342" s="2">
        <v>3</v>
      </c>
      <c r="R342" s="2">
        <v>4</v>
      </c>
      <c r="S342" s="2">
        <v>2</v>
      </c>
      <c r="T342" s="2">
        <v>3</v>
      </c>
      <c r="U342" s="2">
        <v>3</v>
      </c>
    </row>
    <row r="343" spans="1:21" ht="15" thickBot="1" x14ac:dyDescent="0.4">
      <c r="A343">
        <v>0</v>
      </c>
      <c r="B343" s="43" t="s">
        <v>114</v>
      </c>
      <c r="C343">
        <v>21</v>
      </c>
      <c r="D343">
        <v>1998</v>
      </c>
      <c r="E343" s="1" t="s">
        <v>72</v>
      </c>
      <c r="F343" s="2">
        <v>2</v>
      </c>
      <c r="G343" s="2">
        <v>1</v>
      </c>
      <c r="H343" s="2">
        <v>4</v>
      </c>
      <c r="I343" s="2">
        <v>3</v>
      </c>
      <c r="J343" s="2">
        <v>6</v>
      </c>
      <c r="K343" s="2">
        <v>4</v>
      </c>
      <c r="L343" s="2">
        <v>5</v>
      </c>
      <c r="M343" s="2">
        <v>2</v>
      </c>
      <c r="N343" s="2">
        <v>6</v>
      </c>
      <c r="O343" s="2">
        <v>5</v>
      </c>
      <c r="P343" s="2">
        <v>6</v>
      </c>
      <c r="Q343" s="2">
        <v>4</v>
      </c>
      <c r="R343" s="2">
        <v>6</v>
      </c>
      <c r="S343" s="2">
        <v>6</v>
      </c>
      <c r="T343" s="2">
        <v>3</v>
      </c>
      <c r="U343" s="2">
        <v>6</v>
      </c>
    </row>
    <row r="344" spans="1:21" ht="15" thickBot="1" x14ac:dyDescent="0.4">
      <c r="A344">
        <v>0</v>
      </c>
      <c r="B344" s="43">
        <v>3</v>
      </c>
      <c r="C344">
        <v>43</v>
      </c>
      <c r="D344">
        <v>1976</v>
      </c>
      <c r="E344" s="1" t="s">
        <v>72</v>
      </c>
      <c r="F344" s="2">
        <v>2</v>
      </c>
      <c r="G344" s="2">
        <v>3</v>
      </c>
      <c r="H344" s="2">
        <v>3</v>
      </c>
      <c r="I344" s="2">
        <v>5</v>
      </c>
      <c r="J344" s="2">
        <v>4</v>
      </c>
      <c r="K344" s="2">
        <v>5</v>
      </c>
      <c r="L344" s="2">
        <v>5</v>
      </c>
      <c r="M344" s="2">
        <v>2</v>
      </c>
      <c r="N344" s="2">
        <v>2</v>
      </c>
      <c r="O344" s="2">
        <v>5</v>
      </c>
      <c r="P344" s="2">
        <v>4</v>
      </c>
      <c r="Q344" s="2">
        <v>6</v>
      </c>
      <c r="R344" s="2">
        <v>4</v>
      </c>
      <c r="S344" s="2">
        <v>4</v>
      </c>
      <c r="T344" s="2">
        <v>5</v>
      </c>
      <c r="U344" s="2">
        <v>2</v>
      </c>
    </row>
    <row r="345" spans="1:21" ht="15" thickBot="1" x14ac:dyDescent="0.4">
      <c r="A345">
        <v>0</v>
      </c>
      <c r="B345" s="43">
        <v>3</v>
      </c>
      <c r="C345">
        <v>45</v>
      </c>
      <c r="D345">
        <v>1974</v>
      </c>
      <c r="E345" s="1" t="s">
        <v>73</v>
      </c>
      <c r="F345" s="2">
        <v>1</v>
      </c>
      <c r="G345" s="2">
        <v>1</v>
      </c>
      <c r="H345" s="2">
        <v>5</v>
      </c>
      <c r="I345" s="2">
        <v>5</v>
      </c>
      <c r="J345" s="2">
        <v>4</v>
      </c>
      <c r="K345" s="2">
        <v>4</v>
      </c>
      <c r="L345" s="2">
        <v>5</v>
      </c>
      <c r="M345" s="2">
        <v>2</v>
      </c>
      <c r="N345" s="2">
        <v>2</v>
      </c>
      <c r="O345" s="2">
        <v>4</v>
      </c>
      <c r="P345" s="2">
        <v>2</v>
      </c>
      <c r="Q345" s="2">
        <v>4</v>
      </c>
      <c r="R345" s="2">
        <v>2</v>
      </c>
      <c r="S345" s="2">
        <v>2</v>
      </c>
      <c r="T345" s="2">
        <v>4</v>
      </c>
      <c r="U345" s="2">
        <v>3</v>
      </c>
    </row>
    <row r="346" spans="1:21" ht="15" thickBot="1" x14ac:dyDescent="0.4">
      <c r="A346">
        <v>0</v>
      </c>
      <c r="B346" s="43">
        <v>5</v>
      </c>
      <c r="C346">
        <v>58</v>
      </c>
      <c r="D346">
        <v>1961</v>
      </c>
      <c r="E346" s="1" t="s">
        <v>72</v>
      </c>
      <c r="F346" s="2">
        <v>1</v>
      </c>
      <c r="G346" s="2">
        <v>1</v>
      </c>
      <c r="H346" s="2">
        <v>2</v>
      </c>
      <c r="I346" s="2">
        <v>1</v>
      </c>
      <c r="J346" s="2">
        <v>6</v>
      </c>
      <c r="K346" s="2">
        <v>2</v>
      </c>
      <c r="L346" s="2">
        <v>7</v>
      </c>
      <c r="M346" s="2">
        <v>6</v>
      </c>
      <c r="N346" s="2">
        <v>6</v>
      </c>
      <c r="O346" s="2">
        <v>1</v>
      </c>
      <c r="P346" s="2">
        <v>4</v>
      </c>
      <c r="Q346" s="2">
        <v>2</v>
      </c>
      <c r="R346" s="2">
        <v>6</v>
      </c>
      <c r="S346" s="2">
        <v>3</v>
      </c>
      <c r="T346" s="2">
        <v>1</v>
      </c>
      <c r="U346" s="2">
        <v>6</v>
      </c>
    </row>
    <row r="347" spans="1:21" ht="15" thickBot="1" x14ac:dyDescent="0.4">
      <c r="A347">
        <v>0</v>
      </c>
      <c r="B347" s="43">
        <v>4</v>
      </c>
      <c r="C347">
        <v>47</v>
      </c>
      <c r="D347">
        <v>1972</v>
      </c>
      <c r="E347" s="1" t="s">
        <v>72</v>
      </c>
      <c r="F347" s="2">
        <v>1</v>
      </c>
      <c r="G347" s="2">
        <v>4</v>
      </c>
      <c r="H347" s="2">
        <v>2</v>
      </c>
      <c r="I347" s="2">
        <v>5</v>
      </c>
      <c r="J347" s="2">
        <v>4</v>
      </c>
      <c r="K347" s="2">
        <v>2</v>
      </c>
      <c r="L347" s="2">
        <v>5</v>
      </c>
      <c r="M347" s="2">
        <v>4</v>
      </c>
      <c r="N347" s="2">
        <v>3</v>
      </c>
      <c r="O347" s="2">
        <v>4</v>
      </c>
      <c r="P347" s="2">
        <v>4</v>
      </c>
      <c r="Q347" s="2">
        <v>3</v>
      </c>
      <c r="R347" s="2">
        <v>6</v>
      </c>
      <c r="S347" s="2">
        <v>3</v>
      </c>
      <c r="T347" s="2">
        <v>5</v>
      </c>
      <c r="U347" s="2">
        <v>4</v>
      </c>
    </row>
    <row r="348" spans="1:21" ht="15" thickBot="1" x14ac:dyDescent="0.4">
      <c r="A348" s="6">
        <v>0</v>
      </c>
      <c r="B348" s="43" t="s">
        <v>114</v>
      </c>
      <c r="C348">
        <v>22</v>
      </c>
      <c r="D348" s="6">
        <v>1997</v>
      </c>
      <c r="E348" s="31"/>
      <c r="F348" s="10">
        <v>2</v>
      </c>
      <c r="G348" s="10">
        <v>4</v>
      </c>
      <c r="H348" s="10">
        <v>6</v>
      </c>
      <c r="I348" s="10">
        <v>3</v>
      </c>
      <c r="J348" s="10">
        <v>4</v>
      </c>
      <c r="K348" s="10">
        <v>3</v>
      </c>
      <c r="L348" s="10">
        <v>5</v>
      </c>
      <c r="M348" s="10">
        <v>3</v>
      </c>
      <c r="N348" s="10">
        <v>6</v>
      </c>
      <c r="O348" s="10">
        <v>3</v>
      </c>
      <c r="P348" s="10">
        <v>6</v>
      </c>
      <c r="Q348" s="10">
        <v>6</v>
      </c>
      <c r="R348" s="10">
        <v>6</v>
      </c>
      <c r="S348" s="10">
        <v>4</v>
      </c>
      <c r="T348" s="10">
        <v>6</v>
      </c>
      <c r="U348" s="10">
        <v>6</v>
      </c>
    </row>
    <row r="349" spans="1:21" ht="15" thickBot="1" x14ac:dyDescent="0.4">
      <c r="A349">
        <v>1</v>
      </c>
      <c r="B349" s="43">
        <v>2</v>
      </c>
      <c r="C349">
        <v>32</v>
      </c>
      <c r="D349">
        <v>1987</v>
      </c>
      <c r="E349" s="1" t="s">
        <v>79</v>
      </c>
      <c r="F349" s="2">
        <v>1</v>
      </c>
      <c r="G349" s="2">
        <v>2</v>
      </c>
      <c r="H349" s="2">
        <v>4</v>
      </c>
      <c r="I349" s="2">
        <v>4</v>
      </c>
      <c r="J349" s="2">
        <v>2</v>
      </c>
      <c r="K349" s="2">
        <v>4</v>
      </c>
      <c r="L349" s="2">
        <v>5</v>
      </c>
      <c r="M349" s="2">
        <v>2</v>
      </c>
      <c r="N349" s="2">
        <v>4</v>
      </c>
      <c r="O349" s="2">
        <v>2</v>
      </c>
      <c r="P349" s="2">
        <v>3</v>
      </c>
      <c r="Q349" s="2">
        <v>2</v>
      </c>
      <c r="R349" s="2">
        <v>5</v>
      </c>
      <c r="S349" s="2">
        <v>2</v>
      </c>
      <c r="T349" s="2">
        <v>4</v>
      </c>
      <c r="U349" s="2">
        <v>2</v>
      </c>
    </row>
    <row r="350" spans="1:21" ht="15" thickBot="1" x14ac:dyDescent="0.4">
      <c r="A350">
        <v>0</v>
      </c>
      <c r="B350" s="43" t="s">
        <v>114</v>
      </c>
      <c r="C350">
        <v>20</v>
      </c>
      <c r="D350">
        <v>1999</v>
      </c>
      <c r="E350" s="1" t="s">
        <v>72</v>
      </c>
      <c r="F350" s="2">
        <v>1</v>
      </c>
      <c r="G350" s="2">
        <v>2</v>
      </c>
      <c r="H350" s="2">
        <v>3</v>
      </c>
      <c r="I350" s="2">
        <v>2</v>
      </c>
      <c r="J350" s="2">
        <v>4</v>
      </c>
      <c r="K350" s="2">
        <v>4</v>
      </c>
      <c r="L350" s="2">
        <v>5</v>
      </c>
      <c r="M350" s="2">
        <v>1</v>
      </c>
      <c r="N350" s="2">
        <v>4</v>
      </c>
      <c r="O350" s="2">
        <v>3</v>
      </c>
      <c r="P350" s="2">
        <v>3</v>
      </c>
      <c r="Q350" s="2">
        <v>3</v>
      </c>
      <c r="R350" s="2">
        <v>4</v>
      </c>
      <c r="S350" s="2">
        <v>4</v>
      </c>
      <c r="T350" s="2">
        <v>1</v>
      </c>
      <c r="U350" s="2">
        <v>2</v>
      </c>
    </row>
    <row r="351" spans="1:21" ht="15" thickBot="1" x14ac:dyDescent="0.4">
      <c r="A351">
        <v>1</v>
      </c>
      <c r="B351" s="43">
        <v>3</v>
      </c>
      <c r="C351">
        <v>39</v>
      </c>
      <c r="D351">
        <v>1980</v>
      </c>
      <c r="E351" s="1" t="s">
        <v>72</v>
      </c>
      <c r="F351" s="2">
        <v>1</v>
      </c>
      <c r="G351" s="2">
        <v>4</v>
      </c>
      <c r="H351" s="2">
        <v>1</v>
      </c>
      <c r="I351" s="2">
        <v>3</v>
      </c>
      <c r="J351" s="2">
        <v>4</v>
      </c>
      <c r="K351" s="2">
        <v>1</v>
      </c>
      <c r="L351" s="2">
        <v>5</v>
      </c>
      <c r="M351" s="2">
        <v>4</v>
      </c>
      <c r="N351" s="2">
        <v>4</v>
      </c>
      <c r="O351" s="2">
        <v>4</v>
      </c>
      <c r="P351" s="2">
        <v>4</v>
      </c>
      <c r="Q351" s="2">
        <v>4</v>
      </c>
      <c r="R351" s="2">
        <v>1</v>
      </c>
      <c r="S351" s="2">
        <v>4</v>
      </c>
      <c r="T351" s="2">
        <v>4</v>
      </c>
      <c r="U351" s="2">
        <v>1</v>
      </c>
    </row>
    <row r="352" spans="1:21" ht="15" thickBot="1" x14ac:dyDescent="0.4">
      <c r="A352">
        <v>1</v>
      </c>
      <c r="B352" s="43" t="s">
        <v>114</v>
      </c>
      <c r="C352">
        <v>23</v>
      </c>
      <c r="D352">
        <v>1996</v>
      </c>
      <c r="E352" s="1" t="s">
        <v>71</v>
      </c>
      <c r="F352" s="2">
        <v>2</v>
      </c>
      <c r="G352" s="2">
        <v>2</v>
      </c>
      <c r="H352" s="2">
        <v>1</v>
      </c>
      <c r="I352" s="2">
        <v>1</v>
      </c>
      <c r="J352" s="2">
        <v>3</v>
      </c>
      <c r="K352" s="2">
        <v>3</v>
      </c>
      <c r="L352" s="2">
        <v>5</v>
      </c>
      <c r="M352" s="2">
        <v>4</v>
      </c>
      <c r="N352" s="2">
        <v>4</v>
      </c>
      <c r="O352" s="2">
        <v>4</v>
      </c>
      <c r="P352" s="2">
        <v>4</v>
      </c>
      <c r="Q352" s="2">
        <v>2</v>
      </c>
      <c r="R352" s="2">
        <v>3</v>
      </c>
      <c r="S352" s="2">
        <v>3</v>
      </c>
      <c r="T352" s="2">
        <v>4</v>
      </c>
      <c r="U352" s="2">
        <v>4</v>
      </c>
    </row>
    <row r="353" spans="1:21" ht="15" thickBot="1" x14ac:dyDescent="0.4">
      <c r="A353">
        <v>0</v>
      </c>
      <c r="B353" s="43" t="s">
        <v>114</v>
      </c>
      <c r="C353">
        <v>21</v>
      </c>
      <c r="D353">
        <v>1998</v>
      </c>
      <c r="E353" s="1" t="s">
        <v>72</v>
      </c>
      <c r="F353" s="2">
        <v>1</v>
      </c>
      <c r="G353" s="2">
        <v>2</v>
      </c>
      <c r="H353" s="2">
        <v>1</v>
      </c>
      <c r="I353" s="2">
        <v>2</v>
      </c>
      <c r="J353" s="2">
        <v>3</v>
      </c>
      <c r="K353" s="2">
        <v>2</v>
      </c>
      <c r="L353" s="2">
        <v>3</v>
      </c>
      <c r="M353" s="2">
        <v>2</v>
      </c>
      <c r="N353" s="2">
        <v>2</v>
      </c>
      <c r="O353" s="2">
        <v>3</v>
      </c>
      <c r="P353" s="2">
        <v>2</v>
      </c>
      <c r="Q353" s="2">
        <v>2</v>
      </c>
      <c r="R353" s="2">
        <v>2</v>
      </c>
      <c r="S353" s="2">
        <v>2</v>
      </c>
      <c r="T353" s="2">
        <v>3</v>
      </c>
      <c r="U353" s="2">
        <v>2</v>
      </c>
    </row>
    <row r="354" spans="1:21" ht="15" thickBot="1" x14ac:dyDescent="0.4">
      <c r="A354">
        <v>0</v>
      </c>
      <c r="B354" s="43">
        <v>4</v>
      </c>
      <c r="C354">
        <v>47</v>
      </c>
      <c r="D354">
        <v>1972</v>
      </c>
      <c r="E354" s="1" t="s">
        <v>76</v>
      </c>
      <c r="F354" s="2">
        <v>1</v>
      </c>
      <c r="G354" s="2">
        <v>2</v>
      </c>
      <c r="H354" s="2">
        <v>3</v>
      </c>
      <c r="I354" s="2">
        <v>4</v>
      </c>
      <c r="J354" s="2">
        <v>4</v>
      </c>
      <c r="K354" s="2">
        <v>2</v>
      </c>
      <c r="L354" s="2">
        <v>5</v>
      </c>
      <c r="M354" s="2">
        <v>6</v>
      </c>
      <c r="N354" s="2">
        <v>6</v>
      </c>
      <c r="O354" s="2">
        <v>5</v>
      </c>
      <c r="P354" s="2">
        <v>6</v>
      </c>
      <c r="Q354" s="2">
        <v>6</v>
      </c>
      <c r="R354" s="2">
        <v>3</v>
      </c>
      <c r="S354" s="2">
        <v>4</v>
      </c>
      <c r="T354" s="2">
        <v>5</v>
      </c>
      <c r="U354" s="2">
        <v>1</v>
      </c>
    </row>
    <row r="355" spans="1:21" ht="15" thickBot="1" x14ac:dyDescent="0.4">
      <c r="A355">
        <v>0</v>
      </c>
      <c r="B355" s="43">
        <v>2</v>
      </c>
      <c r="C355">
        <v>35</v>
      </c>
      <c r="D355">
        <v>1984</v>
      </c>
      <c r="E355" s="1" t="s">
        <v>72</v>
      </c>
      <c r="F355" s="2">
        <v>3</v>
      </c>
      <c r="G355" s="2">
        <v>1</v>
      </c>
      <c r="H355" s="2">
        <v>2</v>
      </c>
      <c r="I355" s="2">
        <v>2</v>
      </c>
      <c r="J355" s="2">
        <v>3</v>
      </c>
      <c r="K355" s="2">
        <v>2</v>
      </c>
      <c r="L355" s="2">
        <v>5</v>
      </c>
      <c r="M355" s="2">
        <v>3</v>
      </c>
      <c r="N355" s="2">
        <v>4</v>
      </c>
      <c r="O355" s="2">
        <v>2</v>
      </c>
      <c r="P355" s="2">
        <v>3</v>
      </c>
      <c r="Q355" s="2">
        <v>3</v>
      </c>
      <c r="R355" s="2">
        <v>4</v>
      </c>
      <c r="S355" s="2">
        <v>3</v>
      </c>
      <c r="T355" s="2">
        <v>3</v>
      </c>
      <c r="U355" s="2">
        <v>4</v>
      </c>
    </row>
    <row r="356" spans="1:21" ht="15" thickBot="1" x14ac:dyDescent="0.4">
      <c r="A356" s="6">
        <v>0</v>
      </c>
      <c r="B356" s="43">
        <v>2</v>
      </c>
      <c r="C356">
        <v>27</v>
      </c>
      <c r="D356" s="6">
        <v>1992</v>
      </c>
      <c r="E356" s="32"/>
      <c r="F356" s="10">
        <v>2</v>
      </c>
      <c r="G356" s="10">
        <v>4</v>
      </c>
      <c r="H356" s="10">
        <v>3</v>
      </c>
      <c r="I356" s="10">
        <v>2</v>
      </c>
      <c r="J356" s="10">
        <v>1</v>
      </c>
      <c r="K356" s="10">
        <v>3</v>
      </c>
      <c r="L356" s="10">
        <v>4</v>
      </c>
      <c r="M356" s="10">
        <v>5</v>
      </c>
      <c r="N356" s="10">
        <v>4</v>
      </c>
      <c r="O356" s="10">
        <v>4</v>
      </c>
      <c r="P356" s="10">
        <v>4</v>
      </c>
      <c r="Q356" s="10">
        <v>2</v>
      </c>
      <c r="R356" s="10">
        <v>2</v>
      </c>
      <c r="S356" s="10">
        <v>2</v>
      </c>
      <c r="T356" s="10">
        <v>2</v>
      </c>
      <c r="U356" s="10">
        <v>1</v>
      </c>
    </row>
    <row r="357" spans="1:21" ht="15" thickBot="1" x14ac:dyDescent="0.4">
      <c r="A357">
        <v>0</v>
      </c>
      <c r="B357" s="43" t="s">
        <v>114</v>
      </c>
      <c r="C357">
        <v>20</v>
      </c>
      <c r="D357">
        <v>1999</v>
      </c>
      <c r="E357" s="1" t="s">
        <v>72</v>
      </c>
      <c r="F357" s="2">
        <v>2</v>
      </c>
      <c r="G357" s="2">
        <v>4</v>
      </c>
      <c r="H357" s="2">
        <v>3</v>
      </c>
      <c r="I357" s="2">
        <v>3</v>
      </c>
      <c r="J357" s="2">
        <v>4</v>
      </c>
      <c r="K357" s="2">
        <v>3</v>
      </c>
      <c r="L357" s="2">
        <v>5</v>
      </c>
      <c r="M357" s="2">
        <v>3</v>
      </c>
      <c r="N357" s="2">
        <v>4</v>
      </c>
      <c r="O357" s="2">
        <v>4</v>
      </c>
      <c r="P357" s="2">
        <v>5</v>
      </c>
      <c r="Q357" s="2">
        <v>3</v>
      </c>
      <c r="R357" s="2">
        <v>4</v>
      </c>
      <c r="S357" s="2">
        <v>5</v>
      </c>
      <c r="T357" s="2">
        <v>4</v>
      </c>
      <c r="U357" s="2">
        <v>3</v>
      </c>
    </row>
    <row r="358" spans="1:21" ht="15" thickBot="1" x14ac:dyDescent="0.4">
      <c r="A358">
        <v>0</v>
      </c>
      <c r="B358" s="43">
        <v>2</v>
      </c>
      <c r="C358">
        <v>26</v>
      </c>
      <c r="D358">
        <v>1993</v>
      </c>
      <c r="E358" s="1" t="s">
        <v>72</v>
      </c>
      <c r="F358" s="2">
        <v>1</v>
      </c>
      <c r="G358" s="2">
        <v>2</v>
      </c>
      <c r="H358" s="2">
        <v>1</v>
      </c>
      <c r="I358" s="2">
        <v>2</v>
      </c>
      <c r="J358" s="2">
        <v>3</v>
      </c>
      <c r="K358" s="2">
        <v>2</v>
      </c>
      <c r="L358" s="2">
        <v>4</v>
      </c>
      <c r="M358" s="2">
        <v>2</v>
      </c>
      <c r="N358" s="2">
        <v>4</v>
      </c>
      <c r="O358" s="2">
        <v>1</v>
      </c>
      <c r="P358" s="2">
        <v>2</v>
      </c>
      <c r="Q358" s="2">
        <v>1</v>
      </c>
      <c r="R358" s="2">
        <v>2</v>
      </c>
      <c r="S358" s="2">
        <v>3</v>
      </c>
      <c r="T358" s="2">
        <v>2</v>
      </c>
      <c r="U358" s="2">
        <v>2</v>
      </c>
    </row>
    <row r="359" spans="1:21" ht="15" thickBot="1" x14ac:dyDescent="0.4">
      <c r="A359">
        <v>0</v>
      </c>
      <c r="B359" s="43" t="s">
        <v>114</v>
      </c>
      <c r="C359">
        <v>21</v>
      </c>
      <c r="D359">
        <v>1998</v>
      </c>
      <c r="E359" s="1" t="s">
        <v>76</v>
      </c>
      <c r="F359" s="2">
        <v>1</v>
      </c>
      <c r="G359" s="2">
        <v>3</v>
      </c>
      <c r="H359" s="2">
        <v>4</v>
      </c>
      <c r="I359" s="2">
        <v>4</v>
      </c>
      <c r="J359" s="2">
        <v>3</v>
      </c>
      <c r="K359" s="2">
        <v>4</v>
      </c>
      <c r="L359" s="2">
        <v>5</v>
      </c>
      <c r="M359" s="2">
        <v>5</v>
      </c>
      <c r="N359" s="2">
        <v>4</v>
      </c>
      <c r="O359" s="2">
        <v>4</v>
      </c>
      <c r="P359" s="2">
        <v>4</v>
      </c>
      <c r="Q359" s="2">
        <v>3</v>
      </c>
      <c r="R359" s="2">
        <v>3</v>
      </c>
      <c r="S359" s="2">
        <v>3</v>
      </c>
      <c r="T359" s="2">
        <v>2</v>
      </c>
      <c r="U359" s="2">
        <v>4</v>
      </c>
    </row>
    <row r="360" spans="1:21" ht="15" thickBot="1" x14ac:dyDescent="0.4">
      <c r="A360">
        <v>1</v>
      </c>
      <c r="B360" s="43" t="s">
        <v>114</v>
      </c>
      <c r="C360">
        <v>23</v>
      </c>
      <c r="D360">
        <v>1996</v>
      </c>
      <c r="E360" s="1" t="s">
        <v>72</v>
      </c>
      <c r="F360" s="2">
        <v>2</v>
      </c>
      <c r="G360" s="2">
        <v>1</v>
      </c>
      <c r="H360" s="2">
        <v>2</v>
      </c>
      <c r="I360" s="2">
        <v>3</v>
      </c>
      <c r="J360" s="2">
        <v>4</v>
      </c>
      <c r="K360" s="2">
        <v>2</v>
      </c>
      <c r="L360" s="2">
        <v>5</v>
      </c>
      <c r="M360" s="2">
        <v>2</v>
      </c>
      <c r="N360" s="2">
        <v>6</v>
      </c>
      <c r="O360" s="2">
        <v>3</v>
      </c>
      <c r="P360" s="2">
        <v>4</v>
      </c>
      <c r="Q360" s="2">
        <v>3</v>
      </c>
      <c r="R360" s="2">
        <v>5</v>
      </c>
      <c r="S360" s="2">
        <v>2</v>
      </c>
      <c r="T360" s="2">
        <v>6</v>
      </c>
      <c r="U360" s="2">
        <v>4</v>
      </c>
    </row>
    <row r="361" spans="1:21" ht="15" thickBot="1" x14ac:dyDescent="0.4">
      <c r="A361">
        <v>0</v>
      </c>
      <c r="B361" s="43">
        <v>2</v>
      </c>
      <c r="C361">
        <v>26</v>
      </c>
      <c r="D361">
        <v>1993</v>
      </c>
      <c r="E361" s="1" t="s">
        <v>72</v>
      </c>
      <c r="F361" s="2">
        <v>2</v>
      </c>
      <c r="G361" s="2">
        <v>2</v>
      </c>
      <c r="H361" s="2">
        <v>1</v>
      </c>
      <c r="I361" s="2">
        <v>3</v>
      </c>
      <c r="J361" s="2">
        <v>3</v>
      </c>
      <c r="K361" s="2">
        <v>3</v>
      </c>
      <c r="L361" s="2">
        <v>4</v>
      </c>
      <c r="M361" s="2">
        <v>5</v>
      </c>
      <c r="N361" s="2">
        <v>3</v>
      </c>
      <c r="O361" s="2">
        <v>4</v>
      </c>
      <c r="P361" s="2">
        <v>4</v>
      </c>
      <c r="Q361" s="2">
        <v>3</v>
      </c>
      <c r="R361" s="2">
        <v>4</v>
      </c>
      <c r="S361" s="2">
        <v>4</v>
      </c>
      <c r="T361" s="2">
        <v>4</v>
      </c>
      <c r="U361" s="2">
        <v>4</v>
      </c>
    </row>
    <row r="362" spans="1:21" ht="15" thickBot="1" x14ac:dyDescent="0.4">
      <c r="A362">
        <v>0</v>
      </c>
      <c r="B362" s="43">
        <v>3</v>
      </c>
      <c r="C362">
        <v>36</v>
      </c>
      <c r="D362">
        <v>1983</v>
      </c>
      <c r="E362" s="1" t="s">
        <v>73</v>
      </c>
      <c r="F362" s="2">
        <v>1</v>
      </c>
      <c r="G362" s="2">
        <v>4</v>
      </c>
      <c r="H362" s="2">
        <v>5</v>
      </c>
      <c r="I362" s="2">
        <v>5</v>
      </c>
      <c r="J362" s="2">
        <v>4</v>
      </c>
      <c r="K362" s="2">
        <v>5</v>
      </c>
      <c r="L362" s="2">
        <v>7</v>
      </c>
      <c r="M362" s="2">
        <v>2</v>
      </c>
      <c r="N362" s="2">
        <v>6</v>
      </c>
      <c r="O362" s="2">
        <v>5</v>
      </c>
      <c r="P362" s="2">
        <v>5</v>
      </c>
      <c r="Q362" s="2">
        <v>6</v>
      </c>
      <c r="R362" s="2">
        <v>6</v>
      </c>
      <c r="S362" s="2">
        <v>3</v>
      </c>
      <c r="T362" s="2">
        <v>6</v>
      </c>
      <c r="U362" s="2">
        <v>5</v>
      </c>
    </row>
    <row r="363" spans="1:21" ht="15" thickBot="1" x14ac:dyDescent="0.4">
      <c r="A363">
        <v>0</v>
      </c>
      <c r="B363" s="43" t="s">
        <v>114</v>
      </c>
      <c r="C363">
        <v>23</v>
      </c>
      <c r="D363">
        <v>1996</v>
      </c>
      <c r="E363" s="1" t="s">
        <v>72</v>
      </c>
      <c r="F363" s="2">
        <v>2</v>
      </c>
      <c r="G363" s="2">
        <v>4</v>
      </c>
      <c r="H363" s="2">
        <v>5</v>
      </c>
      <c r="I363" s="2">
        <v>5</v>
      </c>
      <c r="J363" s="2">
        <v>5</v>
      </c>
      <c r="K363" s="2">
        <v>3</v>
      </c>
      <c r="L363" s="2">
        <v>5</v>
      </c>
      <c r="M363" s="2">
        <v>3</v>
      </c>
      <c r="N363" s="2">
        <v>1</v>
      </c>
      <c r="O363" s="2">
        <v>2</v>
      </c>
      <c r="P363" s="2">
        <v>2</v>
      </c>
      <c r="Q363" s="2">
        <v>4</v>
      </c>
      <c r="R363" s="2">
        <v>5</v>
      </c>
      <c r="S363" s="2">
        <v>3</v>
      </c>
      <c r="T363" s="2">
        <v>3</v>
      </c>
      <c r="U363" s="2">
        <v>1</v>
      </c>
    </row>
    <row r="364" spans="1:21" ht="15" thickBot="1" x14ac:dyDescent="0.4">
      <c r="A364">
        <v>0</v>
      </c>
      <c r="B364" s="43">
        <v>4</v>
      </c>
      <c r="C364">
        <v>55</v>
      </c>
      <c r="D364">
        <v>1964</v>
      </c>
      <c r="E364" s="1" t="s">
        <v>71</v>
      </c>
      <c r="F364" s="2">
        <v>2</v>
      </c>
      <c r="G364" s="2">
        <v>1</v>
      </c>
      <c r="H364" s="2">
        <v>1</v>
      </c>
      <c r="I364" s="2">
        <v>2</v>
      </c>
      <c r="J364" s="2">
        <v>2</v>
      </c>
      <c r="K364" s="2">
        <v>2</v>
      </c>
      <c r="L364" s="2">
        <v>3</v>
      </c>
      <c r="M364" s="2">
        <v>3</v>
      </c>
      <c r="N364" s="2">
        <v>4</v>
      </c>
      <c r="O364" s="2">
        <v>3</v>
      </c>
      <c r="P364" s="2">
        <v>3</v>
      </c>
      <c r="Q364" s="2">
        <v>4</v>
      </c>
      <c r="R364" s="2">
        <v>4</v>
      </c>
      <c r="S364" s="2">
        <v>4</v>
      </c>
      <c r="T364" s="2">
        <v>3</v>
      </c>
      <c r="U364" s="2">
        <v>3</v>
      </c>
    </row>
    <row r="365" spans="1:21" ht="15" thickBot="1" x14ac:dyDescent="0.4">
      <c r="A365">
        <v>0</v>
      </c>
      <c r="B365" s="43">
        <v>3</v>
      </c>
      <c r="C365">
        <v>42</v>
      </c>
      <c r="D365">
        <v>1977</v>
      </c>
      <c r="E365" s="1" t="s">
        <v>72</v>
      </c>
      <c r="F365" s="2">
        <v>1</v>
      </c>
      <c r="G365" s="2">
        <v>2</v>
      </c>
      <c r="H365" s="2">
        <v>1</v>
      </c>
      <c r="I365" s="2">
        <v>2</v>
      </c>
      <c r="J365" s="2">
        <v>2</v>
      </c>
      <c r="K365" s="2">
        <v>2</v>
      </c>
      <c r="L365" s="2">
        <v>4</v>
      </c>
      <c r="M365" s="2">
        <v>3</v>
      </c>
      <c r="N365" s="2">
        <v>2</v>
      </c>
      <c r="O365" s="2">
        <v>4</v>
      </c>
      <c r="P365" s="2">
        <v>3</v>
      </c>
      <c r="Q365" s="2">
        <v>3</v>
      </c>
      <c r="R365" s="2">
        <v>4</v>
      </c>
      <c r="S365" s="2">
        <v>4</v>
      </c>
      <c r="T365" s="2">
        <v>4</v>
      </c>
      <c r="U365" s="2">
        <v>4</v>
      </c>
    </row>
    <row r="366" spans="1:21" ht="15" thickBot="1" x14ac:dyDescent="0.4">
      <c r="A366">
        <v>0</v>
      </c>
      <c r="B366" s="43" t="s">
        <v>114</v>
      </c>
      <c r="C366">
        <v>24</v>
      </c>
      <c r="D366">
        <v>1995</v>
      </c>
      <c r="E366" s="1" t="s">
        <v>72</v>
      </c>
      <c r="F366" s="2">
        <v>1</v>
      </c>
      <c r="G366" s="2">
        <v>4</v>
      </c>
      <c r="H366" s="2">
        <v>3</v>
      </c>
      <c r="I366" s="2">
        <v>2</v>
      </c>
      <c r="J366" s="2">
        <v>2</v>
      </c>
      <c r="K366" s="2">
        <v>3</v>
      </c>
      <c r="L366" s="2">
        <v>4</v>
      </c>
      <c r="M366" s="2">
        <v>2</v>
      </c>
      <c r="N366" s="2">
        <v>2</v>
      </c>
      <c r="O366" s="2">
        <v>4</v>
      </c>
      <c r="P366" s="2">
        <v>4</v>
      </c>
      <c r="Q366" s="2">
        <v>2</v>
      </c>
      <c r="R366" s="2">
        <v>4</v>
      </c>
      <c r="S366" s="2">
        <v>2</v>
      </c>
      <c r="T366" s="2">
        <v>4</v>
      </c>
      <c r="U366" s="2">
        <v>4</v>
      </c>
    </row>
    <row r="367" spans="1:21" ht="15" thickBot="1" x14ac:dyDescent="0.4">
      <c r="A367">
        <v>0</v>
      </c>
      <c r="B367" s="43" t="s">
        <v>114</v>
      </c>
      <c r="C367">
        <v>22</v>
      </c>
      <c r="D367">
        <v>1997</v>
      </c>
      <c r="E367" s="1" t="s">
        <v>73</v>
      </c>
      <c r="F367" s="2">
        <v>1</v>
      </c>
      <c r="G367" s="2">
        <v>1</v>
      </c>
      <c r="H367" s="2">
        <v>2</v>
      </c>
      <c r="I367" s="2">
        <v>3</v>
      </c>
      <c r="J367" s="2">
        <v>4</v>
      </c>
      <c r="K367" s="2">
        <v>3</v>
      </c>
      <c r="L367" s="2">
        <v>5</v>
      </c>
      <c r="M367" s="2">
        <v>5</v>
      </c>
      <c r="N367" s="2">
        <v>5</v>
      </c>
      <c r="O367" s="2">
        <v>4</v>
      </c>
      <c r="P367" s="2">
        <v>5</v>
      </c>
      <c r="Q367" s="2">
        <v>5</v>
      </c>
      <c r="R367" s="2">
        <v>6</v>
      </c>
      <c r="S367" s="2">
        <v>4</v>
      </c>
      <c r="T367" s="2">
        <v>3</v>
      </c>
      <c r="U367" s="2">
        <v>2</v>
      </c>
    </row>
    <row r="368" spans="1:21" ht="15" thickBot="1" x14ac:dyDescent="0.4">
      <c r="A368">
        <v>1</v>
      </c>
      <c r="B368" s="43" t="s">
        <v>114</v>
      </c>
      <c r="C368">
        <v>19</v>
      </c>
      <c r="D368">
        <v>2000</v>
      </c>
      <c r="E368" s="1" t="s">
        <v>72</v>
      </c>
      <c r="F368" s="2">
        <v>1</v>
      </c>
      <c r="G368" s="2">
        <v>4</v>
      </c>
      <c r="H368" s="2">
        <v>2</v>
      </c>
      <c r="I368" s="2">
        <v>1</v>
      </c>
      <c r="J368" s="2">
        <v>2</v>
      </c>
      <c r="K368" s="2">
        <v>3</v>
      </c>
      <c r="L368" s="2">
        <v>5</v>
      </c>
      <c r="M368" s="2">
        <v>1</v>
      </c>
      <c r="N368" s="2">
        <v>2</v>
      </c>
      <c r="O368" s="2">
        <v>5</v>
      </c>
      <c r="P368" s="2">
        <v>3</v>
      </c>
      <c r="Q368" s="2">
        <v>3</v>
      </c>
      <c r="R368" s="2">
        <v>2</v>
      </c>
      <c r="S368" s="2">
        <v>3</v>
      </c>
      <c r="T368" s="2">
        <v>2</v>
      </c>
      <c r="U368" s="2">
        <v>2</v>
      </c>
    </row>
    <row r="369" spans="1:21" ht="15" thickBot="1" x14ac:dyDescent="0.4">
      <c r="A369">
        <v>0</v>
      </c>
      <c r="B369" s="43" t="s">
        <v>114</v>
      </c>
      <c r="C369">
        <v>22</v>
      </c>
      <c r="D369">
        <v>1997</v>
      </c>
      <c r="E369" s="1" t="s">
        <v>72</v>
      </c>
      <c r="F369" s="2">
        <v>1</v>
      </c>
      <c r="G369" s="2">
        <v>4</v>
      </c>
      <c r="H369" s="2">
        <v>3</v>
      </c>
      <c r="I369" s="2">
        <v>5</v>
      </c>
      <c r="J369" s="2">
        <v>4</v>
      </c>
      <c r="K369" s="2">
        <v>3</v>
      </c>
      <c r="L369" s="2">
        <v>7</v>
      </c>
      <c r="M369" s="2">
        <v>5</v>
      </c>
      <c r="N369" s="2">
        <v>4</v>
      </c>
      <c r="O369" s="2">
        <v>4</v>
      </c>
      <c r="P369" s="2">
        <v>4</v>
      </c>
      <c r="Q369" s="2">
        <v>4</v>
      </c>
      <c r="R369" s="2">
        <v>4</v>
      </c>
      <c r="S369" s="2">
        <v>5</v>
      </c>
      <c r="T369" s="2">
        <v>4</v>
      </c>
      <c r="U369" s="2">
        <v>3</v>
      </c>
    </row>
    <row r="370" spans="1:21" ht="15" thickBot="1" x14ac:dyDescent="0.4">
      <c r="A370">
        <v>1</v>
      </c>
      <c r="B370" s="43" t="s">
        <v>114</v>
      </c>
      <c r="C370">
        <v>24</v>
      </c>
      <c r="D370">
        <v>1995</v>
      </c>
      <c r="E370" s="1" t="s">
        <v>71</v>
      </c>
      <c r="F370" s="2">
        <v>1</v>
      </c>
      <c r="G370" s="2">
        <v>2</v>
      </c>
      <c r="H370" s="2">
        <v>5</v>
      </c>
      <c r="I370" s="2">
        <v>4</v>
      </c>
      <c r="J370" s="2">
        <v>5</v>
      </c>
      <c r="K370" s="2">
        <v>2</v>
      </c>
      <c r="L370" s="2">
        <v>5</v>
      </c>
      <c r="M370" s="2">
        <v>3</v>
      </c>
      <c r="N370" s="2">
        <v>1</v>
      </c>
      <c r="O370" s="2">
        <v>5</v>
      </c>
      <c r="P370" s="2">
        <v>3</v>
      </c>
      <c r="Q370" s="2">
        <v>2</v>
      </c>
      <c r="R370" s="2">
        <v>4</v>
      </c>
      <c r="S370" s="2">
        <v>3</v>
      </c>
      <c r="T370" s="2">
        <v>5</v>
      </c>
      <c r="U370" s="2">
        <v>3</v>
      </c>
    </row>
    <row r="371" spans="1:21" ht="15" thickBot="1" x14ac:dyDescent="0.4">
      <c r="A371">
        <v>0</v>
      </c>
      <c r="B371" s="43">
        <v>4</v>
      </c>
      <c r="C371">
        <v>46</v>
      </c>
      <c r="D371">
        <v>1973</v>
      </c>
      <c r="E371" s="1" t="s">
        <v>73</v>
      </c>
      <c r="F371" s="2">
        <v>1</v>
      </c>
      <c r="G371" s="2">
        <v>2</v>
      </c>
      <c r="H371" s="2">
        <v>2</v>
      </c>
      <c r="I371" s="2">
        <v>2</v>
      </c>
      <c r="J371" s="2">
        <v>2</v>
      </c>
      <c r="K371" s="2">
        <v>2</v>
      </c>
      <c r="L371" s="2">
        <v>3</v>
      </c>
      <c r="M371" s="2">
        <v>4</v>
      </c>
      <c r="N371" s="2">
        <v>4</v>
      </c>
      <c r="O371" s="2">
        <v>4</v>
      </c>
      <c r="P371" s="2">
        <v>4</v>
      </c>
      <c r="Q371" s="2">
        <v>4</v>
      </c>
      <c r="R371" s="2">
        <v>4</v>
      </c>
      <c r="S371" s="2">
        <v>3</v>
      </c>
      <c r="T371" s="2">
        <v>5</v>
      </c>
      <c r="U371" s="2">
        <v>4</v>
      </c>
    </row>
    <row r="372" spans="1:21" ht="15" thickBot="1" x14ac:dyDescent="0.4">
      <c r="A372">
        <v>0</v>
      </c>
      <c r="B372" s="43" t="s">
        <v>114</v>
      </c>
      <c r="C372">
        <v>25</v>
      </c>
      <c r="D372">
        <v>1994</v>
      </c>
      <c r="E372" s="1" t="s">
        <v>72</v>
      </c>
      <c r="F372" s="2">
        <v>1</v>
      </c>
      <c r="G372" s="2">
        <v>1</v>
      </c>
      <c r="H372" s="2">
        <v>5</v>
      </c>
      <c r="I372" s="2">
        <v>5</v>
      </c>
      <c r="J372" s="2">
        <v>5</v>
      </c>
      <c r="K372" s="2">
        <v>4</v>
      </c>
      <c r="L372" s="2">
        <v>7</v>
      </c>
      <c r="M372" s="2">
        <v>5</v>
      </c>
      <c r="N372" s="2">
        <v>4</v>
      </c>
      <c r="O372" s="2">
        <v>6</v>
      </c>
      <c r="P372" s="2">
        <v>4</v>
      </c>
      <c r="Q372" s="2">
        <v>4</v>
      </c>
      <c r="R372" s="2">
        <v>4</v>
      </c>
      <c r="S372" s="2">
        <v>4</v>
      </c>
      <c r="T372" s="2">
        <v>6</v>
      </c>
      <c r="U372" s="2">
        <v>4</v>
      </c>
    </row>
    <row r="373" spans="1:21" ht="15" thickBot="1" x14ac:dyDescent="0.4">
      <c r="A373">
        <v>0</v>
      </c>
      <c r="B373" s="43" t="s">
        <v>114</v>
      </c>
      <c r="C373">
        <v>21</v>
      </c>
      <c r="D373">
        <v>1998</v>
      </c>
      <c r="E373" s="1" t="s">
        <v>72</v>
      </c>
      <c r="F373" s="2">
        <v>1</v>
      </c>
      <c r="G373" s="2">
        <v>1</v>
      </c>
      <c r="H373" s="2">
        <v>3</v>
      </c>
      <c r="I373" s="2">
        <v>2</v>
      </c>
      <c r="J373" s="2">
        <v>4</v>
      </c>
      <c r="K373" s="2">
        <v>4</v>
      </c>
      <c r="L373" s="2">
        <v>5</v>
      </c>
      <c r="M373" s="2">
        <v>4</v>
      </c>
      <c r="N373" s="2">
        <v>2</v>
      </c>
      <c r="O373" s="2">
        <v>3</v>
      </c>
      <c r="P373" s="2">
        <v>3</v>
      </c>
      <c r="Q373" s="2">
        <v>3</v>
      </c>
      <c r="R373" s="2">
        <v>4</v>
      </c>
      <c r="S373" s="2">
        <v>4</v>
      </c>
      <c r="T373" s="2">
        <v>4</v>
      </c>
      <c r="U373" s="2">
        <v>3</v>
      </c>
    </row>
    <row r="374" spans="1:21" ht="15" thickBot="1" x14ac:dyDescent="0.4">
      <c r="A374" s="6">
        <v>1</v>
      </c>
      <c r="B374" s="43" t="s">
        <v>114</v>
      </c>
      <c r="C374">
        <v>22</v>
      </c>
      <c r="D374" s="6">
        <v>1997</v>
      </c>
      <c r="E374" s="33"/>
      <c r="F374" s="7">
        <v>1</v>
      </c>
      <c r="G374" s="7">
        <v>2</v>
      </c>
      <c r="H374" s="7">
        <v>3</v>
      </c>
      <c r="I374" s="7">
        <v>3</v>
      </c>
      <c r="J374" s="7">
        <v>2</v>
      </c>
      <c r="K374" s="7">
        <v>2</v>
      </c>
      <c r="L374" s="7">
        <v>5</v>
      </c>
      <c r="M374" s="7">
        <v>2</v>
      </c>
      <c r="N374" s="7">
        <v>4</v>
      </c>
      <c r="O374" s="7">
        <v>2</v>
      </c>
      <c r="P374" s="7">
        <v>3</v>
      </c>
      <c r="Q374" s="7">
        <v>2</v>
      </c>
      <c r="R374" s="7">
        <v>1</v>
      </c>
      <c r="S374" s="7">
        <v>1</v>
      </c>
      <c r="T374" s="7">
        <v>1</v>
      </c>
      <c r="U374" s="7">
        <v>3</v>
      </c>
    </row>
    <row r="375" spans="1:21" ht="15" thickBot="1" x14ac:dyDescent="0.4">
      <c r="A375">
        <v>1</v>
      </c>
      <c r="B375" s="43">
        <v>2</v>
      </c>
      <c r="C375">
        <v>31</v>
      </c>
      <c r="D375">
        <v>1988</v>
      </c>
      <c r="E375" s="1" t="s">
        <v>72</v>
      </c>
      <c r="F375" s="2">
        <v>1</v>
      </c>
      <c r="G375" s="2">
        <v>2</v>
      </c>
      <c r="H375" s="2">
        <v>3</v>
      </c>
      <c r="I375" s="2">
        <v>3</v>
      </c>
      <c r="J375" s="2">
        <v>4</v>
      </c>
      <c r="K375" s="2">
        <v>3</v>
      </c>
      <c r="L375" s="2">
        <v>6</v>
      </c>
      <c r="M375" s="2">
        <v>4</v>
      </c>
      <c r="N375" s="2">
        <v>4</v>
      </c>
      <c r="O375" s="2">
        <v>4</v>
      </c>
      <c r="P375" s="2">
        <v>5</v>
      </c>
      <c r="Q375" s="2">
        <v>3</v>
      </c>
      <c r="R375" s="2">
        <v>4</v>
      </c>
      <c r="S375" s="2">
        <v>3</v>
      </c>
      <c r="T375" s="2">
        <v>3</v>
      </c>
      <c r="U375" s="2">
        <v>4</v>
      </c>
    </row>
    <row r="376" spans="1:21" ht="15" thickBot="1" x14ac:dyDescent="0.4">
      <c r="A376">
        <v>0</v>
      </c>
      <c r="B376" s="43">
        <v>3</v>
      </c>
      <c r="C376">
        <v>41</v>
      </c>
      <c r="D376">
        <v>1978</v>
      </c>
      <c r="E376" s="1" t="s">
        <v>73</v>
      </c>
      <c r="F376" s="2">
        <v>1</v>
      </c>
      <c r="G376" s="2">
        <v>2</v>
      </c>
      <c r="H376" s="2">
        <v>4</v>
      </c>
      <c r="I376" s="2">
        <v>2</v>
      </c>
      <c r="J376" s="2">
        <v>4</v>
      </c>
      <c r="K376" s="2">
        <v>4</v>
      </c>
      <c r="L376" s="2">
        <v>5</v>
      </c>
      <c r="M376" s="2">
        <v>5</v>
      </c>
      <c r="N376" s="2">
        <v>4</v>
      </c>
      <c r="O376" s="2">
        <v>5</v>
      </c>
      <c r="P376" s="2">
        <v>3</v>
      </c>
      <c r="Q376" s="2">
        <v>3</v>
      </c>
      <c r="R376" s="2">
        <v>4</v>
      </c>
      <c r="S376" s="2">
        <v>5</v>
      </c>
      <c r="T376" s="2">
        <v>5</v>
      </c>
      <c r="U376" s="2">
        <v>2</v>
      </c>
    </row>
    <row r="377" spans="1:21" ht="15" thickBot="1" x14ac:dyDescent="0.4">
      <c r="A377">
        <v>0</v>
      </c>
      <c r="B377" s="43" t="s">
        <v>114</v>
      </c>
      <c r="C377">
        <v>21</v>
      </c>
      <c r="D377">
        <v>1998</v>
      </c>
      <c r="E377" s="1" t="s">
        <v>76</v>
      </c>
      <c r="F377" s="2">
        <v>2</v>
      </c>
      <c r="G377" s="2">
        <v>2</v>
      </c>
      <c r="H377" s="2">
        <v>4</v>
      </c>
      <c r="I377" s="2">
        <v>4</v>
      </c>
      <c r="J377" s="2">
        <v>4</v>
      </c>
      <c r="K377" s="2">
        <v>3</v>
      </c>
      <c r="L377" s="2">
        <v>5</v>
      </c>
      <c r="M377" s="2">
        <v>3</v>
      </c>
      <c r="N377" s="2">
        <v>4</v>
      </c>
      <c r="O377" s="2">
        <v>3</v>
      </c>
      <c r="P377" s="2">
        <v>3</v>
      </c>
      <c r="Q377" s="2">
        <v>3</v>
      </c>
      <c r="R377" s="2">
        <v>2</v>
      </c>
      <c r="S377" s="2">
        <v>3</v>
      </c>
      <c r="T377" s="2">
        <v>2</v>
      </c>
      <c r="U377" s="2">
        <v>4</v>
      </c>
    </row>
    <row r="378" spans="1:21" ht="15" thickBot="1" x14ac:dyDescent="0.4">
      <c r="A378">
        <v>0</v>
      </c>
      <c r="B378" s="43" t="s">
        <v>114</v>
      </c>
      <c r="C378">
        <v>20</v>
      </c>
      <c r="D378">
        <v>1999</v>
      </c>
      <c r="E378" s="1" t="s">
        <v>72</v>
      </c>
      <c r="F378" s="2">
        <v>1</v>
      </c>
      <c r="G378" s="2">
        <v>2</v>
      </c>
      <c r="H378" s="2">
        <v>2</v>
      </c>
      <c r="I378" s="2">
        <v>3</v>
      </c>
      <c r="J378" s="2">
        <v>2</v>
      </c>
      <c r="K378" s="2">
        <v>3</v>
      </c>
      <c r="L378" s="2">
        <v>4</v>
      </c>
      <c r="M378" s="2">
        <v>3</v>
      </c>
      <c r="N378" s="2">
        <v>4</v>
      </c>
      <c r="O378" s="2">
        <v>4</v>
      </c>
      <c r="P378" s="2">
        <v>4</v>
      </c>
      <c r="Q378" s="2">
        <v>4</v>
      </c>
      <c r="R378" s="2">
        <v>3</v>
      </c>
      <c r="S378" s="2">
        <v>3</v>
      </c>
      <c r="T378" s="2">
        <v>3</v>
      </c>
      <c r="U378" s="2">
        <v>3</v>
      </c>
    </row>
    <row r="379" spans="1:21" ht="15" thickBot="1" x14ac:dyDescent="0.4">
      <c r="A379">
        <v>1</v>
      </c>
      <c r="B379" s="43" t="s">
        <v>114</v>
      </c>
      <c r="C379">
        <v>23</v>
      </c>
      <c r="D379">
        <v>1996</v>
      </c>
      <c r="E379" s="1" t="s">
        <v>72</v>
      </c>
      <c r="F379" s="2">
        <v>1</v>
      </c>
      <c r="G379" s="2">
        <v>1</v>
      </c>
      <c r="H379" s="2">
        <v>2</v>
      </c>
      <c r="I379" s="2">
        <v>2</v>
      </c>
      <c r="J379" s="2">
        <v>3</v>
      </c>
      <c r="K379" s="2">
        <v>2</v>
      </c>
      <c r="L379" s="2">
        <v>5</v>
      </c>
      <c r="M379" s="2">
        <v>1</v>
      </c>
      <c r="N379" s="2">
        <v>2</v>
      </c>
      <c r="O379" s="2">
        <v>7</v>
      </c>
      <c r="P379" s="2">
        <v>4</v>
      </c>
      <c r="Q379" s="2">
        <v>3</v>
      </c>
      <c r="R379" s="2">
        <v>3</v>
      </c>
      <c r="S379" s="2">
        <v>3</v>
      </c>
      <c r="T379" s="2">
        <v>2</v>
      </c>
      <c r="U379" s="2">
        <v>3</v>
      </c>
    </row>
    <row r="380" spans="1:21" ht="15" thickBot="1" x14ac:dyDescent="0.4">
      <c r="A380">
        <v>0</v>
      </c>
      <c r="B380" s="43" t="s">
        <v>114</v>
      </c>
      <c r="C380">
        <v>24</v>
      </c>
      <c r="D380">
        <v>1995</v>
      </c>
      <c r="E380" s="1" t="s">
        <v>71</v>
      </c>
      <c r="F380" s="2">
        <v>2</v>
      </c>
      <c r="G380" s="2">
        <v>2</v>
      </c>
      <c r="H380" s="2">
        <v>3</v>
      </c>
      <c r="I380" s="2">
        <v>2</v>
      </c>
      <c r="J380" s="2">
        <v>4</v>
      </c>
      <c r="K380" s="2">
        <v>3</v>
      </c>
      <c r="L380" s="2">
        <v>5</v>
      </c>
      <c r="M380" s="2">
        <v>3</v>
      </c>
      <c r="N380" s="2">
        <v>2</v>
      </c>
      <c r="O380" s="2">
        <v>3</v>
      </c>
      <c r="P380" s="2">
        <v>3</v>
      </c>
      <c r="Q380" s="2">
        <v>3</v>
      </c>
      <c r="R380" s="2">
        <v>2</v>
      </c>
      <c r="S380" s="2">
        <v>3</v>
      </c>
      <c r="T380" s="2">
        <v>2</v>
      </c>
      <c r="U380" s="2">
        <v>1</v>
      </c>
    </row>
    <row r="381" spans="1:21" ht="15" thickBot="1" x14ac:dyDescent="0.4">
      <c r="A381">
        <v>1</v>
      </c>
      <c r="B381" s="43" t="s">
        <v>114</v>
      </c>
      <c r="C381">
        <v>21</v>
      </c>
      <c r="D381">
        <v>1998</v>
      </c>
      <c r="E381" s="1" t="s">
        <v>76</v>
      </c>
      <c r="F381" s="2">
        <v>2</v>
      </c>
      <c r="G381" s="2">
        <v>2</v>
      </c>
      <c r="H381" s="2">
        <v>3</v>
      </c>
      <c r="I381" s="2">
        <v>5</v>
      </c>
      <c r="J381" s="2">
        <v>4</v>
      </c>
      <c r="K381" s="2">
        <v>4</v>
      </c>
      <c r="L381" s="2">
        <v>5</v>
      </c>
      <c r="M381" s="2">
        <v>3</v>
      </c>
      <c r="N381" s="2">
        <v>4</v>
      </c>
      <c r="O381" s="2">
        <v>5</v>
      </c>
      <c r="P381" s="2">
        <v>4</v>
      </c>
      <c r="Q381" s="2">
        <v>4</v>
      </c>
      <c r="R381" s="2">
        <v>4</v>
      </c>
      <c r="S381" s="2">
        <v>5</v>
      </c>
      <c r="T381" s="2">
        <v>5</v>
      </c>
      <c r="U381" s="2">
        <v>5</v>
      </c>
    </row>
    <row r="382" spans="1:21" ht="15" thickBot="1" x14ac:dyDescent="0.4">
      <c r="A382">
        <v>0</v>
      </c>
      <c r="B382" s="43" t="s">
        <v>114</v>
      </c>
      <c r="C382">
        <v>24</v>
      </c>
      <c r="D382">
        <v>1995</v>
      </c>
      <c r="E382" s="1" t="s">
        <v>72</v>
      </c>
      <c r="F382" s="2">
        <v>2</v>
      </c>
      <c r="G382" s="2">
        <v>1</v>
      </c>
      <c r="H382" s="2">
        <v>3</v>
      </c>
      <c r="I382" s="2">
        <v>2</v>
      </c>
      <c r="J382" s="2">
        <v>4</v>
      </c>
      <c r="K382" s="2">
        <v>4</v>
      </c>
      <c r="L382" s="2">
        <v>6</v>
      </c>
      <c r="M382" s="2">
        <v>6</v>
      </c>
      <c r="N382" s="2">
        <v>2</v>
      </c>
      <c r="O382" s="2">
        <v>3</v>
      </c>
      <c r="P382" s="2">
        <v>2</v>
      </c>
      <c r="Q382" s="2">
        <v>2</v>
      </c>
      <c r="R382" s="2">
        <v>1</v>
      </c>
      <c r="S382" s="2">
        <v>3</v>
      </c>
      <c r="T382" s="2">
        <v>1</v>
      </c>
      <c r="U382" s="2">
        <v>6</v>
      </c>
    </row>
    <row r="383" spans="1:21" ht="15" thickBot="1" x14ac:dyDescent="0.4">
      <c r="A383">
        <v>0</v>
      </c>
      <c r="B383" s="43">
        <v>5</v>
      </c>
      <c r="C383">
        <v>56</v>
      </c>
      <c r="D383">
        <v>1963</v>
      </c>
      <c r="E383" s="1" t="s">
        <v>72</v>
      </c>
      <c r="F383" s="2">
        <v>2</v>
      </c>
      <c r="G383" s="2">
        <v>1</v>
      </c>
      <c r="H383" s="2">
        <v>1</v>
      </c>
      <c r="I383" s="2">
        <v>2</v>
      </c>
      <c r="J383" s="2">
        <v>3</v>
      </c>
      <c r="K383" s="2">
        <v>2</v>
      </c>
      <c r="L383" s="2">
        <v>5</v>
      </c>
      <c r="M383" s="2">
        <v>4</v>
      </c>
      <c r="N383" s="2">
        <v>3</v>
      </c>
      <c r="O383" s="2">
        <v>4</v>
      </c>
      <c r="P383" s="2">
        <v>6</v>
      </c>
      <c r="Q383" s="2">
        <v>6</v>
      </c>
      <c r="R383" s="2">
        <v>4</v>
      </c>
      <c r="S383" s="2">
        <v>6</v>
      </c>
      <c r="T383" s="2">
        <v>6</v>
      </c>
      <c r="U383" s="2">
        <v>2</v>
      </c>
    </row>
    <row r="384" spans="1:21" ht="15" thickBot="1" x14ac:dyDescent="0.4">
      <c r="A384">
        <v>0</v>
      </c>
      <c r="B384" s="43">
        <v>3</v>
      </c>
      <c r="C384">
        <v>40</v>
      </c>
      <c r="D384">
        <v>1979</v>
      </c>
      <c r="E384" s="1" t="s">
        <v>72</v>
      </c>
      <c r="F384" s="2">
        <v>1</v>
      </c>
      <c r="G384" s="2">
        <v>1</v>
      </c>
      <c r="H384" s="2">
        <v>2</v>
      </c>
      <c r="I384" s="2">
        <v>3</v>
      </c>
      <c r="J384" s="2">
        <v>4</v>
      </c>
      <c r="K384" s="2">
        <v>3</v>
      </c>
      <c r="L384" s="2">
        <v>5</v>
      </c>
      <c r="M384" s="2">
        <v>5</v>
      </c>
      <c r="N384" s="2">
        <v>2</v>
      </c>
      <c r="O384" s="2">
        <v>2</v>
      </c>
      <c r="P384" s="2">
        <v>4</v>
      </c>
      <c r="Q384" s="2">
        <v>3</v>
      </c>
      <c r="R384" s="2">
        <v>6</v>
      </c>
      <c r="S384" s="2">
        <v>3</v>
      </c>
      <c r="T384" s="2">
        <v>5</v>
      </c>
      <c r="U384" s="2">
        <v>6</v>
      </c>
    </row>
    <row r="385" spans="1:21" ht="15" thickBot="1" x14ac:dyDescent="0.4">
      <c r="A385">
        <v>1</v>
      </c>
      <c r="B385" s="43">
        <v>3</v>
      </c>
      <c r="C385">
        <v>44</v>
      </c>
      <c r="D385">
        <v>1975</v>
      </c>
      <c r="E385" s="1" t="s">
        <v>73</v>
      </c>
      <c r="F385" s="2">
        <v>1</v>
      </c>
      <c r="G385" s="2">
        <v>3</v>
      </c>
      <c r="H385" s="2">
        <v>3</v>
      </c>
      <c r="I385" s="2">
        <v>3</v>
      </c>
      <c r="J385" s="2">
        <v>1</v>
      </c>
      <c r="K385" s="2">
        <v>3</v>
      </c>
      <c r="L385" s="2">
        <v>1</v>
      </c>
      <c r="M385" s="2">
        <v>3</v>
      </c>
      <c r="N385" s="2">
        <v>6</v>
      </c>
      <c r="O385" s="2">
        <v>3</v>
      </c>
      <c r="P385" s="2">
        <v>3</v>
      </c>
      <c r="Q385" s="2">
        <v>3</v>
      </c>
      <c r="R385" s="2">
        <v>3</v>
      </c>
      <c r="S385" s="2">
        <v>3</v>
      </c>
      <c r="T385" s="2">
        <v>3</v>
      </c>
      <c r="U385" s="2">
        <v>2</v>
      </c>
    </row>
    <row r="386" spans="1:21" ht="15" thickBot="1" x14ac:dyDescent="0.4">
      <c r="A386">
        <v>0</v>
      </c>
      <c r="B386" s="43">
        <v>2</v>
      </c>
      <c r="C386">
        <v>32</v>
      </c>
      <c r="D386">
        <v>1987</v>
      </c>
      <c r="E386" s="1" t="s">
        <v>73</v>
      </c>
      <c r="F386" s="2">
        <v>2</v>
      </c>
      <c r="G386" s="2">
        <v>3</v>
      </c>
      <c r="H386" s="2">
        <v>2</v>
      </c>
      <c r="I386" s="2">
        <v>4</v>
      </c>
      <c r="J386" s="2">
        <v>3</v>
      </c>
      <c r="K386" s="2">
        <v>4</v>
      </c>
      <c r="L386" s="2">
        <v>5</v>
      </c>
      <c r="M386" s="2">
        <v>3</v>
      </c>
      <c r="N386" s="2">
        <v>4</v>
      </c>
      <c r="O386" s="2">
        <v>5</v>
      </c>
      <c r="P386" s="2">
        <v>2</v>
      </c>
      <c r="Q386" s="2">
        <v>4</v>
      </c>
      <c r="R386" s="2">
        <v>4</v>
      </c>
      <c r="S386" s="2">
        <v>3</v>
      </c>
      <c r="T386" s="2">
        <v>2</v>
      </c>
      <c r="U386" s="2">
        <v>4</v>
      </c>
    </row>
    <row r="387" spans="1:21" ht="15" thickBot="1" x14ac:dyDescent="0.4">
      <c r="A387" s="6">
        <v>1</v>
      </c>
      <c r="B387" s="43" t="s">
        <v>114</v>
      </c>
      <c r="C387">
        <v>20</v>
      </c>
      <c r="D387" s="6">
        <v>1999</v>
      </c>
      <c r="E387" s="31"/>
      <c r="F387" s="10">
        <v>2</v>
      </c>
      <c r="G387" s="10">
        <v>4</v>
      </c>
      <c r="H387" s="10">
        <v>4</v>
      </c>
      <c r="I387" s="10">
        <v>5</v>
      </c>
      <c r="J387" s="10">
        <v>5</v>
      </c>
      <c r="K387" s="10">
        <v>4</v>
      </c>
      <c r="L387" s="10">
        <v>6</v>
      </c>
      <c r="M387" s="10">
        <v>2</v>
      </c>
      <c r="N387" s="10">
        <v>4</v>
      </c>
      <c r="O387" s="10">
        <v>5</v>
      </c>
      <c r="P387" s="10">
        <v>3</v>
      </c>
      <c r="Q387" s="10">
        <v>5</v>
      </c>
      <c r="R387" s="10">
        <v>6</v>
      </c>
      <c r="S387" s="10">
        <v>4</v>
      </c>
      <c r="T387" s="10">
        <v>6</v>
      </c>
      <c r="U387" s="10">
        <v>4</v>
      </c>
    </row>
    <row r="388" spans="1:21" ht="15" thickBot="1" x14ac:dyDescent="0.4">
      <c r="A388">
        <v>0</v>
      </c>
      <c r="B388" s="43" t="s">
        <v>114</v>
      </c>
      <c r="C388">
        <v>20</v>
      </c>
      <c r="D388">
        <v>1999</v>
      </c>
      <c r="E388" s="1" t="s">
        <v>79</v>
      </c>
      <c r="F388" s="2">
        <v>3</v>
      </c>
      <c r="G388" s="2">
        <v>5</v>
      </c>
      <c r="H388" s="2">
        <v>3</v>
      </c>
      <c r="I388" s="2">
        <v>6</v>
      </c>
      <c r="J388" s="2">
        <v>4</v>
      </c>
      <c r="K388" s="2">
        <v>3</v>
      </c>
      <c r="L388" s="2">
        <v>7</v>
      </c>
      <c r="M388" s="2">
        <v>5</v>
      </c>
      <c r="N388" s="2">
        <v>2</v>
      </c>
      <c r="O388" s="2">
        <v>3</v>
      </c>
      <c r="P388" s="2">
        <v>3</v>
      </c>
      <c r="Q388" s="2">
        <v>6</v>
      </c>
      <c r="R388" s="2">
        <v>1</v>
      </c>
      <c r="S388" s="2">
        <v>5</v>
      </c>
      <c r="T388" s="2">
        <v>5</v>
      </c>
      <c r="U388" s="2">
        <v>3</v>
      </c>
    </row>
    <row r="389" spans="1:21" ht="15" thickBot="1" x14ac:dyDescent="0.4">
      <c r="A389">
        <v>0</v>
      </c>
      <c r="B389" s="43">
        <v>2</v>
      </c>
      <c r="C389">
        <v>33</v>
      </c>
      <c r="D389">
        <v>1986</v>
      </c>
      <c r="E389" s="1" t="s">
        <v>71</v>
      </c>
      <c r="F389" s="2">
        <v>2</v>
      </c>
      <c r="G389" s="2">
        <v>2</v>
      </c>
      <c r="H389" s="2">
        <v>3</v>
      </c>
      <c r="I389" s="2">
        <v>2</v>
      </c>
      <c r="J389" s="2">
        <v>3</v>
      </c>
      <c r="K389" s="2">
        <v>3</v>
      </c>
      <c r="L389" s="2">
        <v>3</v>
      </c>
      <c r="M389" s="2">
        <v>2</v>
      </c>
      <c r="N389" s="2">
        <v>1</v>
      </c>
      <c r="O389" s="2">
        <v>2</v>
      </c>
      <c r="P389" s="2">
        <v>2</v>
      </c>
      <c r="Q389" s="2">
        <v>3</v>
      </c>
      <c r="R389" s="2">
        <v>4</v>
      </c>
      <c r="S389" s="2">
        <v>2</v>
      </c>
      <c r="T389" s="2">
        <v>3</v>
      </c>
      <c r="U389" s="2">
        <v>1</v>
      </c>
    </row>
    <row r="390" spans="1:21" ht="15" thickBot="1" x14ac:dyDescent="0.4">
      <c r="A390">
        <v>0</v>
      </c>
      <c r="B390" s="43" t="s">
        <v>114</v>
      </c>
      <c r="C390">
        <v>22</v>
      </c>
      <c r="D390">
        <v>1997</v>
      </c>
      <c r="E390" s="1" t="s">
        <v>72</v>
      </c>
      <c r="F390" s="2">
        <v>2</v>
      </c>
      <c r="G390" s="2">
        <v>1</v>
      </c>
      <c r="H390" s="2">
        <v>3</v>
      </c>
      <c r="I390" s="2">
        <v>3</v>
      </c>
      <c r="J390" s="2">
        <v>3</v>
      </c>
      <c r="K390" s="2">
        <v>2</v>
      </c>
      <c r="L390" s="2">
        <v>5</v>
      </c>
      <c r="M390" s="2">
        <v>2</v>
      </c>
      <c r="N390" s="2">
        <v>3</v>
      </c>
      <c r="O390" s="2">
        <v>2</v>
      </c>
      <c r="P390" s="2">
        <v>3</v>
      </c>
      <c r="Q390" s="2">
        <v>2</v>
      </c>
      <c r="R390" s="2">
        <v>3</v>
      </c>
      <c r="S390" s="2">
        <v>1</v>
      </c>
      <c r="T390" s="2">
        <v>2</v>
      </c>
      <c r="U390" s="2">
        <v>4</v>
      </c>
    </row>
    <row r="391" spans="1:21" ht="15" thickBot="1" x14ac:dyDescent="0.4">
      <c r="A391">
        <v>0</v>
      </c>
      <c r="B391" s="43">
        <v>4</v>
      </c>
      <c r="C391">
        <v>53</v>
      </c>
      <c r="D391">
        <v>1966</v>
      </c>
      <c r="E391" s="1" t="s">
        <v>72</v>
      </c>
      <c r="F391" s="2">
        <v>2</v>
      </c>
      <c r="G391" s="2">
        <v>1</v>
      </c>
      <c r="H391" s="2">
        <v>1</v>
      </c>
      <c r="I391" s="2">
        <v>1</v>
      </c>
      <c r="J391" s="2">
        <v>4</v>
      </c>
      <c r="K391" s="2">
        <v>2</v>
      </c>
      <c r="L391" s="2">
        <v>5</v>
      </c>
      <c r="M391" s="2">
        <v>2</v>
      </c>
      <c r="N391" s="2">
        <v>1</v>
      </c>
      <c r="O391" s="2">
        <v>4</v>
      </c>
      <c r="P391" s="2">
        <v>3</v>
      </c>
      <c r="Q391" s="2">
        <v>5</v>
      </c>
      <c r="R391" s="2">
        <v>3</v>
      </c>
      <c r="S391" s="2">
        <v>1</v>
      </c>
      <c r="T391" s="2">
        <v>1</v>
      </c>
      <c r="U391" s="2">
        <v>4</v>
      </c>
    </row>
    <row r="392" spans="1:21" ht="15" thickBot="1" x14ac:dyDescent="0.4">
      <c r="A392">
        <v>0</v>
      </c>
      <c r="B392" s="43">
        <v>2</v>
      </c>
      <c r="C392">
        <v>35</v>
      </c>
      <c r="D392">
        <v>1984</v>
      </c>
      <c r="E392" s="1" t="s">
        <v>73</v>
      </c>
      <c r="F392" s="2">
        <v>2</v>
      </c>
      <c r="G392" s="2">
        <v>3</v>
      </c>
      <c r="H392" s="2">
        <v>4</v>
      </c>
      <c r="I392" s="2">
        <v>4</v>
      </c>
      <c r="J392" s="2">
        <v>5</v>
      </c>
      <c r="K392" s="2">
        <v>5</v>
      </c>
      <c r="L392" s="2">
        <v>5</v>
      </c>
      <c r="M392" s="2">
        <v>5</v>
      </c>
      <c r="N392" s="2">
        <v>5</v>
      </c>
      <c r="O392" s="2">
        <v>5</v>
      </c>
      <c r="P392" s="2">
        <v>5</v>
      </c>
      <c r="Q392" s="2">
        <v>6</v>
      </c>
      <c r="R392" s="2">
        <v>4</v>
      </c>
      <c r="S392" s="2">
        <v>6</v>
      </c>
      <c r="T392" s="2">
        <v>5</v>
      </c>
      <c r="U392" s="2">
        <v>4</v>
      </c>
    </row>
    <row r="393" spans="1:21" ht="15" thickBot="1" x14ac:dyDescent="0.4">
      <c r="A393">
        <v>1</v>
      </c>
      <c r="B393" s="43" t="s">
        <v>114</v>
      </c>
      <c r="C393">
        <v>17</v>
      </c>
      <c r="D393">
        <v>2002</v>
      </c>
      <c r="E393" s="1" t="s">
        <v>72</v>
      </c>
      <c r="F393" s="2">
        <v>2</v>
      </c>
      <c r="G393" s="2">
        <v>3</v>
      </c>
      <c r="H393" s="2">
        <v>1</v>
      </c>
      <c r="I393" s="2">
        <v>4</v>
      </c>
      <c r="J393" s="2">
        <v>3</v>
      </c>
      <c r="K393" s="2">
        <v>3</v>
      </c>
      <c r="L393" s="2">
        <v>6</v>
      </c>
      <c r="M393" s="2">
        <v>4</v>
      </c>
      <c r="N393" s="2">
        <v>4</v>
      </c>
      <c r="O393" s="2">
        <v>5</v>
      </c>
      <c r="P393" s="2">
        <v>4</v>
      </c>
      <c r="Q393" s="2">
        <v>4</v>
      </c>
      <c r="R393" s="2">
        <v>5</v>
      </c>
      <c r="S393" s="2">
        <v>3</v>
      </c>
      <c r="T393" s="2">
        <v>5</v>
      </c>
      <c r="U393" s="2">
        <v>3</v>
      </c>
    </row>
    <row r="394" spans="1:21" ht="15" thickBot="1" x14ac:dyDescent="0.4">
      <c r="A394">
        <v>1</v>
      </c>
      <c r="B394" s="43" t="s">
        <v>114</v>
      </c>
      <c r="C394">
        <v>19</v>
      </c>
      <c r="D394">
        <v>2000</v>
      </c>
      <c r="E394" s="1" t="s">
        <v>72</v>
      </c>
      <c r="F394" s="2">
        <v>1</v>
      </c>
      <c r="G394" s="2">
        <v>4</v>
      </c>
      <c r="H394" s="2">
        <v>3</v>
      </c>
      <c r="I394" s="2">
        <v>4</v>
      </c>
      <c r="J394" s="2">
        <v>3</v>
      </c>
      <c r="K394" s="2">
        <v>4</v>
      </c>
      <c r="L394" s="2">
        <v>5</v>
      </c>
      <c r="M394" s="2">
        <v>5</v>
      </c>
      <c r="N394" s="2">
        <v>4</v>
      </c>
      <c r="O394" s="2">
        <v>4</v>
      </c>
      <c r="P394" s="2">
        <v>4</v>
      </c>
      <c r="Q394" s="2">
        <v>4</v>
      </c>
      <c r="R394" s="2">
        <v>4</v>
      </c>
      <c r="S394" s="2">
        <v>5</v>
      </c>
      <c r="T394" s="2">
        <v>5</v>
      </c>
      <c r="U394" s="2">
        <v>4</v>
      </c>
    </row>
    <row r="395" spans="1:21" ht="15" thickBot="1" x14ac:dyDescent="0.4">
      <c r="A395">
        <v>1</v>
      </c>
      <c r="B395" s="43" t="s">
        <v>114</v>
      </c>
      <c r="C395">
        <v>17</v>
      </c>
      <c r="D395">
        <v>2002</v>
      </c>
      <c r="E395" s="1" t="s">
        <v>79</v>
      </c>
      <c r="F395" s="2">
        <v>2</v>
      </c>
      <c r="G395" s="2">
        <v>5</v>
      </c>
      <c r="H395" s="2">
        <v>3</v>
      </c>
      <c r="I395" s="2">
        <v>4</v>
      </c>
      <c r="J395" s="2">
        <v>4</v>
      </c>
      <c r="K395" s="2">
        <v>3</v>
      </c>
      <c r="L395" s="2">
        <v>5</v>
      </c>
      <c r="M395" s="2">
        <v>5</v>
      </c>
      <c r="N395" s="2">
        <v>6</v>
      </c>
      <c r="O395" s="2">
        <v>4</v>
      </c>
      <c r="P395" s="2">
        <v>4</v>
      </c>
      <c r="Q395" s="2">
        <v>4</v>
      </c>
      <c r="R395" s="2">
        <v>3</v>
      </c>
      <c r="S395" s="2">
        <v>4</v>
      </c>
      <c r="T395" s="2">
        <v>5</v>
      </c>
      <c r="U395" s="2">
        <v>4</v>
      </c>
    </row>
    <row r="396" spans="1:21" ht="15" thickBot="1" x14ac:dyDescent="0.4">
      <c r="A396">
        <v>0</v>
      </c>
      <c r="B396" s="43" t="s">
        <v>114</v>
      </c>
      <c r="C396">
        <v>22</v>
      </c>
      <c r="D396">
        <v>1997</v>
      </c>
      <c r="E396" s="1" t="s">
        <v>93</v>
      </c>
      <c r="F396" s="2">
        <v>1</v>
      </c>
      <c r="G396" s="2">
        <v>1</v>
      </c>
      <c r="H396" s="2">
        <v>3</v>
      </c>
      <c r="I396" s="2">
        <v>5</v>
      </c>
      <c r="J396" s="2">
        <v>3</v>
      </c>
      <c r="K396" s="2">
        <v>4</v>
      </c>
      <c r="L396" s="2">
        <v>5</v>
      </c>
      <c r="M396" s="2">
        <v>5</v>
      </c>
      <c r="N396" s="2">
        <v>1</v>
      </c>
      <c r="O396" s="2">
        <v>3</v>
      </c>
      <c r="P396" s="2">
        <v>2</v>
      </c>
      <c r="Q396" s="2">
        <v>4</v>
      </c>
      <c r="R396" s="2">
        <v>4</v>
      </c>
      <c r="S396" s="2">
        <v>3</v>
      </c>
      <c r="T396" s="2">
        <v>5</v>
      </c>
      <c r="U396" s="2">
        <v>2</v>
      </c>
    </row>
    <row r="397" spans="1:21" ht="15" thickBot="1" x14ac:dyDescent="0.4">
      <c r="A397">
        <v>1</v>
      </c>
      <c r="B397" s="43">
        <v>3</v>
      </c>
      <c r="C397">
        <v>40</v>
      </c>
      <c r="D397">
        <v>1979</v>
      </c>
      <c r="E397" s="1" t="s">
        <v>72</v>
      </c>
      <c r="F397" s="2">
        <v>1</v>
      </c>
      <c r="G397" s="2">
        <v>2</v>
      </c>
      <c r="H397" s="2">
        <v>1</v>
      </c>
      <c r="I397" s="2">
        <v>4</v>
      </c>
      <c r="J397" s="2">
        <v>4</v>
      </c>
      <c r="K397" s="2">
        <v>2</v>
      </c>
      <c r="L397" s="2">
        <v>5</v>
      </c>
      <c r="M397" s="2">
        <v>4</v>
      </c>
      <c r="N397" s="2">
        <v>4</v>
      </c>
      <c r="O397" s="2">
        <v>4</v>
      </c>
      <c r="P397" s="2">
        <v>3</v>
      </c>
      <c r="Q397" s="2">
        <v>2</v>
      </c>
      <c r="R397" s="2">
        <v>4</v>
      </c>
      <c r="S397" s="2">
        <v>2</v>
      </c>
      <c r="T397" s="2">
        <v>4</v>
      </c>
      <c r="U397" s="2">
        <v>2</v>
      </c>
    </row>
    <row r="398" spans="1:21" ht="15" thickBot="1" x14ac:dyDescent="0.4">
      <c r="A398">
        <v>0</v>
      </c>
      <c r="B398" s="43">
        <v>3</v>
      </c>
      <c r="C398">
        <v>39</v>
      </c>
      <c r="D398">
        <v>1980</v>
      </c>
      <c r="E398" s="1" t="s">
        <v>76</v>
      </c>
      <c r="F398" s="2">
        <v>1</v>
      </c>
      <c r="G398" s="2">
        <v>1</v>
      </c>
      <c r="H398" s="2">
        <v>2</v>
      </c>
      <c r="I398" s="2">
        <v>2</v>
      </c>
      <c r="J398" s="2">
        <v>2</v>
      </c>
      <c r="K398" s="2">
        <v>3</v>
      </c>
      <c r="L398" s="2">
        <v>3</v>
      </c>
      <c r="M398" s="2">
        <v>4</v>
      </c>
      <c r="N398" s="2">
        <v>4</v>
      </c>
      <c r="O398" s="2">
        <v>2</v>
      </c>
      <c r="P398" s="2">
        <v>3</v>
      </c>
      <c r="Q398" s="2">
        <v>2</v>
      </c>
      <c r="R398" s="2">
        <v>4</v>
      </c>
      <c r="S398" s="2">
        <v>2</v>
      </c>
      <c r="T398" s="2">
        <v>4</v>
      </c>
      <c r="U398" s="2">
        <v>4</v>
      </c>
    </row>
    <row r="399" spans="1:21" ht="15" thickBot="1" x14ac:dyDescent="0.4">
      <c r="A399">
        <v>0</v>
      </c>
      <c r="B399" s="43">
        <v>4</v>
      </c>
      <c r="C399">
        <v>52</v>
      </c>
      <c r="D399">
        <v>1967</v>
      </c>
      <c r="E399" s="1" t="s">
        <v>76</v>
      </c>
      <c r="F399" s="2">
        <v>1</v>
      </c>
      <c r="G399" s="2">
        <v>1</v>
      </c>
      <c r="H399" s="2">
        <v>1</v>
      </c>
      <c r="I399" s="2">
        <v>2</v>
      </c>
      <c r="J399" s="2">
        <v>2</v>
      </c>
      <c r="K399" s="2">
        <v>2</v>
      </c>
      <c r="L399" s="2">
        <v>5</v>
      </c>
      <c r="M399" s="2">
        <v>4</v>
      </c>
      <c r="N399" s="2">
        <v>6</v>
      </c>
      <c r="O399" s="2">
        <v>3</v>
      </c>
      <c r="P399" s="2">
        <v>4</v>
      </c>
      <c r="Q399" s="2">
        <v>4</v>
      </c>
      <c r="R399" s="2">
        <v>4</v>
      </c>
      <c r="S399" s="2">
        <v>6</v>
      </c>
      <c r="T399" s="2">
        <v>3</v>
      </c>
      <c r="U399" s="2">
        <v>2</v>
      </c>
    </row>
    <row r="400" spans="1:21" ht="15" thickBot="1" x14ac:dyDescent="0.4">
      <c r="A400">
        <v>0</v>
      </c>
      <c r="B400" s="43">
        <v>4</v>
      </c>
      <c r="C400">
        <v>55</v>
      </c>
      <c r="D400">
        <v>1964</v>
      </c>
      <c r="E400" s="1" t="s">
        <v>72</v>
      </c>
      <c r="F400" s="2">
        <v>1</v>
      </c>
      <c r="G400" s="2">
        <v>4</v>
      </c>
      <c r="H400" s="2">
        <v>3</v>
      </c>
      <c r="I400" s="2">
        <v>4</v>
      </c>
      <c r="J400" s="2">
        <v>4</v>
      </c>
      <c r="K400" s="2">
        <v>3</v>
      </c>
      <c r="L400" s="2">
        <v>5</v>
      </c>
      <c r="M400" s="2">
        <v>2</v>
      </c>
      <c r="N400" s="2">
        <v>6</v>
      </c>
      <c r="O400" s="2">
        <v>4</v>
      </c>
      <c r="P400" s="2">
        <v>3</v>
      </c>
      <c r="Q400" s="2">
        <v>4</v>
      </c>
      <c r="R400" s="2">
        <v>3</v>
      </c>
      <c r="S400" s="2">
        <v>2</v>
      </c>
      <c r="T400" s="2">
        <v>2</v>
      </c>
      <c r="U400" s="2">
        <v>1</v>
      </c>
    </row>
    <row r="401" spans="1:21" ht="15" thickBot="1" x14ac:dyDescent="0.4">
      <c r="A401">
        <v>0</v>
      </c>
      <c r="B401" s="43" t="s">
        <v>114</v>
      </c>
      <c r="C401">
        <v>19</v>
      </c>
      <c r="D401">
        <v>2000</v>
      </c>
      <c r="E401" s="1" t="s">
        <v>71</v>
      </c>
      <c r="F401" s="2">
        <v>2</v>
      </c>
      <c r="G401" s="2">
        <v>4</v>
      </c>
      <c r="H401" s="2">
        <v>4</v>
      </c>
      <c r="I401" s="2">
        <v>4</v>
      </c>
      <c r="J401" s="2">
        <v>4</v>
      </c>
      <c r="K401" s="2">
        <v>4</v>
      </c>
      <c r="L401" s="2">
        <v>4</v>
      </c>
      <c r="M401" s="2">
        <v>4</v>
      </c>
      <c r="N401" s="2">
        <v>4</v>
      </c>
      <c r="O401" s="2">
        <v>4</v>
      </c>
      <c r="P401" s="2">
        <v>4</v>
      </c>
      <c r="Q401" s="2">
        <v>4</v>
      </c>
      <c r="R401" s="2">
        <v>4</v>
      </c>
      <c r="S401" s="2">
        <v>3</v>
      </c>
      <c r="T401" s="2">
        <v>4</v>
      </c>
      <c r="U401" s="2">
        <v>5</v>
      </c>
    </row>
    <row r="402" spans="1:21" ht="15" thickBot="1" x14ac:dyDescent="0.4">
      <c r="A402">
        <v>1</v>
      </c>
      <c r="B402" s="43" t="s">
        <v>114</v>
      </c>
      <c r="C402">
        <v>23</v>
      </c>
      <c r="D402">
        <v>1996</v>
      </c>
      <c r="E402" s="1" t="s">
        <v>76</v>
      </c>
      <c r="F402" s="2">
        <v>1</v>
      </c>
      <c r="G402" s="2">
        <v>4</v>
      </c>
      <c r="H402" s="2">
        <v>4</v>
      </c>
      <c r="I402" s="2">
        <v>4</v>
      </c>
      <c r="J402" s="2">
        <v>6</v>
      </c>
      <c r="K402" s="2">
        <v>5</v>
      </c>
      <c r="L402" s="2">
        <v>7</v>
      </c>
      <c r="M402" s="2">
        <v>6</v>
      </c>
      <c r="N402" s="2">
        <v>4</v>
      </c>
      <c r="O402" s="2">
        <v>4</v>
      </c>
      <c r="P402" s="2">
        <v>5</v>
      </c>
      <c r="Q402" s="2">
        <v>5</v>
      </c>
      <c r="R402" s="2">
        <v>6</v>
      </c>
      <c r="S402" s="2">
        <v>5</v>
      </c>
      <c r="T402" s="2">
        <v>5</v>
      </c>
      <c r="U402" s="2">
        <v>4</v>
      </c>
    </row>
    <row r="403" spans="1:21" ht="15" thickBot="1" x14ac:dyDescent="0.4">
      <c r="A403">
        <v>0</v>
      </c>
      <c r="B403" s="43" t="s">
        <v>114</v>
      </c>
      <c r="C403">
        <v>20</v>
      </c>
      <c r="D403">
        <v>1999</v>
      </c>
      <c r="E403" s="1" t="s">
        <v>72</v>
      </c>
      <c r="F403" s="2">
        <v>1</v>
      </c>
      <c r="G403" s="2">
        <v>2</v>
      </c>
      <c r="H403" s="2">
        <v>5</v>
      </c>
      <c r="I403" s="2">
        <v>2</v>
      </c>
      <c r="J403" s="2">
        <v>3</v>
      </c>
      <c r="K403" s="2">
        <v>3</v>
      </c>
      <c r="L403" s="2">
        <v>5</v>
      </c>
      <c r="M403" s="2">
        <v>2</v>
      </c>
      <c r="N403" s="2">
        <v>6</v>
      </c>
      <c r="O403" s="2">
        <v>3</v>
      </c>
      <c r="P403" s="2">
        <v>2</v>
      </c>
      <c r="Q403" s="2">
        <v>3</v>
      </c>
      <c r="R403" s="2">
        <v>6</v>
      </c>
      <c r="S403" s="2">
        <v>2</v>
      </c>
      <c r="T403" s="2">
        <v>3</v>
      </c>
      <c r="U403" s="2">
        <v>2</v>
      </c>
    </row>
    <row r="404" spans="1:21" ht="15" thickBot="1" x14ac:dyDescent="0.4">
      <c r="A404">
        <v>0</v>
      </c>
      <c r="B404" s="43">
        <v>2</v>
      </c>
      <c r="C404">
        <v>26</v>
      </c>
      <c r="D404">
        <v>1993</v>
      </c>
      <c r="E404" s="1" t="s">
        <v>72</v>
      </c>
      <c r="F404" s="2">
        <v>1</v>
      </c>
      <c r="G404" s="2">
        <v>3</v>
      </c>
      <c r="H404" s="2">
        <v>2</v>
      </c>
      <c r="I404" s="2">
        <v>2</v>
      </c>
      <c r="J404" s="2">
        <v>3</v>
      </c>
      <c r="K404" s="2">
        <v>3</v>
      </c>
      <c r="L404" s="2">
        <v>4</v>
      </c>
      <c r="M404" s="2">
        <v>3</v>
      </c>
      <c r="N404" s="2">
        <v>1</v>
      </c>
      <c r="O404" s="2">
        <v>2</v>
      </c>
      <c r="P404" s="2">
        <v>3</v>
      </c>
      <c r="Q404" s="2">
        <v>2</v>
      </c>
      <c r="R404" s="2">
        <v>3</v>
      </c>
      <c r="S404" s="2">
        <v>3</v>
      </c>
      <c r="T404" s="2">
        <v>3</v>
      </c>
      <c r="U404" s="2">
        <v>2</v>
      </c>
    </row>
    <row r="405" spans="1:21" ht="15" thickBot="1" x14ac:dyDescent="0.4">
      <c r="A405">
        <v>1</v>
      </c>
      <c r="B405" s="43">
        <v>2</v>
      </c>
      <c r="C405">
        <v>31</v>
      </c>
      <c r="D405">
        <v>1988</v>
      </c>
      <c r="E405" s="1" t="s">
        <v>79</v>
      </c>
      <c r="F405" s="2">
        <v>2</v>
      </c>
      <c r="G405" s="2">
        <v>1</v>
      </c>
      <c r="H405" s="2">
        <v>1</v>
      </c>
      <c r="I405" s="2">
        <v>4</v>
      </c>
      <c r="J405" s="2">
        <v>6</v>
      </c>
      <c r="K405" s="2">
        <v>1</v>
      </c>
      <c r="L405" s="2">
        <v>3</v>
      </c>
      <c r="M405" s="2">
        <v>6</v>
      </c>
      <c r="N405" s="2">
        <v>6</v>
      </c>
      <c r="O405" s="2">
        <v>4</v>
      </c>
      <c r="P405" s="2">
        <v>2</v>
      </c>
      <c r="Q405" s="2">
        <v>1</v>
      </c>
      <c r="R405" s="2">
        <v>2</v>
      </c>
      <c r="S405" s="2">
        <v>6</v>
      </c>
      <c r="T405" s="2">
        <v>5</v>
      </c>
      <c r="U405" s="2">
        <v>1</v>
      </c>
    </row>
    <row r="406" spans="1:21" ht="15" thickBot="1" x14ac:dyDescent="0.4">
      <c r="A406">
        <v>0</v>
      </c>
      <c r="B406" s="43">
        <v>4</v>
      </c>
      <c r="C406">
        <v>53</v>
      </c>
      <c r="D406">
        <v>1966</v>
      </c>
      <c r="E406" s="1" t="s">
        <v>72</v>
      </c>
      <c r="F406" s="2">
        <v>2</v>
      </c>
      <c r="G406" s="2">
        <v>2</v>
      </c>
      <c r="H406" s="2">
        <v>4</v>
      </c>
      <c r="I406" s="2">
        <v>3</v>
      </c>
      <c r="J406" s="2">
        <v>4</v>
      </c>
      <c r="K406" s="2">
        <v>3</v>
      </c>
      <c r="L406" s="2">
        <v>5</v>
      </c>
      <c r="M406" s="2">
        <v>2</v>
      </c>
      <c r="N406" s="2">
        <v>6</v>
      </c>
      <c r="O406" s="2">
        <v>3</v>
      </c>
      <c r="P406" s="2">
        <v>2</v>
      </c>
      <c r="Q406" s="2">
        <v>4</v>
      </c>
      <c r="R406" s="2">
        <v>3</v>
      </c>
      <c r="S406" s="2">
        <v>4</v>
      </c>
      <c r="T406" s="2">
        <v>3</v>
      </c>
      <c r="U406" s="2">
        <v>2</v>
      </c>
    </row>
    <row r="407" spans="1:21" ht="15" thickBot="1" x14ac:dyDescent="0.4">
      <c r="A407">
        <v>0</v>
      </c>
      <c r="B407" s="43">
        <v>2</v>
      </c>
      <c r="C407">
        <v>30</v>
      </c>
      <c r="D407">
        <v>1989</v>
      </c>
      <c r="E407" s="1" t="s">
        <v>72</v>
      </c>
      <c r="F407" s="2">
        <v>4</v>
      </c>
      <c r="G407" s="2">
        <v>4</v>
      </c>
      <c r="H407" s="2">
        <v>4</v>
      </c>
      <c r="I407" s="2">
        <v>5</v>
      </c>
      <c r="J407" s="2">
        <v>2</v>
      </c>
      <c r="K407" s="2">
        <v>4</v>
      </c>
      <c r="L407" s="2">
        <v>5</v>
      </c>
      <c r="M407" s="2">
        <v>5</v>
      </c>
      <c r="N407" s="2">
        <v>5</v>
      </c>
      <c r="O407" s="2">
        <v>5</v>
      </c>
      <c r="P407" s="2">
        <v>6</v>
      </c>
      <c r="Q407" s="2">
        <v>4</v>
      </c>
      <c r="R407" s="2">
        <v>3</v>
      </c>
      <c r="S407" s="2">
        <v>5</v>
      </c>
      <c r="T407" s="2">
        <v>5</v>
      </c>
      <c r="U407" s="2">
        <v>6</v>
      </c>
    </row>
    <row r="408" spans="1:21" ht="15" thickBot="1" x14ac:dyDescent="0.4">
      <c r="A408">
        <v>0</v>
      </c>
      <c r="B408" s="43">
        <v>3</v>
      </c>
      <c r="C408">
        <v>39</v>
      </c>
      <c r="D408">
        <v>1980</v>
      </c>
      <c r="E408" s="1" t="s">
        <v>71</v>
      </c>
      <c r="F408" s="2">
        <v>1</v>
      </c>
      <c r="G408" s="2">
        <v>2</v>
      </c>
      <c r="H408" s="2">
        <v>2</v>
      </c>
      <c r="I408" s="2">
        <v>2</v>
      </c>
      <c r="J408" s="2">
        <v>3</v>
      </c>
      <c r="K408" s="2">
        <v>3</v>
      </c>
      <c r="L408" s="2">
        <v>5</v>
      </c>
      <c r="M408" s="2">
        <v>5</v>
      </c>
      <c r="N408" s="2">
        <v>5</v>
      </c>
      <c r="O408" s="2">
        <v>5</v>
      </c>
      <c r="P408" s="2">
        <v>4</v>
      </c>
      <c r="Q408" s="2">
        <v>5</v>
      </c>
      <c r="R408" s="2">
        <v>6</v>
      </c>
      <c r="S408" s="2">
        <v>6</v>
      </c>
      <c r="T408" s="2">
        <v>5</v>
      </c>
      <c r="U408" s="2">
        <v>4</v>
      </c>
    </row>
    <row r="409" spans="1:21" ht="15" thickBot="1" x14ac:dyDescent="0.4">
      <c r="A409">
        <v>1</v>
      </c>
      <c r="B409" s="43">
        <v>4</v>
      </c>
      <c r="C409">
        <v>46</v>
      </c>
      <c r="D409">
        <v>1973</v>
      </c>
      <c r="E409" s="1" t="s">
        <v>79</v>
      </c>
      <c r="F409" s="2">
        <v>2</v>
      </c>
      <c r="G409" s="2">
        <v>2</v>
      </c>
      <c r="H409" s="2">
        <v>3</v>
      </c>
      <c r="I409" s="2">
        <v>4</v>
      </c>
      <c r="J409" s="2">
        <v>4</v>
      </c>
      <c r="K409" s="2">
        <v>4</v>
      </c>
      <c r="L409" s="2">
        <v>5</v>
      </c>
      <c r="M409" s="2">
        <v>3</v>
      </c>
      <c r="N409" s="2">
        <v>2</v>
      </c>
      <c r="O409" s="2">
        <v>4</v>
      </c>
      <c r="P409" s="2">
        <v>4</v>
      </c>
      <c r="Q409" s="2">
        <v>4</v>
      </c>
      <c r="R409" s="2">
        <v>4</v>
      </c>
      <c r="S409" s="2">
        <v>4</v>
      </c>
      <c r="T409" s="2">
        <v>5</v>
      </c>
      <c r="U409" s="2">
        <v>4</v>
      </c>
    </row>
    <row r="410" spans="1:21" ht="15" thickBot="1" x14ac:dyDescent="0.4">
      <c r="A410">
        <v>0</v>
      </c>
      <c r="B410" s="43" t="s">
        <v>114</v>
      </c>
      <c r="C410">
        <v>19</v>
      </c>
      <c r="D410">
        <v>2000</v>
      </c>
      <c r="E410" s="1" t="s">
        <v>72</v>
      </c>
      <c r="F410" s="2">
        <v>1</v>
      </c>
      <c r="G410" s="2">
        <v>1</v>
      </c>
      <c r="H410" s="2">
        <v>3</v>
      </c>
      <c r="I410" s="2">
        <v>2</v>
      </c>
      <c r="J410" s="2">
        <v>3</v>
      </c>
      <c r="K410" s="2">
        <v>2</v>
      </c>
      <c r="L410" s="2">
        <v>5</v>
      </c>
      <c r="M410" s="2">
        <v>2</v>
      </c>
      <c r="N410" s="2">
        <v>4</v>
      </c>
      <c r="O410" s="2">
        <v>3</v>
      </c>
      <c r="P410" s="2">
        <v>2</v>
      </c>
      <c r="Q410" s="2">
        <v>3</v>
      </c>
      <c r="R410" s="2">
        <v>1</v>
      </c>
      <c r="S410" s="2">
        <v>4</v>
      </c>
      <c r="T410" s="2">
        <v>3</v>
      </c>
      <c r="U410" s="2">
        <v>1</v>
      </c>
    </row>
    <row r="411" spans="1:21" ht="15" thickBot="1" x14ac:dyDescent="0.4">
      <c r="A411">
        <v>0</v>
      </c>
      <c r="B411" s="43" t="s">
        <v>114</v>
      </c>
      <c r="C411">
        <v>21</v>
      </c>
      <c r="D411">
        <v>1998</v>
      </c>
      <c r="E411" s="1" t="s">
        <v>71</v>
      </c>
      <c r="F411" s="2">
        <v>1</v>
      </c>
      <c r="G411" s="2">
        <v>2</v>
      </c>
      <c r="H411" s="2">
        <v>3</v>
      </c>
      <c r="I411" s="2">
        <v>4</v>
      </c>
      <c r="J411" s="2">
        <v>2</v>
      </c>
      <c r="K411" s="2">
        <v>4</v>
      </c>
      <c r="L411" s="2">
        <v>7</v>
      </c>
      <c r="M411" s="2">
        <v>5</v>
      </c>
      <c r="N411" s="2">
        <v>4</v>
      </c>
      <c r="O411" s="2">
        <v>4</v>
      </c>
      <c r="P411" s="2">
        <v>3</v>
      </c>
      <c r="Q411" s="2">
        <v>3</v>
      </c>
      <c r="R411" s="2">
        <v>4</v>
      </c>
      <c r="S411" s="2">
        <v>3</v>
      </c>
      <c r="T411" s="2">
        <v>5</v>
      </c>
      <c r="U411" s="2">
        <v>3</v>
      </c>
    </row>
    <row r="412" spans="1:21" ht="15" thickBot="1" x14ac:dyDescent="0.4">
      <c r="A412">
        <v>0</v>
      </c>
      <c r="B412" s="43" t="s">
        <v>114</v>
      </c>
      <c r="C412">
        <v>19</v>
      </c>
      <c r="D412">
        <v>2000</v>
      </c>
      <c r="E412" s="1" t="s">
        <v>72</v>
      </c>
      <c r="F412" s="2">
        <v>2</v>
      </c>
      <c r="G412" s="2">
        <v>1</v>
      </c>
      <c r="H412" s="2">
        <v>2</v>
      </c>
      <c r="I412" s="2">
        <v>3</v>
      </c>
      <c r="J412" s="2">
        <v>2</v>
      </c>
      <c r="K412" s="2">
        <v>3</v>
      </c>
      <c r="L412" s="2">
        <v>5</v>
      </c>
      <c r="M412" s="2">
        <v>2</v>
      </c>
      <c r="N412" s="2">
        <v>2</v>
      </c>
      <c r="O412" s="2">
        <v>5</v>
      </c>
      <c r="P412" s="2">
        <v>2</v>
      </c>
      <c r="Q412" s="2">
        <v>3</v>
      </c>
      <c r="R412" s="2">
        <v>2</v>
      </c>
      <c r="S412" s="2">
        <v>2</v>
      </c>
      <c r="T412" s="2">
        <v>2</v>
      </c>
      <c r="U412" s="2">
        <v>2</v>
      </c>
    </row>
    <row r="413" spans="1:21" ht="15" thickBot="1" x14ac:dyDescent="0.4">
      <c r="A413" s="6">
        <v>1</v>
      </c>
      <c r="B413" s="43">
        <v>4</v>
      </c>
      <c r="C413">
        <v>47</v>
      </c>
      <c r="D413" s="6">
        <v>1972</v>
      </c>
      <c r="E413" s="31"/>
      <c r="F413" s="10">
        <v>1</v>
      </c>
      <c r="G413" s="10">
        <v>2</v>
      </c>
      <c r="H413" s="10">
        <v>3</v>
      </c>
      <c r="I413" s="10">
        <v>4</v>
      </c>
      <c r="J413" s="10">
        <v>3</v>
      </c>
      <c r="K413" s="10">
        <v>4</v>
      </c>
      <c r="L413" s="10">
        <v>3</v>
      </c>
      <c r="M413" s="10">
        <v>4</v>
      </c>
      <c r="N413" s="10">
        <v>2</v>
      </c>
      <c r="O413" s="10">
        <v>4</v>
      </c>
      <c r="P413" s="10">
        <v>2</v>
      </c>
      <c r="Q413" s="10">
        <v>4</v>
      </c>
      <c r="R413" s="10">
        <v>3</v>
      </c>
      <c r="S413" s="10">
        <v>4</v>
      </c>
      <c r="T413" s="10">
        <v>5</v>
      </c>
      <c r="U413" s="10">
        <v>2</v>
      </c>
    </row>
    <row r="414" spans="1:21" ht="15" thickBot="1" x14ac:dyDescent="0.4">
      <c r="A414">
        <v>0</v>
      </c>
      <c r="B414" s="43" t="s">
        <v>114</v>
      </c>
      <c r="C414">
        <v>21</v>
      </c>
      <c r="D414">
        <v>1998</v>
      </c>
      <c r="E414" s="1" t="s">
        <v>72</v>
      </c>
      <c r="F414" s="2">
        <v>3</v>
      </c>
      <c r="G414" s="2">
        <v>2</v>
      </c>
      <c r="H414" s="2">
        <v>1</v>
      </c>
      <c r="I414" s="2">
        <v>2</v>
      </c>
      <c r="J414" s="2">
        <v>2</v>
      </c>
      <c r="K414" s="2">
        <v>5</v>
      </c>
      <c r="L414" s="2">
        <v>3</v>
      </c>
      <c r="M414" s="2">
        <v>4</v>
      </c>
      <c r="N414" s="2">
        <v>4</v>
      </c>
      <c r="O414" s="2">
        <v>5</v>
      </c>
      <c r="P414" s="2">
        <v>3</v>
      </c>
      <c r="Q414" s="2">
        <v>1</v>
      </c>
      <c r="R414" s="2">
        <v>4</v>
      </c>
      <c r="S414" s="2">
        <v>4</v>
      </c>
      <c r="T414" s="2">
        <v>5</v>
      </c>
      <c r="U414" s="2">
        <v>6</v>
      </c>
    </row>
    <row r="415" spans="1:21" ht="15" thickBot="1" x14ac:dyDescent="0.4">
      <c r="A415">
        <v>0</v>
      </c>
      <c r="B415" s="43">
        <v>2</v>
      </c>
      <c r="C415">
        <v>31</v>
      </c>
      <c r="D415">
        <v>1988</v>
      </c>
      <c r="E415" s="1" t="s">
        <v>71</v>
      </c>
      <c r="F415" s="2">
        <v>1</v>
      </c>
      <c r="G415" s="2">
        <v>3</v>
      </c>
      <c r="H415" s="2">
        <v>1</v>
      </c>
      <c r="I415" s="2">
        <v>4</v>
      </c>
      <c r="J415" s="2">
        <v>3</v>
      </c>
      <c r="K415" s="2">
        <v>3</v>
      </c>
      <c r="L415" s="2">
        <v>4</v>
      </c>
      <c r="M415" s="2">
        <v>2</v>
      </c>
      <c r="N415" s="2">
        <v>1</v>
      </c>
      <c r="O415" s="2">
        <v>4</v>
      </c>
      <c r="P415" s="2">
        <v>2</v>
      </c>
      <c r="Q415" s="2">
        <v>3</v>
      </c>
      <c r="R415" s="2">
        <v>1</v>
      </c>
      <c r="S415" s="2">
        <v>2</v>
      </c>
      <c r="T415" s="2">
        <v>1</v>
      </c>
      <c r="U415" s="2">
        <v>2</v>
      </c>
    </row>
    <row r="416" spans="1:21" ht="15" thickBot="1" x14ac:dyDescent="0.4">
      <c r="A416">
        <v>1</v>
      </c>
      <c r="B416" s="43">
        <v>4</v>
      </c>
      <c r="C416">
        <v>53</v>
      </c>
      <c r="D416">
        <v>1966</v>
      </c>
      <c r="E416" s="1" t="s">
        <v>72</v>
      </c>
      <c r="F416" s="2">
        <v>4</v>
      </c>
      <c r="G416" s="2">
        <v>1</v>
      </c>
      <c r="H416" s="2">
        <v>4</v>
      </c>
      <c r="I416" s="2">
        <v>5</v>
      </c>
      <c r="J416" s="2">
        <v>6</v>
      </c>
      <c r="K416" s="2">
        <v>6</v>
      </c>
      <c r="L416" s="2">
        <v>5</v>
      </c>
      <c r="M416" s="2">
        <v>5</v>
      </c>
      <c r="N416" s="2">
        <v>6</v>
      </c>
      <c r="O416" s="2">
        <v>6</v>
      </c>
      <c r="P416" s="2">
        <v>5</v>
      </c>
      <c r="Q416" s="2">
        <v>6</v>
      </c>
      <c r="R416" s="2">
        <v>6</v>
      </c>
      <c r="S416" s="2">
        <v>5</v>
      </c>
      <c r="T416" s="2">
        <v>5</v>
      </c>
      <c r="U416" s="2">
        <v>4</v>
      </c>
    </row>
    <row r="417" spans="1:21" ht="15" thickBot="1" x14ac:dyDescent="0.4">
      <c r="A417">
        <v>0</v>
      </c>
      <c r="B417" s="43" t="s">
        <v>114</v>
      </c>
      <c r="C417">
        <v>16</v>
      </c>
      <c r="D417">
        <v>2003</v>
      </c>
      <c r="E417" s="1" t="s">
        <v>79</v>
      </c>
      <c r="F417" s="2">
        <v>3</v>
      </c>
      <c r="G417" s="2">
        <v>2</v>
      </c>
      <c r="H417" s="2">
        <v>6</v>
      </c>
      <c r="I417" s="2">
        <v>5</v>
      </c>
      <c r="J417" s="2">
        <v>6</v>
      </c>
      <c r="K417" s="2">
        <v>5</v>
      </c>
      <c r="L417" s="2">
        <v>5</v>
      </c>
      <c r="M417" s="2">
        <v>6</v>
      </c>
      <c r="N417" s="2">
        <v>2</v>
      </c>
      <c r="O417" s="2">
        <v>5</v>
      </c>
      <c r="P417" s="2">
        <v>4</v>
      </c>
      <c r="Q417" s="2">
        <v>5</v>
      </c>
      <c r="R417" s="2">
        <v>4</v>
      </c>
      <c r="S417" s="2">
        <v>3</v>
      </c>
      <c r="T417" s="2">
        <v>4</v>
      </c>
      <c r="U417" s="2">
        <v>4</v>
      </c>
    </row>
    <row r="418" spans="1:21" ht="15" thickBot="1" x14ac:dyDescent="0.4">
      <c r="A418">
        <v>0</v>
      </c>
      <c r="B418" s="43" t="s">
        <v>114</v>
      </c>
      <c r="C418">
        <v>19</v>
      </c>
      <c r="D418">
        <v>2000</v>
      </c>
      <c r="E418" s="1" t="s">
        <v>71</v>
      </c>
      <c r="F418" s="2">
        <v>1</v>
      </c>
      <c r="G418" s="2">
        <v>2</v>
      </c>
      <c r="H418" s="2">
        <v>1</v>
      </c>
      <c r="I418" s="2">
        <v>2</v>
      </c>
      <c r="J418" s="2">
        <v>2</v>
      </c>
      <c r="K418" s="2">
        <v>1</v>
      </c>
      <c r="L418" s="2">
        <v>3</v>
      </c>
      <c r="M418" s="2">
        <v>2</v>
      </c>
      <c r="N418" s="2">
        <v>2</v>
      </c>
      <c r="O418" s="2">
        <v>3</v>
      </c>
      <c r="P418" s="2">
        <v>2</v>
      </c>
      <c r="Q418" s="2">
        <v>3</v>
      </c>
      <c r="R418" s="2">
        <v>1</v>
      </c>
      <c r="S418" s="2">
        <v>2</v>
      </c>
      <c r="T418" s="2">
        <v>2</v>
      </c>
      <c r="U418" s="2">
        <v>4</v>
      </c>
    </row>
    <row r="419" spans="1:21" ht="15" thickBot="1" x14ac:dyDescent="0.4">
      <c r="A419">
        <v>0</v>
      </c>
      <c r="B419" s="43" t="s">
        <v>114</v>
      </c>
      <c r="C419">
        <v>23</v>
      </c>
      <c r="D419">
        <v>1996</v>
      </c>
      <c r="E419" s="1" t="s">
        <v>71</v>
      </c>
      <c r="F419" s="2">
        <v>1</v>
      </c>
      <c r="G419" s="2">
        <v>4</v>
      </c>
      <c r="H419" s="2">
        <v>1</v>
      </c>
      <c r="I419" s="2">
        <v>1</v>
      </c>
      <c r="J419" s="2">
        <v>1</v>
      </c>
      <c r="K419" s="2">
        <v>1</v>
      </c>
      <c r="L419" s="2">
        <v>1</v>
      </c>
      <c r="M419" s="2">
        <v>2</v>
      </c>
      <c r="N419" s="2">
        <v>4</v>
      </c>
      <c r="O419" s="2">
        <v>2</v>
      </c>
      <c r="P419" s="2">
        <v>1</v>
      </c>
      <c r="Q419" s="2">
        <v>1</v>
      </c>
      <c r="R419" s="2">
        <v>2</v>
      </c>
      <c r="S419" s="2">
        <v>2</v>
      </c>
      <c r="T419" s="2">
        <v>1</v>
      </c>
      <c r="U419" s="2">
        <v>4</v>
      </c>
    </row>
    <row r="420" spans="1:21" ht="15" thickBot="1" x14ac:dyDescent="0.4">
      <c r="A420">
        <v>0</v>
      </c>
      <c r="B420" s="43">
        <v>2</v>
      </c>
      <c r="C420">
        <v>29</v>
      </c>
      <c r="D420">
        <v>1990</v>
      </c>
      <c r="E420" s="1" t="s">
        <v>72</v>
      </c>
      <c r="F420" s="2">
        <v>1</v>
      </c>
      <c r="G420" s="2">
        <v>1</v>
      </c>
      <c r="H420" s="2">
        <v>1</v>
      </c>
      <c r="I420" s="2">
        <v>3</v>
      </c>
      <c r="J420" s="2">
        <v>2</v>
      </c>
      <c r="K420" s="2">
        <v>4</v>
      </c>
      <c r="L420" s="2">
        <v>6</v>
      </c>
      <c r="M420" s="2">
        <v>6</v>
      </c>
      <c r="N420" s="2">
        <v>6</v>
      </c>
      <c r="O420" s="2">
        <v>5</v>
      </c>
      <c r="P420" s="2">
        <v>5</v>
      </c>
      <c r="Q420" s="2">
        <v>6</v>
      </c>
      <c r="R420" s="2">
        <v>4</v>
      </c>
      <c r="S420" s="2">
        <v>6</v>
      </c>
      <c r="T420" s="2">
        <v>5</v>
      </c>
      <c r="U420" s="2">
        <v>1</v>
      </c>
    </row>
    <row r="421" spans="1:21" ht="15" thickBot="1" x14ac:dyDescent="0.4">
      <c r="A421">
        <v>0</v>
      </c>
      <c r="B421" s="43" t="s">
        <v>114</v>
      </c>
      <c r="C421">
        <v>20</v>
      </c>
      <c r="D421">
        <v>1999</v>
      </c>
      <c r="E421" s="1" t="s">
        <v>72</v>
      </c>
      <c r="F421" s="2">
        <v>1</v>
      </c>
      <c r="G421" s="2">
        <v>1</v>
      </c>
      <c r="H421" s="2">
        <v>2</v>
      </c>
      <c r="I421" s="2">
        <v>3</v>
      </c>
      <c r="J421" s="2">
        <v>2</v>
      </c>
      <c r="K421" s="2">
        <v>3</v>
      </c>
      <c r="L421" s="2">
        <v>5</v>
      </c>
      <c r="M421" s="2">
        <v>2</v>
      </c>
      <c r="N421" s="2">
        <v>6</v>
      </c>
      <c r="O421" s="2">
        <v>3</v>
      </c>
      <c r="P421" s="2">
        <v>2</v>
      </c>
      <c r="Q421" s="2">
        <v>2</v>
      </c>
      <c r="R421" s="2">
        <v>6</v>
      </c>
      <c r="S421" s="2">
        <v>3</v>
      </c>
      <c r="T421" s="2">
        <v>3</v>
      </c>
      <c r="U421" s="2">
        <v>6</v>
      </c>
    </row>
    <row r="422" spans="1:21" ht="15" thickBot="1" x14ac:dyDescent="0.4">
      <c r="A422">
        <v>0</v>
      </c>
      <c r="B422" s="43">
        <v>4</v>
      </c>
      <c r="C422">
        <v>48</v>
      </c>
      <c r="D422">
        <v>1971</v>
      </c>
      <c r="E422" s="1" t="s">
        <v>72</v>
      </c>
      <c r="F422" s="2">
        <v>1</v>
      </c>
      <c r="G422" s="2">
        <v>2</v>
      </c>
      <c r="H422" s="2">
        <v>1</v>
      </c>
      <c r="I422" s="2">
        <v>2</v>
      </c>
      <c r="J422" s="2">
        <v>2</v>
      </c>
      <c r="K422" s="2">
        <v>2</v>
      </c>
      <c r="L422" s="2">
        <v>3</v>
      </c>
      <c r="M422" s="2">
        <v>5</v>
      </c>
      <c r="N422" s="2">
        <v>6</v>
      </c>
      <c r="O422" s="2">
        <v>5</v>
      </c>
      <c r="P422" s="2">
        <v>2</v>
      </c>
      <c r="Q422" s="2">
        <v>2</v>
      </c>
      <c r="R422" s="2">
        <v>4</v>
      </c>
      <c r="S422" s="2">
        <v>3</v>
      </c>
      <c r="T422" s="2">
        <v>3</v>
      </c>
      <c r="U422" s="2">
        <v>2</v>
      </c>
    </row>
    <row r="423" spans="1:21" ht="15" thickBot="1" x14ac:dyDescent="0.4">
      <c r="A423" s="6">
        <v>1</v>
      </c>
      <c r="B423" s="43">
        <v>3</v>
      </c>
      <c r="C423">
        <v>37</v>
      </c>
      <c r="D423" s="6">
        <v>1982</v>
      </c>
      <c r="E423" s="31"/>
      <c r="F423" s="10">
        <v>3</v>
      </c>
      <c r="G423" s="10">
        <v>2</v>
      </c>
      <c r="H423" s="10">
        <v>4</v>
      </c>
      <c r="I423" s="10">
        <v>4</v>
      </c>
      <c r="J423" s="10">
        <v>6</v>
      </c>
      <c r="K423" s="10">
        <v>4</v>
      </c>
      <c r="L423" s="10">
        <v>4</v>
      </c>
      <c r="M423" s="10">
        <v>3</v>
      </c>
      <c r="N423" s="10">
        <v>4</v>
      </c>
      <c r="O423" s="10">
        <v>2</v>
      </c>
      <c r="P423" s="10">
        <v>4</v>
      </c>
      <c r="Q423" s="10">
        <v>4</v>
      </c>
      <c r="R423" s="10">
        <v>3</v>
      </c>
      <c r="S423" s="10">
        <v>3</v>
      </c>
      <c r="T423" s="10">
        <v>4</v>
      </c>
      <c r="U423" s="10">
        <v>4</v>
      </c>
    </row>
    <row r="424" spans="1:21" ht="15" thickBot="1" x14ac:dyDescent="0.4">
      <c r="A424">
        <v>0</v>
      </c>
      <c r="B424" s="43" t="s">
        <v>114</v>
      </c>
      <c r="C424">
        <v>17</v>
      </c>
      <c r="D424">
        <v>2002</v>
      </c>
      <c r="E424" s="1" t="s">
        <v>76</v>
      </c>
      <c r="F424" s="2">
        <v>3</v>
      </c>
      <c r="G424" s="2">
        <v>2</v>
      </c>
      <c r="H424" s="2">
        <v>5</v>
      </c>
      <c r="I424" s="2">
        <v>4</v>
      </c>
      <c r="J424" s="2">
        <v>5</v>
      </c>
      <c r="K424" s="2">
        <v>5</v>
      </c>
      <c r="L424" s="2">
        <v>5</v>
      </c>
      <c r="M424" s="2">
        <v>4</v>
      </c>
      <c r="N424" s="2">
        <v>4</v>
      </c>
      <c r="O424" s="2">
        <v>5</v>
      </c>
      <c r="P424" s="2">
        <v>4</v>
      </c>
      <c r="Q424" s="2">
        <v>4</v>
      </c>
      <c r="R424" s="2">
        <v>4</v>
      </c>
      <c r="S424" s="2">
        <v>4</v>
      </c>
      <c r="T424" s="2">
        <v>5</v>
      </c>
      <c r="U424" s="2">
        <v>6</v>
      </c>
    </row>
    <row r="425" spans="1:21" ht="15" thickBot="1" x14ac:dyDescent="0.4">
      <c r="A425">
        <v>0</v>
      </c>
      <c r="B425" s="43">
        <v>5</v>
      </c>
      <c r="C425">
        <v>56</v>
      </c>
      <c r="D425">
        <v>1963</v>
      </c>
      <c r="E425" s="1" t="s">
        <v>79</v>
      </c>
      <c r="F425" s="2">
        <v>2</v>
      </c>
      <c r="G425" s="2">
        <v>4</v>
      </c>
      <c r="H425" s="2">
        <v>3</v>
      </c>
      <c r="I425" s="2">
        <v>5</v>
      </c>
      <c r="J425" s="2">
        <v>3</v>
      </c>
      <c r="K425" s="2">
        <v>4</v>
      </c>
      <c r="L425" s="2">
        <v>5</v>
      </c>
      <c r="M425" s="2">
        <v>4</v>
      </c>
      <c r="N425" s="2">
        <v>2</v>
      </c>
      <c r="O425" s="2">
        <v>5</v>
      </c>
      <c r="P425" s="2">
        <v>2</v>
      </c>
      <c r="Q425" s="2">
        <v>4</v>
      </c>
      <c r="R425" s="2">
        <v>3</v>
      </c>
      <c r="S425" s="2">
        <v>2</v>
      </c>
      <c r="T425" s="2">
        <v>3</v>
      </c>
      <c r="U425" s="2">
        <v>4</v>
      </c>
    </row>
    <row r="426" spans="1:21" ht="15" thickBot="1" x14ac:dyDescent="0.4">
      <c r="A426">
        <v>1</v>
      </c>
      <c r="B426" s="43" t="s">
        <v>114</v>
      </c>
      <c r="C426">
        <v>19</v>
      </c>
      <c r="D426">
        <v>2000</v>
      </c>
      <c r="E426" s="1" t="s">
        <v>72</v>
      </c>
      <c r="F426" s="2">
        <v>1</v>
      </c>
      <c r="G426" s="2">
        <v>2</v>
      </c>
      <c r="H426" s="2">
        <v>3</v>
      </c>
      <c r="I426" s="2">
        <v>4</v>
      </c>
      <c r="J426" s="2">
        <v>4</v>
      </c>
      <c r="K426" s="2">
        <v>3</v>
      </c>
      <c r="L426" s="2">
        <v>4</v>
      </c>
      <c r="M426" s="2">
        <v>4</v>
      </c>
      <c r="N426" s="2">
        <v>4</v>
      </c>
      <c r="O426" s="2">
        <v>3</v>
      </c>
      <c r="P426" s="2">
        <v>3</v>
      </c>
      <c r="Q426" s="2">
        <v>3</v>
      </c>
      <c r="R426" s="2">
        <v>3</v>
      </c>
      <c r="S426" s="2">
        <v>4</v>
      </c>
      <c r="T426" s="2">
        <v>4</v>
      </c>
      <c r="U426" s="2">
        <v>3</v>
      </c>
    </row>
    <row r="427" spans="1:21" ht="15" thickBot="1" x14ac:dyDescent="0.4">
      <c r="A427" s="6">
        <v>0</v>
      </c>
      <c r="B427" s="43">
        <v>5</v>
      </c>
      <c r="C427">
        <v>58</v>
      </c>
      <c r="D427" s="6">
        <v>1961</v>
      </c>
      <c r="E427" s="31"/>
      <c r="F427" s="10">
        <v>1</v>
      </c>
      <c r="G427" s="10">
        <v>1</v>
      </c>
      <c r="H427" s="10">
        <v>2</v>
      </c>
      <c r="I427" s="10">
        <v>3</v>
      </c>
      <c r="J427" s="10">
        <v>2</v>
      </c>
      <c r="K427" s="10">
        <v>3</v>
      </c>
      <c r="L427" s="10">
        <v>3</v>
      </c>
      <c r="M427" s="10">
        <v>3</v>
      </c>
      <c r="N427" s="10">
        <v>4</v>
      </c>
      <c r="O427" s="10">
        <v>2</v>
      </c>
      <c r="P427" s="10">
        <v>3</v>
      </c>
      <c r="Q427" s="10">
        <v>4</v>
      </c>
      <c r="R427" s="10">
        <v>2</v>
      </c>
      <c r="S427" s="10">
        <v>3</v>
      </c>
      <c r="T427" s="10">
        <v>4</v>
      </c>
      <c r="U427" s="10">
        <v>2</v>
      </c>
    </row>
    <row r="428" spans="1:21" ht="15" thickBot="1" x14ac:dyDescent="0.4">
      <c r="A428">
        <v>1</v>
      </c>
      <c r="B428" s="43">
        <v>4</v>
      </c>
      <c r="C428">
        <v>50</v>
      </c>
      <c r="D428">
        <v>1969</v>
      </c>
      <c r="E428" s="1" t="s">
        <v>71</v>
      </c>
      <c r="F428" s="2">
        <v>1</v>
      </c>
      <c r="G428" s="2">
        <v>1</v>
      </c>
      <c r="H428" s="2">
        <v>1</v>
      </c>
      <c r="I428" s="2">
        <v>2</v>
      </c>
      <c r="J428" s="2">
        <v>2</v>
      </c>
      <c r="K428" s="2">
        <v>2</v>
      </c>
      <c r="L428" s="2">
        <v>2</v>
      </c>
      <c r="M428" s="2">
        <v>2</v>
      </c>
      <c r="N428" s="2">
        <v>2</v>
      </c>
      <c r="O428" s="2">
        <v>3</v>
      </c>
      <c r="P428" s="2">
        <v>2</v>
      </c>
      <c r="Q428" s="2">
        <v>2</v>
      </c>
      <c r="R428" s="2">
        <v>1</v>
      </c>
      <c r="S428" s="2">
        <v>2</v>
      </c>
      <c r="T428" s="2">
        <v>1</v>
      </c>
      <c r="U428" s="2">
        <v>2</v>
      </c>
    </row>
    <row r="429" spans="1:21" ht="15" thickBot="1" x14ac:dyDescent="0.4">
      <c r="A429">
        <v>0</v>
      </c>
      <c r="B429" s="43">
        <v>4</v>
      </c>
      <c r="C429">
        <v>50</v>
      </c>
      <c r="D429">
        <v>1969</v>
      </c>
      <c r="E429" s="1" t="s">
        <v>71</v>
      </c>
      <c r="F429" s="2">
        <v>1</v>
      </c>
      <c r="G429" s="2">
        <v>2</v>
      </c>
      <c r="H429" s="2">
        <v>1</v>
      </c>
      <c r="I429" s="2">
        <v>3</v>
      </c>
      <c r="J429" s="2">
        <v>3</v>
      </c>
      <c r="K429" s="2">
        <v>3</v>
      </c>
      <c r="L429" s="2">
        <v>2</v>
      </c>
      <c r="M429" s="2">
        <v>1</v>
      </c>
      <c r="N429" s="2">
        <v>2</v>
      </c>
      <c r="O429" s="2">
        <v>4</v>
      </c>
      <c r="P429" s="2">
        <v>3</v>
      </c>
      <c r="Q429" s="2">
        <v>3</v>
      </c>
      <c r="R429" s="2">
        <v>2</v>
      </c>
      <c r="S429" s="2">
        <v>1</v>
      </c>
      <c r="T429" s="2">
        <v>4</v>
      </c>
      <c r="U429" s="2">
        <v>2</v>
      </c>
    </row>
    <row r="430" spans="1:21" ht="15" thickBot="1" x14ac:dyDescent="0.4">
      <c r="A430">
        <v>1</v>
      </c>
      <c r="B430" s="43">
        <v>4</v>
      </c>
      <c r="C430">
        <v>48</v>
      </c>
      <c r="D430">
        <v>1971</v>
      </c>
      <c r="E430" s="1" t="s">
        <v>72</v>
      </c>
      <c r="F430" s="2">
        <v>1</v>
      </c>
      <c r="G430" s="2">
        <v>3</v>
      </c>
      <c r="H430" s="2">
        <v>1</v>
      </c>
      <c r="I430" s="2">
        <v>3</v>
      </c>
      <c r="J430" s="2">
        <v>1</v>
      </c>
      <c r="K430" s="2">
        <v>3</v>
      </c>
      <c r="L430" s="2">
        <v>5</v>
      </c>
      <c r="M430" s="2">
        <v>2</v>
      </c>
      <c r="N430" s="2">
        <v>1</v>
      </c>
      <c r="O430" s="2">
        <v>5</v>
      </c>
      <c r="P430" s="2">
        <v>5</v>
      </c>
      <c r="Q430" s="2">
        <v>3</v>
      </c>
      <c r="R430" s="2">
        <v>1</v>
      </c>
      <c r="S430" s="2">
        <v>1</v>
      </c>
      <c r="T430" s="2">
        <v>3</v>
      </c>
      <c r="U430" s="2">
        <v>2</v>
      </c>
    </row>
    <row r="431" spans="1:21" ht="15" thickBot="1" x14ac:dyDescent="0.4">
      <c r="A431" s="6">
        <v>1</v>
      </c>
      <c r="B431" s="43">
        <v>4</v>
      </c>
      <c r="C431">
        <v>54</v>
      </c>
      <c r="D431" s="6">
        <v>1965</v>
      </c>
      <c r="E431" s="31"/>
      <c r="F431" s="10">
        <v>2</v>
      </c>
      <c r="G431" s="10">
        <v>1</v>
      </c>
      <c r="H431" s="10">
        <v>1</v>
      </c>
      <c r="I431" s="10">
        <v>3</v>
      </c>
      <c r="J431" s="10">
        <v>2</v>
      </c>
      <c r="K431" s="10">
        <v>3</v>
      </c>
      <c r="L431" s="10">
        <v>2</v>
      </c>
      <c r="M431" s="10">
        <v>5</v>
      </c>
      <c r="N431" s="10">
        <v>3</v>
      </c>
      <c r="O431" s="10">
        <v>3</v>
      </c>
      <c r="P431" s="10">
        <v>4</v>
      </c>
      <c r="Q431" s="10">
        <v>4</v>
      </c>
      <c r="R431" s="10">
        <v>3</v>
      </c>
      <c r="S431" s="10">
        <v>2</v>
      </c>
      <c r="T431" s="10">
        <v>1</v>
      </c>
      <c r="U431" s="10">
        <v>2</v>
      </c>
    </row>
    <row r="432" spans="1:21" ht="15" thickBot="1" x14ac:dyDescent="0.4">
      <c r="A432">
        <v>1</v>
      </c>
      <c r="B432" s="43">
        <v>3</v>
      </c>
      <c r="C432">
        <v>44</v>
      </c>
      <c r="D432">
        <v>1975</v>
      </c>
      <c r="E432" s="1" t="s">
        <v>72</v>
      </c>
      <c r="F432" s="2">
        <v>1</v>
      </c>
      <c r="G432" s="2">
        <v>1</v>
      </c>
      <c r="H432" s="2">
        <v>1</v>
      </c>
      <c r="I432" s="2">
        <v>1</v>
      </c>
      <c r="J432" s="2">
        <v>1</v>
      </c>
      <c r="K432" s="2">
        <v>2</v>
      </c>
      <c r="L432" s="2">
        <v>2</v>
      </c>
      <c r="M432" s="2">
        <v>5</v>
      </c>
      <c r="N432" s="2">
        <v>4</v>
      </c>
      <c r="O432" s="2">
        <v>2</v>
      </c>
      <c r="P432" s="2">
        <v>2</v>
      </c>
      <c r="Q432" s="2">
        <v>2</v>
      </c>
      <c r="R432" s="2">
        <v>4</v>
      </c>
      <c r="S432" s="2">
        <v>2</v>
      </c>
      <c r="T432" s="2">
        <v>1</v>
      </c>
      <c r="U432" s="2">
        <v>2</v>
      </c>
    </row>
    <row r="433" spans="1:21" ht="15" thickBot="1" x14ac:dyDescent="0.4">
      <c r="A433">
        <v>1</v>
      </c>
      <c r="B433" s="43" t="s">
        <v>114</v>
      </c>
      <c r="C433">
        <v>18</v>
      </c>
      <c r="D433">
        <v>2001</v>
      </c>
      <c r="E433" s="1" t="s">
        <v>72</v>
      </c>
      <c r="F433" s="2">
        <v>1</v>
      </c>
      <c r="G433" s="2">
        <v>1</v>
      </c>
      <c r="H433" s="2">
        <v>4</v>
      </c>
      <c r="I433" s="2">
        <v>5</v>
      </c>
      <c r="J433" s="2">
        <v>3</v>
      </c>
      <c r="K433" s="2">
        <v>5</v>
      </c>
      <c r="L433" s="2">
        <v>6</v>
      </c>
      <c r="M433" s="2">
        <v>3</v>
      </c>
      <c r="N433" s="2">
        <v>2</v>
      </c>
      <c r="O433" s="2">
        <v>4</v>
      </c>
      <c r="P433" s="2">
        <v>4</v>
      </c>
      <c r="Q433" s="2">
        <v>3</v>
      </c>
      <c r="R433" s="2">
        <v>4</v>
      </c>
      <c r="S433" s="2">
        <v>4</v>
      </c>
      <c r="T433" s="2">
        <v>4</v>
      </c>
      <c r="U433" s="2">
        <v>4</v>
      </c>
    </row>
    <row r="434" spans="1:21" ht="15" thickBot="1" x14ac:dyDescent="0.4">
      <c r="A434">
        <v>0</v>
      </c>
      <c r="B434" s="43">
        <v>4</v>
      </c>
      <c r="C434">
        <v>46</v>
      </c>
      <c r="D434">
        <v>1973</v>
      </c>
      <c r="E434" s="1" t="s">
        <v>76</v>
      </c>
      <c r="F434" s="2">
        <v>2</v>
      </c>
      <c r="G434" s="2">
        <v>5</v>
      </c>
      <c r="H434" s="2">
        <v>2</v>
      </c>
      <c r="I434" s="2">
        <v>1</v>
      </c>
      <c r="J434" s="2">
        <v>3</v>
      </c>
      <c r="K434" s="2">
        <v>3</v>
      </c>
      <c r="L434" s="2">
        <v>5</v>
      </c>
      <c r="M434" s="2">
        <v>4</v>
      </c>
      <c r="N434" s="2">
        <v>3</v>
      </c>
      <c r="O434" s="2">
        <v>3</v>
      </c>
      <c r="P434" s="2">
        <v>3</v>
      </c>
      <c r="Q434" s="2">
        <v>5</v>
      </c>
      <c r="R434" s="2">
        <v>3</v>
      </c>
      <c r="S434" s="2">
        <v>3</v>
      </c>
      <c r="T434" s="2">
        <v>4</v>
      </c>
      <c r="U434" s="2">
        <v>2</v>
      </c>
    </row>
    <row r="435" spans="1:21" ht="15" thickBot="1" x14ac:dyDescent="0.4">
      <c r="A435">
        <v>0</v>
      </c>
      <c r="B435" s="43">
        <v>5</v>
      </c>
      <c r="C435">
        <v>57</v>
      </c>
      <c r="D435">
        <v>1962</v>
      </c>
      <c r="E435" s="1" t="s">
        <v>72</v>
      </c>
      <c r="F435" s="2">
        <v>1</v>
      </c>
      <c r="G435" s="2">
        <v>1</v>
      </c>
      <c r="H435" s="2">
        <v>2</v>
      </c>
      <c r="I435" s="2">
        <v>3</v>
      </c>
      <c r="J435" s="2">
        <v>4</v>
      </c>
      <c r="K435" s="2">
        <v>4</v>
      </c>
      <c r="L435" s="2">
        <v>3</v>
      </c>
      <c r="M435" s="2">
        <v>2</v>
      </c>
      <c r="N435" s="2">
        <v>6</v>
      </c>
      <c r="O435" s="2">
        <v>5</v>
      </c>
      <c r="P435" s="2">
        <v>2</v>
      </c>
      <c r="Q435" s="2">
        <v>4</v>
      </c>
      <c r="R435" s="2">
        <v>4</v>
      </c>
      <c r="S435" s="2">
        <v>4</v>
      </c>
      <c r="T435" s="2">
        <v>3</v>
      </c>
      <c r="U435" s="2">
        <v>2</v>
      </c>
    </row>
    <row r="436" spans="1:21" ht="15" thickBot="1" x14ac:dyDescent="0.4">
      <c r="A436" s="6">
        <v>0</v>
      </c>
      <c r="B436" s="43">
        <v>2</v>
      </c>
      <c r="C436">
        <v>28</v>
      </c>
      <c r="D436" s="6">
        <v>1991</v>
      </c>
      <c r="E436" s="32"/>
      <c r="F436" s="10">
        <v>1</v>
      </c>
      <c r="G436" s="10">
        <v>1</v>
      </c>
      <c r="H436" s="10">
        <v>2</v>
      </c>
      <c r="I436" s="10">
        <v>3</v>
      </c>
      <c r="J436" s="10">
        <v>4</v>
      </c>
      <c r="K436" s="10">
        <v>4</v>
      </c>
      <c r="L436" s="10">
        <v>5</v>
      </c>
      <c r="M436" s="10">
        <v>2</v>
      </c>
      <c r="N436" s="10">
        <v>4</v>
      </c>
      <c r="O436" s="10">
        <v>2</v>
      </c>
      <c r="P436" s="10">
        <v>2</v>
      </c>
      <c r="Q436" s="10">
        <v>2</v>
      </c>
      <c r="R436" s="10">
        <v>1</v>
      </c>
      <c r="S436" s="10">
        <v>3</v>
      </c>
      <c r="T436" s="10">
        <v>3</v>
      </c>
      <c r="U436" s="10">
        <v>2</v>
      </c>
    </row>
    <row r="437" spans="1:21" ht="15" thickBot="1" x14ac:dyDescent="0.4">
      <c r="A437">
        <v>0</v>
      </c>
      <c r="B437" s="43" t="s">
        <v>114</v>
      </c>
      <c r="C437">
        <v>24</v>
      </c>
      <c r="D437">
        <v>1995</v>
      </c>
      <c r="E437" s="1" t="s">
        <v>76</v>
      </c>
      <c r="F437" s="2">
        <v>1</v>
      </c>
      <c r="G437" s="2">
        <v>4</v>
      </c>
      <c r="H437" s="2">
        <v>3</v>
      </c>
      <c r="I437" s="2">
        <v>5</v>
      </c>
      <c r="J437" s="2">
        <v>4</v>
      </c>
      <c r="K437" s="2">
        <v>3</v>
      </c>
      <c r="L437" s="2">
        <v>5</v>
      </c>
      <c r="M437" s="2">
        <v>6</v>
      </c>
      <c r="N437" s="2">
        <v>4</v>
      </c>
      <c r="O437" s="2">
        <v>5</v>
      </c>
      <c r="P437" s="2">
        <v>3</v>
      </c>
      <c r="Q437" s="2">
        <v>3</v>
      </c>
      <c r="R437" s="2">
        <v>2</v>
      </c>
      <c r="S437" s="2">
        <v>2</v>
      </c>
      <c r="T437" s="2">
        <v>4</v>
      </c>
      <c r="U437" s="2">
        <v>4</v>
      </c>
    </row>
    <row r="438" spans="1:21" ht="15" thickBot="1" x14ac:dyDescent="0.4">
      <c r="A438">
        <v>1</v>
      </c>
      <c r="B438" s="43">
        <v>2</v>
      </c>
      <c r="C438">
        <v>28</v>
      </c>
      <c r="D438">
        <v>1991</v>
      </c>
      <c r="E438" s="1" t="s">
        <v>72</v>
      </c>
      <c r="F438" s="2">
        <v>2</v>
      </c>
      <c r="G438" s="2">
        <v>4</v>
      </c>
      <c r="H438" s="2">
        <v>3</v>
      </c>
      <c r="I438" s="2">
        <v>4</v>
      </c>
      <c r="J438" s="2">
        <v>4</v>
      </c>
      <c r="K438" s="2">
        <v>4</v>
      </c>
      <c r="L438" s="2">
        <v>5</v>
      </c>
      <c r="M438" s="2">
        <v>3</v>
      </c>
      <c r="N438" s="2">
        <v>4</v>
      </c>
      <c r="O438" s="2">
        <v>5</v>
      </c>
      <c r="P438" s="2">
        <v>5</v>
      </c>
      <c r="Q438" s="2">
        <v>3</v>
      </c>
      <c r="R438" s="2">
        <v>4</v>
      </c>
      <c r="S438" s="2">
        <v>2</v>
      </c>
      <c r="T438" s="2">
        <v>5</v>
      </c>
      <c r="U438" s="2">
        <v>2</v>
      </c>
    </row>
    <row r="439" spans="1:21" ht="15" thickBot="1" x14ac:dyDescent="0.4">
      <c r="A439">
        <v>1</v>
      </c>
      <c r="B439" s="43" t="s">
        <v>114</v>
      </c>
      <c r="C439">
        <v>20</v>
      </c>
      <c r="D439">
        <v>1999</v>
      </c>
      <c r="E439" s="1" t="s">
        <v>71</v>
      </c>
      <c r="F439" s="2">
        <v>1</v>
      </c>
      <c r="G439" s="2">
        <v>1</v>
      </c>
      <c r="H439" s="2">
        <v>1</v>
      </c>
      <c r="I439" s="2">
        <v>2</v>
      </c>
      <c r="J439" s="2">
        <v>2</v>
      </c>
      <c r="K439" s="2">
        <v>3</v>
      </c>
      <c r="L439" s="2">
        <v>2</v>
      </c>
      <c r="M439" s="2">
        <v>1</v>
      </c>
      <c r="N439" s="2">
        <v>1</v>
      </c>
      <c r="O439" s="2">
        <v>1</v>
      </c>
      <c r="P439" s="2">
        <v>2</v>
      </c>
      <c r="Q439" s="2">
        <v>3</v>
      </c>
      <c r="R439" s="2">
        <v>1</v>
      </c>
      <c r="S439" s="2">
        <v>1</v>
      </c>
      <c r="T439" s="2">
        <v>5</v>
      </c>
      <c r="U439" s="2">
        <v>1</v>
      </c>
    </row>
    <row r="440" spans="1:21" ht="15" thickBot="1" x14ac:dyDescent="0.4">
      <c r="A440">
        <v>0</v>
      </c>
      <c r="B440" s="43">
        <v>3</v>
      </c>
      <c r="C440">
        <v>37</v>
      </c>
      <c r="D440">
        <v>1982</v>
      </c>
      <c r="E440" s="1" t="s">
        <v>71</v>
      </c>
      <c r="F440" s="2">
        <v>1</v>
      </c>
      <c r="G440" s="2">
        <v>2</v>
      </c>
      <c r="H440" s="2">
        <v>4</v>
      </c>
      <c r="I440" s="2">
        <v>2</v>
      </c>
      <c r="J440" s="2">
        <v>3</v>
      </c>
      <c r="K440" s="2">
        <v>2</v>
      </c>
      <c r="L440" s="2">
        <v>4</v>
      </c>
      <c r="M440" s="2">
        <v>6</v>
      </c>
      <c r="N440" s="2">
        <v>6</v>
      </c>
      <c r="O440" s="2">
        <v>3</v>
      </c>
      <c r="P440" s="2">
        <v>6</v>
      </c>
      <c r="Q440" s="2">
        <v>2</v>
      </c>
      <c r="R440" s="2">
        <v>4</v>
      </c>
      <c r="S440" s="2">
        <v>2</v>
      </c>
      <c r="T440" s="2">
        <v>4</v>
      </c>
      <c r="U440" s="2">
        <v>6</v>
      </c>
    </row>
    <row r="441" spans="1:21" ht="15" thickBot="1" x14ac:dyDescent="0.4">
      <c r="A441">
        <v>1</v>
      </c>
      <c r="B441" s="43" t="s">
        <v>114</v>
      </c>
      <c r="C441">
        <v>24</v>
      </c>
      <c r="D441">
        <v>1995</v>
      </c>
      <c r="E441" s="1" t="s">
        <v>72</v>
      </c>
      <c r="F441" s="2">
        <v>1</v>
      </c>
      <c r="G441" s="2">
        <v>4</v>
      </c>
      <c r="H441" s="2">
        <v>1</v>
      </c>
      <c r="I441" s="2">
        <v>2</v>
      </c>
      <c r="J441" s="2">
        <v>3</v>
      </c>
      <c r="K441" s="2">
        <v>1</v>
      </c>
      <c r="L441" s="2">
        <v>4</v>
      </c>
      <c r="M441" s="2">
        <v>4</v>
      </c>
      <c r="N441" s="2">
        <v>4</v>
      </c>
      <c r="O441" s="2">
        <v>2</v>
      </c>
      <c r="P441" s="2">
        <v>4</v>
      </c>
      <c r="Q441" s="2">
        <v>3</v>
      </c>
      <c r="R441" s="2">
        <v>4</v>
      </c>
      <c r="S441" s="2">
        <v>1</v>
      </c>
      <c r="T441" s="2">
        <v>1</v>
      </c>
      <c r="U441" s="2">
        <v>1</v>
      </c>
    </row>
    <row r="442" spans="1:21" ht="15" thickBot="1" x14ac:dyDescent="0.4">
      <c r="A442">
        <v>1</v>
      </c>
      <c r="B442" s="43">
        <v>5</v>
      </c>
      <c r="C442">
        <v>57</v>
      </c>
      <c r="D442">
        <v>1962</v>
      </c>
      <c r="E442" s="1" t="s">
        <v>76</v>
      </c>
      <c r="F442" s="2">
        <v>1</v>
      </c>
      <c r="G442" s="2">
        <v>2</v>
      </c>
      <c r="H442" s="2">
        <v>1</v>
      </c>
      <c r="I442" s="2">
        <v>3</v>
      </c>
      <c r="J442" s="2">
        <v>4</v>
      </c>
      <c r="K442" s="2">
        <v>2</v>
      </c>
      <c r="L442" s="2">
        <v>2</v>
      </c>
      <c r="M442" s="2">
        <v>3</v>
      </c>
      <c r="N442" s="2">
        <v>3</v>
      </c>
      <c r="O442" s="2">
        <v>1</v>
      </c>
      <c r="P442" s="2">
        <v>3</v>
      </c>
      <c r="Q442" s="2">
        <v>2</v>
      </c>
      <c r="R442" s="2">
        <v>6</v>
      </c>
      <c r="S442" s="2">
        <v>2</v>
      </c>
      <c r="T442" s="2">
        <v>1</v>
      </c>
      <c r="U442" s="2">
        <v>2</v>
      </c>
    </row>
    <row r="443" spans="1:21" ht="15" thickBot="1" x14ac:dyDescent="0.4">
      <c r="A443">
        <v>0</v>
      </c>
      <c r="B443" s="43">
        <v>3</v>
      </c>
      <c r="C443">
        <v>43</v>
      </c>
      <c r="D443">
        <v>1976</v>
      </c>
      <c r="E443" s="1" t="s">
        <v>72</v>
      </c>
      <c r="F443" s="2">
        <v>1</v>
      </c>
      <c r="G443" s="2">
        <v>2</v>
      </c>
      <c r="H443" s="2">
        <v>4</v>
      </c>
      <c r="I443" s="2">
        <v>2</v>
      </c>
      <c r="J443" s="2">
        <v>2</v>
      </c>
      <c r="K443" s="2">
        <v>2</v>
      </c>
      <c r="L443" s="2">
        <v>5</v>
      </c>
      <c r="M443" s="2">
        <v>3</v>
      </c>
      <c r="N443" s="2">
        <v>4</v>
      </c>
      <c r="O443" s="2">
        <v>2</v>
      </c>
      <c r="P443" s="2">
        <v>4</v>
      </c>
      <c r="Q443" s="2">
        <v>5</v>
      </c>
      <c r="R443" s="2">
        <v>4</v>
      </c>
      <c r="S443" s="2">
        <v>3</v>
      </c>
      <c r="T443" s="2">
        <v>3</v>
      </c>
      <c r="U443" s="2">
        <v>6</v>
      </c>
    </row>
    <row r="444" spans="1:21" ht="15" thickBot="1" x14ac:dyDescent="0.4">
      <c r="A444">
        <v>1</v>
      </c>
      <c r="B444" s="43">
        <v>3</v>
      </c>
      <c r="C444">
        <v>40</v>
      </c>
      <c r="D444">
        <v>1979</v>
      </c>
      <c r="E444" s="1" t="s">
        <v>72</v>
      </c>
      <c r="F444" s="2">
        <v>2</v>
      </c>
      <c r="G444" s="2">
        <v>2</v>
      </c>
      <c r="H444" s="2">
        <v>1</v>
      </c>
      <c r="I444" s="2">
        <v>2</v>
      </c>
      <c r="J444" s="2">
        <v>3</v>
      </c>
      <c r="K444" s="2">
        <v>4</v>
      </c>
      <c r="L444" s="2">
        <v>4</v>
      </c>
      <c r="M444" s="2">
        <v>5</v>
      </c>
      <c r="N444" s="2">
        <v>6</v>
      </c>
      <c r="O444" s="2">
        <v>4</v>
      </c>
      <c r="P444" s="2">
        <v>4</v>
      </c>
      <c r="Q444" s="2">
        <v>3</v>
      </c>
      <c r="R444" s="2">
        <v>3</v>
      </c>
      <c r="S444" s="2">
        <v>2</v>
      </c>
      <c r="T444" s="2">
        <v>3</v>
      </c>
      <c r="U444" s="2">
        <v>4</v>
      </c>
    </row>
    <row r="445" spans="1:21" ht="15" thickBot="1" x14ac:dyDescent="0.4">
      <c r="A445">
        <v>1</v>
      </c>
      <c r="B445" s="43" t="s">
        <v>114</v>
      </c>
      <c r="C445">
        <v>22</v>
      </c>
      <c r="D445">
        <v>1997</v>
      </c>
      <c r="E445" s="1" t="s">
        <v>79</v>
      </c>
      <c r="F445" s="2">
        <v>3</v>
      </c>
      <c r="G445" s="2">
        <v>5</v>
      </c>
      <c r="H445" s="2">
        <v>4</v>
      </c>
      <c r="I445" s="2">
        <v>7</v>
      </c>
      <c r="J445" s="2">
        <v>2</v>
      </c>
      <c r="K445" s="2">
        <v>3</v>
      </c>
      <c r="L445" s="2">
        <v>7</v>
      </c>
      <c r="M445" s="2">
        <v>6</v>
      </c>
      <c r="N445" s="2">
        <v>6</v>
      </c>
      <c r="O445" s="2">
        <v>6</v>
      </c>
      <c r="P445" s="2">
        <v>5</v>
      </c>
      <c r="Q445" s="2">
        <v>6</v>
      </c>
      <c r="R445" s="2">
        <v>6</v>
      </c>
      <c r="S445" s="2">
        <v>6</v>
      </c>
      <c r="T445" s="2">
        <v>1</v>
      </c>
      <c r="U445" s="2">
        <v>4</v>
      </c>
    </row>
    <row r="446" spans="1:21" ht="15" thickBot="1" x14ac:dyDescent="0.4">
      <c r="A446">
        <v>0</v>
      </c>
      <c r="B446" s="43">
        <v>2</v>
      </c>
      <c r="C446">
        <v>27</v>
      </c>
      <c r="D446">
        <v>1992</v>
      </c>
      <c r="E446" s="1" t="s">
        <v>72</v>
      </c>
      <c r="F446" s="2">
        <v>2</v>
      </c>
      <c r="G446" s="2">
        <v>4</v>
      </c>
      <c r="H446" s="2">
        <v>3</v>
      </c>
      <c r="I446" s="2">
        <v>4</v>
      </c>
      <c r="J446" s="2">
        <v>4</v>
      </c>
      <c r="K446" s="2">
        <v>3</v>
      </c>
      <c r="L446" s="2">
        <v>5</v>
      </c>
      <c r="M446" s="2">
        <v>4</v>
      </c>
      <c r="N446" s="2">
        <v>2</v>
      </c>
      <c r="O446" s="2">
        <v>4</v>
      </c>
      <c r="P446" s="2">
        <v>4</v>
      </c>
      <c r="Q446" s="2">
        <v>3</v>
      </c>
      <c r="R446" s="2">
        <v>4</v>
      </c>
      <c r="S446" s="2">
        <v>4</v>
      </c>
      <c r="T446" s="2">
        <v>4</v>
      </c>
      <c r="U446" s="2">
        <v>4</v>
      </c>
    </row>
    <row r="447" spans="1:21" ht="15" thickBot="1" x14ac:dyDescent="0.4">
      <c r="A447" s="6">
        <v>1</v>
      </c>
      <c r="B447" s="43" t="s">
        <v>114</v>
      </c>
      <c r="C447">
        <v>22</v>
      </c>
      <c r="D447" s="6">
        <v>1997</v>
      </c>
      <c r="E447" s="32"/>
      <c r="F447" s="10">
        <v>1</v>
      </c>
      <c r="G447" s="10">
        <v>2</v>
      </c>
      <c r="H447" s="10">
        <v>4</v>
      </c>
      <c r="I447" s="10">
        <v>3</v>
      </c>
      <c r="J447" s="10">
        <v>1</v>
      </c>
      <c r="K447" s="10">
        <v>1</v>
      </c>
      <c r="L447" s="10">
        <v>5</v>
      </c>
      <c r="M447" s="10">
        <v>3</v>
      </c>
      <c r="N447" s="10">
        <v>1</v>
      </c>
      <c r="O447" s="10">
        <v>4</v>
      </c>
      <c r="P447" s="10">
        <v>2</v>
      </c>
      <c r="Q447" s="10">
        <v>4</v>
      </c>
      <c r="R447" s="10">
        <v>7</v>
      </c>
      <c r="S447" s="10">
        <v>3</v>
      </c>
      <c r="T447" s="10">
        <v>5</v>
      </c>
      <c r="U447" s="10">
        <v>2</v>
      </c>
    </row>
    <row r="448" spans="1:21" ht="15" thickBot="1" x14ac:dyDescent="0.4">
      <c r="A448">
        <v>0</v>
      </c>
      <c r="B448" s="43">
        <v>4</v>
      </c>
      <c r="C448">
        <v>49</v>
      </c>
      <c r="D448">
        <v>1970</v>
      </c>
      <c r="E448" s="1" t="s">
        <v>71</v>
      </c>
      <c r="F448" s="2">
        <v>1</v>
      </c>
      <c r="G448" s="2">
        <v>1</v>
      </c>
      <c r="H448" s="2">
        <v>2</v>
      </c>
      <c r="I448" s="2">
        <v>2</v>
      </c>
      <c r="J448" s="2">
        <v>4</v>
      </c>
      <c r="K448" s="2">
        <v>2</v>
      </c>
      <c r="L448" s="2">
        <v>6</v>
      </c>
      <c r="M448" s="2">
        <v>2</v>
      </c>
      <c r="N448" s="2">
        <v>6</v>
      </c>
      <c r="O448" s="2">
        <v>4</v>
      </c>
      <c r="P448" s="2">
        <v>2</v>
      </c>
      <c r="Q448" s="2">
        <v>4</v>
      </c>
      <c r="R448" s="2">
        <v>6</v>
      </c>
      <c r="S448" s="2">
        <v>2</v>
      </c>
      <c r="T448" s="2">
        <v>4</v>
      </c>
      <c r="U448" s="2">
        <v>2</v>
      </c>
    </row>
    <row r="449" spans="1:21" ht="15" thickBot="1" x14ac:dyDescent="0.4">
      <c r="A449">
        <v>0</v>
      </c>
      <c r="B449" s="43">
        <v>3</v>
      </c>
      <c r="C449">
        <v>44</v>
      </c>
      <c r="D449">
        <v>1975</v>
      </c>
      <c r="E449" s="1" t="s">
        <v>71</v>
      </c>
      <c r="F449" s="2">
        <v>2</v>
      </c>
      <c r="G449" s="2">
        <v>2</v>
      </c>
      <c r="H449" s="2">
        <v>2</v>
      </c>
      <c r="I449" s="2">
        <v>2</v>
      </c>
      <c r="J449" s="2">
        <v>3</v>
      </c>
      <c r="K449" s="2">
        <v>2</v>
      </c>
      <c r="L449" s="2">
        <v>3</v>
      </c>
      <c r="M449" s="2">
        <v>4</v>
      </c>
      <c r="N449" s="2">
        <v>4</v>
      </c>
      <c r="O449" s="2">
        <v>2</v>
      </c>
      <c r="P449" s="2">
        <v>3</v>
      </c>
      <c r="Q449" s="2">
        <v>4</v>
      </c>
      <c r="R449" s="2">
        <v>4</v>
      </c>
      <c r="S449" s="2">
        <v>4</v>
      </c>
      <c r="T449" s="2">
        <v>4</v>
      </c>
      <c r="U449" s="2">
        <v>4</v>
      </c>
    </row>
    <row r="450" spans="1:21" ht="15" thickBot="1" x14ac:dyDescent="0.4">
      <c r="A450">
        <v>0</v>
      </c>
      <c r="B450" s="43" t="s">
        <v>114</v>
      </c>
      <c r="C450">
        <v>20</v>
      </c>
      <c r="D450">
        <v>1999</v>
      </c>
      <c r="E450" s="1" t="s">
        <v>72</v>
      </c>
      <c r="F450" s="2">
        <v>1</v>
      </c>
      <c r="G450" s="2">
        <v>1</v>
      </c>
      <c r="H450" s="2">
        <v>2</v>
      </c>
      <c r="I450" s="2">
        <v>3</v>
      </c>
      <c r="J450" s="2">
        <v>2</v>
      </c>
      <c r="K450" s="2">
        <v>3</v>
      </c>
      <c r="L450" s="2">
        <v>5</v>
      </c>
      <c r="M450" s="2">
        <v>2</v>
      </c>
      <c r="N450" s="2">
        <v>1</v>
      </c>
      <c r="O450" s="2">
        <v>3</v>
      </c>
      <c r="P450" s="2">
        <v>4</v>
      </c>
      <c r="Q450" s="2">
        <v>2</v>
      </c>
      <c r="R450" s="2">
        <v>4</v>
      </c>
      <c r="S450" s="2">
        <v>2</v>
      </c>
      <c r="T450" s="2">
        <v>5</v>
      </c>
      <c r="U450" s="2">
        <v>1</v>
      </c>
    </row>
    <row r="451" spans="1:21" ht="15" thickBot="1" x14ac:dyDescent="0.4">
      <c r="A451">
        <v>0</v>
      </c>
      <c r="B451" s="43">
        <v>2</v>
      </c>
      <c r="C451">
        <v>27</v>
      </c>
      <c r="D451">
        <v>1992</v>
      </c>
      <c r="E451" s="1" t="s">
        <v>71</v>
      </c>
      <c r="F451" s="2">
        <v>3</v>
      </c>
      <c r="G451" s="2">
        <v>2</v>
      </c>
      <c r="H451" s="2">
        <v>1</v>
      </c>
      <c r="I451" s="2">
        <v>3</v>
      </c>
      <c r="J451" s="2">
        <v>2</v>
      </c>
      <c r="K451" s="2">
        <v>3</v>
      </c>
      <c r="L451" s="2">
        <v>4</v>
      </c>
      <c r="M451" s="2">
        <v>3</v>
      </c>
      <c r="N451" s="2">
        <v>3</v>
      </c>
      <c r="O451" s="2">
        <v>4</v>
      </c>
      <c r="P451" s="2">
        <v>2</v>
      </c>
      <c r="Q451" s="2">
        <v>2</v>
      </c>
      <c r="R451" s="2">
        <v>3</v>
      </c>
      <c r="S451" s="2">
        <v>4</v>
      </c>
      <c r="T451" s="2">
        <v>3</v>
      </c>
      <c r="U451" s="2">
        <v>6</v>
      </c>
    </row>
    <row r="452" spans="1:21" ht="15" thickBot="1" x14ac:dyDescent="0.4">
      <c r="A452">
        <v>0</v>
      </c>
      <c r="B452" s="43">
        <v>4</v>
      </c>
      <c r="C452">
        <v>48</v>
      </c>
      <c r="D452">
        <v>1971</v>
      </c>
      <c r="E452" s="1" t="s">
        <v>72</v>
      </c>
      <c r="F452" s="2">
        <v>1</v>
      </c>
      <c r="G452" s="2">
        <v>1</v>
      </c>
      <c r="H452" s="2">
        <v>7</v>
      </c>
      <c r="I452" s="2">
        <v>1</v>
      </c>
      <c r="J452" s="2">
        <v>4</v>
      </c>
      <c r="K452" s="2">
        <v>4</v>
      </c>
      <c r="L452" s="2">
        <v>4</v>
      </c>
      <c r="M452" s="2">
        <v>6</v>
      </c>
      <c r="N452" s="2">
        <v>6</v>
      </c>
      <c r="O452" s="2">
        <v>1</v>
      </c>
      <c r="P452" s="2">
        <v>4</v>
      </c>
      <c r="Q452" s="2">
        <v>4</v>
      </c>
      <c r="R452" s="2">
        <v>4</v>
      </c>
      <c r="S452" s="2">
        <v>2</v>
      </c>
      <c r="T452" s="2">
        <v>1</v>
      </c>
      <c r="U452" s="2">
        <v>1</v>
      </c>
    </row>
    <row r="453" spans="1:21" ht="15" thickBot="1" x14ac:dyDescent="0.4">
      <c r="A453">
        <v>0</v>
      </c>
      <c r="B453" s="43" t="s">
        <v>114</v>
      </c>
      <c r="C453">
        <v>23</v>
      </c>
      <c r="D453">
        <v>1996</v>
      </c>
      <c r="E453" s="1" t="s">
        <v>73</v>
      </c>
      <c r="F453" s="2">
        <v>1</v>
      </c>
      <c r="G453" s="2">
        <v>2</v>
      </c>
      <c r="H453" s="2">
        <v>2</v>
      </c>
      <c r="I453" s="2">
        <v>4</v>
      </c>
      <c r="J453" s="2">
        <v>6</v>
      </c>
      <c r="K453" s="2">
        <v>4</v>
      </c>
      <c r="L453" s="2">
        <v>5</v>
      </c>
      <c r="M453" s="2">
        <v>5</v>
      </c>
      <c r="N453" s="2">
        <v>6</v>
      </c>
      <c r="O453" s="2">
        <v>2</v>
      </c>
      <c r="P453" s="2">
        <v>3</v>
      </c>
      <c r="Q453" s="2">
        <v>6</v>
      </c>
      <c r="R453" s="2">
        <v>6</v>
      </c>
      <c r="S453" s="2">
        <v>2</v>
      </c>
      <c r="T453" s="2">
        <v>2</v>
      </c>
      <c r="U453" s="2">
        <v>6</v>
      </c>
    </row>
    <row r="454" spans="1:21" ht="15" thickBot="1" x14ac:dyDescent="0.4">
      <c r="A454">
        <v>0</v>
      </c>
      <c r="B454" s="43">
        <v>3</v>
      </c>
      <c r="C454">
        <v>40</v>
      </c>
      <c r="D454">
        <v>1979</v>
      </c>
      <c r="E454" s="1" t="s">
        <v>76</v>
      </c>
      <c r="F454" s="2">
        <v>1</v>
      </c>
      <c r="G454" s="2">
        <v>2</v>
      </c>
      <c r="H454" s="2">
        <v>2</v>
      </c>
      <c r="I454" s="2">
        <v>2</v>
      </c>
      <c r="J454" s="2">
        <v>6</v>
      </c>
      <c r="K454" s="2">
        <v>4</v>
      </c>
      <c r="L454" s="2">
        <v>2</v>
      </c>
      <c r="M454" s="2">
        <v>5</v>
      </c>
      <c r="N454" s="2">
        <v>6</v>
      </c>
      <c r="O454" s="2">
        <v>5</v>
      </c>
      <c r="P454" s="2">
        <v>3</v>
      </c>
      <c r="Q454" s="2">
        <v>4</v>
      </c>
      <c r="R454" s="2">
        <v>6</v>
      </c>
      <c r="S454" s="2">
        <v>6</v>
      </c>
      <c r="T454" s="2">
        <v>5</v>
      </c>
      <c r="U454" s="2">
        <v>6</v>
      </c>
    </row>
    <row r="455" spans="1:21" ht="15" thickBot="1" x14ac:dyDescent="0.4">
      <c r="A455">
        <v>0</v>
      </c>
      <c r="B455" s="43" t="s">
        <v>114</v>
      </c>
      <c r="C455">
        <v>25</v>
      </c>
      <c r="D455">
        <v>1994</v>
      </c>
      <c r="E455" s="1" t="s">
        <v>71</v>
      </c>
      <c r="F455" s="2">
        <v>2</v>
      </c>
      <c r="G455" s="2">
        <v>1</v>
      </c>
      <c r="H455" s="2">
        <v>2</v>
      </c>
      <c r="I455" s="2">
        <v>3</v>
      </c>
      <c r="J455" s="2">
        <v>2</v>
      </c>
      <c r="K455" s="2">
        <v>6</v>
      </c>
      <c r="L455" s="2">
        <v>5</v>
      </c>
      <c r="M455" s="2">
        <v>4</v>
      </c>
      <c r="N455" s="2">
        <v>4</v>
      </c>
      <c r="O455" s="2">
        <v>3</v>
      </c>
      <c r="P455" s="2">
        <v>3</v>
      </c>
      <c r="Q455" s="2">
        <v>5</v>
      </c>
      <c r="R455" s="2">
        <v>4</v>
      </c>
      <c r="S455" s="2">
        <v>3</v>
      </c>
      <c r="T455" s="2">
        <v>2</v>
      </c>
      <c r="U455" s="2">
        <v>4</v>
      </c>
    </row>
    <row r="456" spans="1:21" ht="15" thickBot="1" x14ac:dyDescent="0.4">
      <c r="A456">
        <v>0</v>
      </c>
      <c r="B456" s="43">
        <v>5</v>
      </c>
      <c r="C456">
        <v>65</v>
      </c>
      <c r="D456">
        <v>1954</v>
      </c>
      <c r="E456" s="1" t="s">
        <v>79</v>
      </c>
      <c r="F456" s="2">
        <v>4</v>
      </c>
      <c r="G456" s="2">
        <v>2</v>
      </c>
      <c r="H456" s="2">
        <v>3</v>
      </c>
      <c r="I456" s="2">
        <v>4</v>
      </c>
      <c r="J456" s="2">
        <v>7</v>
      </c>
      <c r="K456" s="2">
        <v>2</v>
      </c>
      <c r="L456" s="2">
        <v>4</v>
      </c>
      <c r="M456" s="2">
        <v>7</v>
      </c>
      <c r="N456" s="2">
        <v>4</v>
      </c>
      <c r="O456" s="2">
        <v>7</v>
      </c>
      <c r="P456" s="2">
        <v>3</v>
      </c>
      <c r="Q456" s="2">
        <v>6</v>
      </c>
      <c r="R456" s="2">
        <v>6</v>
      </c>
      <c r="S456" s="2">
        <v>1</v>
      </c>
      <c r="T456" s="2">
        <v>2</v>
      </c>
      <c r="U456" s="2">
        <v>3</v>
      </c>
    </row>
    <row r="457" spans="1:21" ht="15" thickBot="1" x14ac:dyDescent="0.4">
      <c r="A457">
        <v>0</v>
      </c>
      <c r="B457" s="43">
        <v>2</v>
      </c>
      <c r="C457">
        <v>35</v>
      </c>
      <c r="D457">
        <v>1984</v>
      </c>
      <c r="E457" s="1" t="s">
        <v>71</v>
      </c>
      <c r="F457" s="2">
        <v>1</v>
      </c>
      <c r="G457" s="2">
        <v>1</v>
      </c>
      <c r="H457" s="2">
        <v>2</v>
      </c>
      <c r="I457" s="2">
        <v>3</v>
      </c>
      <c r="J457" s="2">
        <v>3</v>
      </c>
      <c r="K457" s="2">
        <v>2</v>
      </c>
      <c r="L457" s="2">
        <v>3</v>
      </c>
      <c r="M457" s="2">
        <v>5</v>
      </c>
      <c r="N457" s="2">
        <v>6</v>
      </c>
      <c r="O457" s="2">
        <v>3</v>
      </c>
      <c r="P457" s="2">
        <v>3</v>
      </c>
      <c r="Q457" s="2">
        <v>4</v>
      </c>
      <c r="R457" s="2">
        <v>3</v>
      </c>
      <c r="S457" s="2">
        <v>5</v>
      </c>
      <c r="T457" s="2">
        <v>2</v>
      </c>
      <c r="U457" s="2">
        <v>2</v>
      </c>
    </row>
    <row r="458" spans="1:21" ht="15" thickBot="1" x14ac:dyDescent="0.4">
      <c r="A458">
        <v>1</v>
      </c>
      <c r="B458" s="43">
        <v>2</v>
      </c>
      <c r="C458">
        <v>26</v>
      </c>
      <c r="D458">
        <v>1993</v>
      </c>
      <c r="E458" s="1" t="s">
        <v>79</v>
      </c>
      <c r="F458" s="2">
        <v>1</v>
      </c>
      <c r="G458" s="2">
        <v>2</v>
      </c>
      <c r="H458" s="2">
        <v>4</v>
      </c>
      <c r="I458" s="2">
        <v>3</v>
      </c>
      <c r="J458" s="2">
        <v>5</v>
      </c>
      <c r="K458" s="2">
        <v>4</v>
      </c>
      <c r="L458" s="2">
        <v>5</v>
      </c>
      <c r="M458" s="2">
        <v>1</v>
      </c>
      <c r="N458" s="2">
        <v>6</v>
      </c>
      <c r="O458" s="2">
        <v>6</v>
      </c>
      <c r="P458" s="2">
        <v>4</v>
      </c>
      <c r="Q458" s="2">
        <v>5</v>
      </c>
      <c r="R458" s="2">
        <v>6</v>
      </c>
      <c r="S458" s="2">
        <v>1</v>
      </c>
      <c r="T458" s="2">
        <v>2</v>
      </c>
      <c r="U458" s="2">
        <v>4</v>
      </c>
    </row>
    <row r="459" spans="1:21" ht="15" thickBot="1" x14ac:dyDescent="0.4">
      <c r="A459">
        <v>0</v>
      </c>
      <c r="B459" s="43" t="s">
        <v>114</v>
      </c>
      <c r="C459">
        <v>21</v>
      </c>
      <c r="D459">
        <v>1998</v>
      </c>
      <c r="E459" s="1" t="s">
        <v>71</v>
      </c>
      <c r="F459" s="2">
        <v>1</v>
      </c>
      <c r="G459" s="2">
        <v>1</v>
      </c>
      <c r="H459" s="2">
        <v>3</v>
      </c>
      <c r="I459" s="2">
        <v>4</v>
      </c>
      <c r="J459" s="2">
        <v>2</v>
      </c>
      <c r="K459" s="2">
        <v>3</v>
      </c>
      <c r="L459" s="2">
        <v>4</v>
      </c>
      <c r="M459" s="2">
        <v>4</v>
      </c>
      <c r="N459" s="2">
        <v>3</v>
      </c>
      <c r="O459" s="2">
        <v>3</v>
      </c>
      <c r="P459" s="2">
        <v>3</v>
      </c>
      <c r="Q459" s="2">
        <v>3</v>
      </c>
      <c r="R459" s="2">
        <v>4</v>
      </c>
      <c r="S459" s="2">
        <v>3</v>
      </c>
      <c r="T459" s="2">
        <v>2</v>
      </c>
      <c r="U459" s="2">
        <v>3</v>
      </c>
    </row>
    <row r="460" spans="1:21" ht="15" thickBot="1" x14ac:dyDescent="0.4">
      <c r="A460">
        <v>0</v>
      </c>
      <c r="B460" s="43" t="s">
        <v>114</v>
      </c>
      <c r="C460">
        <v>22</v>
      </c>
      <c r="D460">
        <v>1997</v>
      </c>
      <c r="E460" s="1" t="s">
        <v>72</v>
      </c>
      <c r="F460" s="2">
        <v>2</v>
      </c>
      <c r="G460" s="2">
        <v>1</v>
      </c>
      <c r="H460" s="2">
        <v>4</v>
      </c>
      <c r="I460" s="2">
        <v>3</v>
      </c>
      <c r="J460" s="2">
        <v>2</v>
      </c>
      <c r="K460" s="2">
        <v>4</v>
      </c>
      <c r="L460" s="2">
        <v>1</v>
      </c>
      <c r="M460" s="2">
        <v>5</v>
      </c>
      <c r="N460" s="2">
        <v>4</v>
      </c>
      <c r="O460" s="2">
        <v>6</v>
      </c>
      <c r="P460" s="2">
        <v>2</v>
      </c>
      <c r="Q460" s="2">
        <v>3</v>
      </c>
      <c r="R460" s="2">
        <v>2</v>
      </c>
      <c r="S460" s="2">
        <v>4</v>
      </c>
      <c r="T460" s="2">
        <v>2</v>
      </c>
      <c r="U460" s="2">
        <v>2</v>
      </c>
    </row>
    <row r="461" spans="1:21" ht="15" thickBot="1" x14ac:dyDescent="0.4">
      <c r="A461">
        <v>0</v>
      </c>
      <c r="B461" s="43">
        <v>4</v>
      </c>
      <c r="C461">
        <v>52</v>
      </c>
      <c r="D461">
        <v>1967</v>
      </c>
      <c r="E461" s="1" t="s">
        <v>72</v>
      </c>
      <c r="F461" s="2">
        <v>2</v>
      </c>
      <c r="G461" s="2">
        <v>2</v>
      </c>
      <c r="H461" s="2">
        <v>1</v>
      </c>
      <c r="I461" s="2">
        <v>2</v>
      </c>
      <c r="J461" s="2">
        <v>2</v>
      </c>
      <c r="K461" s="2">
        <v>2</v>
      </c>
      <c r="L461" s="2">
        <v>5</v>
      </c>
      <c r="M461" s="2">
        <v>2</v>
      </c>
      <c r="N461" s="2">
        <v>4</v>
      </c>
      <c r="O461" s="2">
        <v>5</v>
      </c>
      <c r="P461" s="2">
        <v>2</v>
      </c>
      <c r="Q461" s="2">
        <v>3</v>
      </c>
      <c r="R461" s="2">
        <v>3</v>
      </c>
      <c r="S461" s="2">
        <v>2</v>
      </c>
      <c r="T461" s="2">
        <v>4</v>
      </c>
      <c r="U461" s="2">
        <v>2</v>
      </c>
    </row>
    <row r="462" spans="1:21" ht="15" thickBot="1" x14ac:dyDescent="0.4">
      <c r="A462">
        <v>1</v>
      </c>
      <c r="B462" s="43">
        <v>2</v>
      </c>
      <c r="C462">
        <v>34</v>
      </c>
      <c r="D462">
        <v>1985</v>
      </c>
      <c r="E462" s="1" t="s">
        <v>76</v>
      </c>
      <c r="F462" s="2">
        <v>3</v>
      </c>
      <c r="G462" s="2">
        <v>4</v>
      </c>
      <c r="H462" s="2">
        <v>1</v>
      </c>
      <c r="I462" s="2">
        <v>2</v>
      </c>
      <c r="J462" s="2">
        <v>4</v>
      </c>
      <c r="K462" s="2">
        <v>3</v>
      </c>
      <c r="L462" s="2">
        <v>5</v>
      </c>
      <c r="M462" s="2">
        <v>1</v>
      </c>
      <c r="N462" s="2">
        <v>4</v>
      </c>
      <c r="O462" s="2">
        <v>3</v>
      </c>
      <c r="P462" s="2">
        <v>2</v>
      </c>
      <c r="Q462" s="2">
        <v>1</v>
      </c>
      <c r="R462" s="2">
        <v>1</v>
      </c>
      <c r="S462" s="2">
        <v>1</v>
      </c>
      <c r="T462" s="2">
        <v>3</v>
      </c>
      <c r="U462" s="2">
        <v>1</v>
      </c>
    </row>
    <row r="463" spans="1:21" ht="15" thickBot="1" x14ac:dyDescent="0.4">
      <c r="A463">
        <v>0</v>
      </c>
      <c r="B463" s="43">
        <v>3</v>
      </c>
      <c r="C463">
        <v>38</v>
      </c>
      <c r="D463">
        <v>1981</v>
      </c>
      <c r="E463" s="1" t="s">
        <v>76</v>
      </c>
      <c r="F463" s="2">
        <v>1</v>
      </c>
      <c r="G463" s="2">
        <v>2</v>
      </c>
      <c r="H463" s="2">
        <v>2</v>
      </c>
      <c r="I463" s="2">
        <v>3</v>
      </c>
      <c r="J463" s="2">
        <v>4</v>
      </c>
      <c r="K463" s="2">
        <v>2</v>
      </c>
      <c r="L463" s="2">
        <v>5</v>
      </c>
      <c r="M463" s="2">
        <v>5</v>
      </c>
      <c r="N463" s="2">
        <v>4</v>
      </c>
      <c r="O463" s="2">
        <v>3</v>
      </c>
      <c r="P463" s="2">
        <v>4</v>
      </c>
      <c r="Q463" s="2">
        <v>3</v>
      </c>
      <c r="R463" s="2">
        <v>4</v>
      </c>
      <c r="S463" s="2">
        <v>4</v>
      </c>
      <c r="T463" s="2">
        <v>2</v>
      </c>
      <c r="U463" s="2">
        <v>1</v>
      </c>
    </row>
    <row r="464" spans="1:21" ht="15" thickBot="1" x14ac:dyDescent="0.4">
      <c r="A464">
        <v>0</v>
      </c>
      <c r="B464" s="43">
        <v>2</v>
      </c>
      <c r="C464">
        <v>28</v>
      </c>
      <c r="D464">
        <v>1991</v>
      </c>
      <c r="E464" s="1" t="s">
        <v>79</v>
      </c>
      <c r="F464" s="2">
        <v>2</v>
      </c>
      <c r="G464" s="2">
        <v>2</v>
      </c>
      <c r="H464" s="2">
        <v>3</v>
      </c>
      <c r="I464" s="2">
        <v>5</v>
      </c>
      <c r="J464" s="2">
        <v>7</v>
      </c>
      <c r="K464" s="2">
        <v>3</v>
      </c>
      <c r="L464" s="2">
        <v>1</v>
      </c>
      <c r="M464" s="2">
        <v>1</v>
      </c>
      <c r="N464" s="2">
        <v>1</v>
      </c>
      <c r="O464" s="2">
        <v>1</v>
      </c>
      <c r="P464" s="2">
        <v>1</v>
      </c>
      <c r="Q464" s="2">
        <v>1</v>
      </c>
      <c r="R464" s="2">
        <v>1</v>
      </c>
      <c r="S464" s="2">
        <v>1</v>
      </c>
      <c r="T464" s="2">
        <v>2</v>
      </c>
      <c r="U464" s="2">
        <v>1</v>
      </c>
    </row>
    <row r="465" spans="1:21" ht="15" thickBot="1" x14ac:dyDescent="0.4">
      <c r="A465">
        <v>1</v>
      </c>
      <c r="B465" s="43">
        <v>3</v>
      </c>
      <c r="C465">
        <v>41</v>
      </c>
      <c r="D465">
        <v>1978</v>
      </c>
      <c r="E465" s="1" t="s">
        <v>71</v>
      </c>
      <c r="F465" s="2">
        <v>1</v>
      </c>
      <c r="G465" s="2">
        <v>2</v>
      </c>
      <c r="H465" s="2">
        <v>1</v>
      </c>
      <c r="I465" s="2">
        <v>2</v>
      </c>
      <c r="J465" s="2">
        <v>3</v>
      </c>
      <c r="K465" s="2">
        <v>2</v>
      </c>
      <c r="L465" s="2">
        <v>5</v>
      </c>
      <c r="M465" s="2">
        <v>1</v>
      </c>
      <c r="N465" s="2">
        <v>1</v>
      </c>
      <c r="O465" s="2">
        <v>3</v>
      </c>
      <c r="P465" s="2">
        <v>4</v>
      </c>
      <c r="Q465" s="2">
        <v>4</v>
      </c>
      <c r="R465" s="2">
        <v>4</v>
      </c>
      <c r="S465" s="2">
        <v>2</v>
      </c>
      <c r="T465" s="2">
        <v>4</v>
      </c>
      <c r="U465" s="2">
        <v>1</v>
      </c>
    </row>
    <row r="466" spans="1:21" ht="15" thickBot="1" x14ac:dyDescent="0.4">
      <c r="A466">
        <v>0</v>
      </c>
      <c r="B466" s="43" t="s">
        <v>114</v>
      </c>
      <c r="C466">
        <v>24</v>
      </c>
      <c r="D466">
        <v>1995</v>
      </c>
      <c r="E466" s="1" t="s">
        <v>72</v>
      </c>
      <c r="F466" s="2">
        <v>1</v>
      </c>
      <c r="G466" s="2">
        <v>1</v>
      </c>
      <c r="H466" s="2">
        <v>1</v>
      </c>
      <c r="I466" s="2">
        <v>2</v>
      </c>
      <c r="J466" s="2">
        <v>2</v>
      </c>
      <c r="K466" s="2">
        <v>4</v>
      </c>
      <c r="L466" s="2">
        <v>7</v>
      </c>
      <c r="M466" s="2">
        <v>2</v>
      </c>
      <c r="N466" s="2">
        <v>4</v>
      </c>
      <c r="O466" s="2">
        <v>5</v>
      </c>
      <c r="P466" s="2">
        <v>3</v>
      </c>
      <c r="Q466" s="2">
        <v>4</v>
      </c>
      <c r="R466" s="2">
        <v>4</v>
      </c>
      <c r="S466" s="2">
        <v>2</v>
      </c>
      <c r="T466" s="2">
        <v>1</v>
      </c>
      <c r="U466" s="2">
        <v>3</v>
      </c>
    </row>
    <row r="467" spans="1:21" ht="15" thickBot="1" x14ac:dyDescent="0.4">
      <c r="A467">
        <v>1</v>
      </c>
      <c r="B467" s="43">
        <v>2</v>
      </c>
      <c r="C467">
        <v>31</v>
      </c>
      <c r="D467">
        <v>1988</v>
      </c>
      <c r="E467" s="1" t="s">
        <v>71</v>
      </c>
      <c r="F467" s="2">
        <v>1</v>
      </c>
      <c r="G467" s="2">
        <v>3</v>
      </c>
      <c r="H467" s="2">
        <v>5</v>
      </c>
      <c r="I467" s="2">
        <v>5</v>
      </c>
      <c r="J467" s="2">
        <v>5</v>
      </c>
      <c r="K467" s="2">
        <v>4</v>
      </c>
      <c r="L467" s="2">
        <v>7</v>
      </c>
      <c r="M467" s="2">
        <v>4</v>
      </c>
      <c r="N467" s="2">
        <v>4</v>
      </c>
      <c r="O467" s="2">
        <v>1</v>
      </c>
      <c r="P467" s="2">
        <v>5</v>
      </c>
      <c r="Q467" s="2">
        <v>4</v>
      </c>
      <c r="R467" s="2">
        <v>5</v>
      </c>
      <c r="S467" s="2">
        <v>4</v>
      </c>
      <c r="T467" s="2">
        <v>6</v>
      </c>
      <c r="U467" s="2">
        <v>6</v>
      </c>
    </row>
    <row r="468" spans="1:21" ht="15" thickBot="1" x14ac:dyDescent="0.4">
      <c r="A468">
        <v>1</v>
      </c>
      <c r="B468" s="43">
        <v>2</v>
      </c>
      <c r="C468">
        <v>30</v>
      </c>
      <c r="D468">
        <v>1989</v>
      </c>
      <c r="E468" s="1" t="s">
        <v>71</v>
      </c>
      <c r="F468" s="2">
        <v>2</v>
      </c>
      <c r="G468" s="2">
        <v>4</v>
      </c>
      <c r="H468" s="2">
        <v>1</v>
      </c>
      <c r="I468" s="2">
        <v>1</v>
      </c>
      <c r="J468" s="2">
        <v>1</v>
      </c>
      <c r="K468" s="2">
        <v>3</v>
      </c>
      <c r="L468" s="2">
        <v>5</v>
      </c>
      <c r="M468" s="2">
        <v>2</v>
      </c>
      <c r="N468" s="2">
        <v>3</v>
      </c>
      <c r="O468" s="2">
        <v>3</v>
      </c>
      <c r="P468" s="2">
        <v>2</v>
      </c>
      <c r="Q468" s="2">
        <v>3</v>
      </c>
      <c r="R468" s="2">
        <v>2</v>
      </c>
      <c r="S468" s="2">
        <v>1</v>
      </c>
      <c r="T468" s="2">
        <v>2</v>
      </c>
      <c r="U468" s="2">
        <v>2</v>
      </c>
    </row>
    <row r="469" spans="1:21" ht="15" thickBot="1" x14ac:dyDescent="0.4">
      <c r="A469">
        <v>0</v>
      </c>
      <c r="B469" s="43" t="s">
        <v>114</v>
      </c>
      <c r="C469">
        <v>17</v>
      </c>
      <c r="D469">
        <v>2002</v>
      </c>
      <c r="E469" s="1" t="s">
        <v>76</v>
      </c>
      <c r="F469" s="2">
        <v>3</v>
      </c>
      <c r="G469" s="2">
        <v>2</v>
      </c>
      <c r="H469" s="2">
        <v>3</v>
      </c>
      <c r="I469" s="2">
        <v>4</v>
      </c>
      <c r="J469" s="2">
        <v>3</v>
      </c>
      <c r="K469" s="2">
        <v>4</v>
      </c>
      <c r="L469" s="2">
        <v>5</v>
      </c>
      <c r="M469" s="2">
        <v>5</v>
      </c>
      <c r="N469" s="2">
        <v>5</v>
      </c>
      <c r="O469" s="2">
        <v>3</v>
      </c>
      <c r="P469" s="2">
        <v>3</v>
      </c>
      <c r="Q469" s="2">
        <v>3</v>
      </c>
      <c r="R469" s="2">
        <v>2</v>
      </c>
      <c r="S469" s="2">
        <v>2</v>
      </c>
      <c r="T469" s="2">
        <v>2</v>
      </c>
      <c r="U469" s="2">
        <v>3</v>
      </c>
    </row>
    <row r="470" spans="1:21" ht="15" thickBot="1" x14ac:dyDescent="0.4">
      <c r="A470">
        <v>0</v>
      </c>
      <c r="B470" s="43">
        <v>2</v>
      </c>
      <c r="C470">
        <v>28</v>
      </c>
      <c r="D470">
        <v>1991</v>
      </c>
      <c r="E470" s="1" t="s">
        <v>73</v>
      </c>
      <c r="F470" s="2">
        <v>1</v>
      </c>
      <c r="G470" s="2">
        <v>2</v>
      </c>
      <c r="H470" s="2">
        <v>2</v>
      </c>
      <c r="I470" s="2">
        <v>3</v>
      </c>
      <c r="J470" s="2">
        <v>2</v>
      </c>
      <c r="K470" s="2">
        <v>3</v>
      </c>
      <c r="L470" s="2">
        <v>4</v>
      </c>
      <c r="M470" s="2">
        <v>5</v>
      </c>
      <c r="N470" s="2">
        <v>2</v>
      </c>
      <c r="O470" s="2">
        <v>4</v>
      </c>
      <c r="P470" s="2">
        <v>4</v>
      </c>
      <c r="Q470" s="2">
        <v>4</v>
      </c>
      <c r="R470" s="2">
        <v>4</v>
      </c>
      <c r="S470" s="2">
        <v>4</v>
      </c>
      <c r="T470" s="2">
        <v>3</v>
      </c>
      <c r="U470" s="2">
        <v>2</v>
      </c>
    </row>
    <row r="471" spans="1:21" ht="15" thickBot="1" x14ac:dyDescent="0.4">
      <c r="A471">
        <v>0</v>
      </c>
      <c r="B471" s="43">
        <v>2</v>
      </c>
      <c r="C471">
        <v>28</v>
      </c>
      <c r="D471">
        <v>1991</v>
      </c>
      <c r="E471" s="1" t="s">
        <v>72</v>
      </c>
      <c r="F471" s="2">
        <v>1</v>
      </c>
      <c r="G471" s="2">
        <v>2</v>
      </c>
      <c r="H471" s="2">
        <v>1</v>
      </c>
      <c r="I471" s="2">
        <v>3</v>
      </c>
      <c r="J471" s="2">
        <v>4</v>
      </c>
      <c r="K471" s="2">
        <v>4</v>
      </c>
      <c r="L471" s="2">
        <v>5</v>
      </c>
      <c r="M471" s="2">
        <v>6</v>
      </c>
      <c r="N471" s="2">
        <v>1</v>
      </c>
      <c r="O471" s="2">
        <v>2</v>
      </c>
      <c r="P471" s="2">
        <v>4</v>
      </c>
      <c r="Q471" s="2">
        <v>3</v>
      </c>
      <c r="R471" s="2">
        <v>2</v>
      </c>
      <c r="S471" s="2">
        <v>3</v>
      </c>
      <c r="T471" s="2">
        <v>1</v>
      </c>
      <c r="U471" s="2">
        <v>2</v>
      </c>
    </row>
    <row r="472" spans="1:21" ht="15" thickBot="1" x14ac:dyDescent="0.4">
      <c r="A472">
        <v>1</v>
      </c>
      <c r="B472" s="43" t="s">
        <v>114</v>
      </c>
      <c r="C472">
        <v>17</v>
      </c>
      <c r="D472">
        <v>2002</v>
      </c>
      <c r="E472" s="1" t="s">
        <v>76</v>
      </c>
      <c r="F472" s="2">
        <v>3</v>
      </c>
      <c r="G472" s="2">
        <v>5</v>
      </c>
      <c r="H472" s="2">
        <v>3</v>
      </c>
      <c r="I472" s="2">
        <v>5</v>
      </c>
      <c r="J472" s="2">
        <v>3</v>
      </c>
      <c r="K472" s="2">
        <v>2</v>
      </c>
      <c r="L472" s="2">
        <v>1</v>
      </c>
      <c r="M472" s="2">
        <v>2</v>
      </c>
      <c r="N472" s="2">
        <v>4</v>
      </c>
      <c r="O472" s="2">
        <v>5</v>
      </c>
      <c r="P472" s="2">
        <v>3</v>
      </c>
      <c r="Q472" s="2">
        <v>2</v>
      </c>
      <c r="R472" s="2">
        <v>4</v>
      </c>
      <c r="S472" s="2">
        <v>5</v>
      </c>
      <c r="T472" s="2">
        <v>5</v>
      </c>
      <c r="U472" s="2">
        <v>4</v>
      </c>
    </row>
    <row r="473" spans="1:21" ht="15" thickBot="1" x14ac:dyDescent="0.4">
      <c r="A473">
        <v>0</v>
      </c>
      <c r="B473" s="43">
        <v>2</v>
      </c>
      <c r="C473">
        <v>26</v>
      </c>
      <c r="D473">
        <v>1993</v>
      </c>
      <c r="E473" s="1" t="s">
        <v>76</v>
      </c>
      <c r="F473" s="2">
        <v>1</v>
      </c>
      <c r="G473" s="2">
        <v>2</v>
      </c>
      <c r="H473" s="2">
        <v>3</v>
      </c>
      <c r="I473" s="2">
        <v>3</v>
      </c>
      <c r="J473" s="2">
        <v>6</v>
      </c>
      <c r="K473" s="2">
        <v>3</v>
      </c>
      <c r="L473" s="2">
        <v>5</v>
      </c>
      <c r="M473" s="2">
        <v>3</v>
      </c>
      <c r="N473" s="2">
        <v>6</v>
      </c>
      <c r="O473" s="2">
        <v>3</v>
      </c>
      <c r="P473" s="2">
        <v>6</v>
      </c>
      <c r="Q473" s="2">
        <v>3</v>
      </c>
      <c r="R473" s="2">
        <v>3</v>
      </c>
      <c r="S473" s="2">
        <v>3</v>
      </c>
      <c r="T473" s="2">
        <v>3</v>
      </c>
      <c r="U473" s="2">
        <v>6</v>
      </c>
    </row>
    <row r="474" spans="1:21" ht="15" thickBot="1" x14ac:dyDescent="0.4">
      <c r="A474">
        <v>0</v>
      </c>
      <c r="B474" s="43">
        <v>4</v>
      </c>
      <c r="C474">
        <v>49</v>
      </c>
      <c r="D474">
        <v>1970</v>
      </c>
      <c r="E474" s="1" t="s">
        <v>76</v>
      </c>
      <c r="F474" s="2">
        <v>1</v>
      </c>
      <c r="G474" s="2">
        <v>1</v>
      </c>
      <c r="H474" s="2">
        <v>2</v>
      </c>
      <c r="I474" s="2">
        <v>2</v>
      </c>
      <c r="J474" s="2">
        <v>6</v>
      </c>
      <c r="K474" s="2">
        <v>6</v>
      </c>
      <c r="L474" s="2">
        <v>5</v>
      </c>
      <c r="M474" s="2">
        <v>2</v>
      </c>
      <c r="N474" s="2">
        <v>6</v>
      </c>
      <c r="O474" s="2">
        <v>3</v>
      </c>
      <c r="P474" s="2">
        <v>2</v>
      </c>
      <c r="Q474" s="2">
        <v>3</v>
      </c>
      <c r="R474" s="2">
        <v>2</v>
      </c>
      <c r="S474" s="2">
        <v>1</v>
      </c>
      <c r="T474" s="2">
        <v>1</v>
      </c>
      <c r="U474" s="2">
        <v>1</v>
      </c>
    </row>
    <row r="475" spans="1:21" ht="15" thickBot="1" x14ac:dyDescent="0.4">
      <c r="A475">
        <v>0</v>
      </c>
      <c r="B475" s="43">
        <v>6</v>
      </c>
      <c r="C475">
        <v>69</v>
      </c>
      <c r="D475">
        <v>1950</v>
      </c>
      <c r="E475" s="1" t="s">
        <v>71</v>
      </c>
      <c r="F475" s="2">
        <v>1</v>
      </c>
      <c r="G475" s="2">
        <v>3</v>
      </c>
      <c r="H475" s="2">
        <v>1</v>
      </c>
      <c r="I475" s="2">
        <v>2</v>
      </c>
      <c r="J475" s="2">
        <v>3</v>
      </c>
      <c r="K475" s="2">
        <v>3</v>
      </c>
      <c r="L475" s="2">
        <v>4</v>
      </c>
      <c r="M475" s="2">
        <v>3</v>
      </c>
      <c r="N475" s="2">
        <v>6</v>
      </c>
      <c r="O475" s="2">
        <v>3</v>
      </c>
      <c r="P475" s="2">
        <v>4</v>
      </c>
      <c r="Q475" s="2">
        <v>6</v>
      </c>
      <c r="R475" s="2">
        <v>6</v>
      </c>
      <c r="S475" s="2">
        <v>3</v>
      </c>
      <c r="T475" s="2">
        <v>3</v>
      </c>
      <c r="U475" s="2">
        <v>3</v>
      </c>
    </row>
    <row r="476" spans="1:21" ht="15" thickBot="1" x14ac:dyDescent="0.4">
      <c r="A476" s="6">
        <v>1</v>
      </c>
      <c r="B476" s="43">
        <v>6</v>
      </c>
      <c r="C476">
        <v>73</v>
      </c>
      <c r="D476" s="6">
        <v>1946</v>
      </c>
      <c r="E476" s="31"/>
      <c r="F476" s="10">
        <v>1</v>
      </c>
      <c r="G476" s="10">
        <v>2</v>
      </c>
      <c r="H476" s="10">
        <v>2</v>
      </c>
      <c r="I476" s="10">
        <v>2</v>
      </c>
      <c r="J476" s="10">
        <v>2</v>
      </c>
      <c r="K476" s="10">
        <v>3</v>
      </c>
      <c r="L476" s="10">
        <v>3</v>
      </c>
      <c r="M476" s="10">
        <v>3</v>
      </c>
      <c r="N476" s="10">
        <v>6</v>
      </c>
      <c r="O476" s="10">
        <v>4</v>
      </c>
      <c r="P476" s="10">
        <v>2</v>
      </c>
      <c r="Q476" s="10">
        <v>4</v>
      </c>
      <c r="R476" s="10">
        <v>6</v>
      </c>
      <c r="S476" s="10">
        <v>4</v>
      </c>
      <c r="T476" s="10">
        <v>4</v>
      </c>
      <c r="U476" s="10">
        <v>2</v>
      </c>
    </row>
    <row r="477" spans="1:21" ht="15" thickBot="1" x14ac:dyDescent="0.4">
      <c r="A477">
        <v>0</v>
      </c>
      <c r="B477" s="43">
        <v>6</v>
      </c>
      <c r="C477">
        <v>69</v>
      </c>
      <c r="D477">
        <v>1950</v>
      </c>
      <c r="E477" s="1" t="s">
        <v>72</v>
      </c>
      <c r="F477" s="2">
        <v>1</v>
      </c>
      <c r="G477" s="2">
        <v>2</v>
      </c>
      <c r="H477" s="2">
        <v>4</v>
      </c>
      <c r="I477" s="2">
        <v>3</v>
      </c>
      <c r="J477" s="2">
        <v>4</v>
      </c>
      <c r="K477" s="2">
        <v>2</v>
      </c>
      <c r="L477" s="2">
        <v>5</v>
      </c>
      <c r="M477" s="2">
        <v>3</v>
      </c>
      <c r="N477" s="2">
        <v>4</v>
      </c>
      <c r="O477" s="2">
        <v>5</v>
      </c>
      <c r="P477" s="2">
        <v>4</v>
      </c>
      <c r="Q477" s="2">
        <v>4</v>
      </c>
      <c r="R477" s="2">
        <v>4</v>
      </c>
      <c r="S477" s="2">
        <v>3</v>
      </c>
      <c r="T477" s="2">
        <v>2</v>
      </c>
      <c r="U477" s="2">
        <v>2</v>
      </c>
    </row>
    <row r="478" spans="1:21" ht="15" thickBot="1" x14ac:dyDescent="0.4">
      <c r="A478">
        <v>1</v>
      </c>
      <c r="B478" s="43">
        <v>6</v>
      </c>
      <c r="C478">
        <v>66</v>
      </c>
      <c r="D478">
        <v>1953</v>
      </c>
      <c r="E478" s="1" t="s">
        <v>72</v>
      </c>
      <c r="F478" s="2">
        <v>1</v>
      </c>
      <c r="G478" s="2">
        <v>2</v>
      </c>
      <c r="H478" s="2">
        <v>5</v>
      </c>
      <c r="I478" s="2">
        <v>3</v>
      </c>
      <c r="J478" s="2">
        <v>4</v>
      </c>
      <c r="K478" s="2">
        <v>3</v>
      </c>
      <c r="L478" s="2">
        <v>5</v>
      </c>
      <c r="M478" s="2">
        <v>3</v>
      </c>
      <c r="N478" s="2">
        <v>6</v>
      </c>
      <c r="O478" s="2">
        <v>3</v>
      </c>
      <c r="P478" s="2">
        <v>4</v>
      </c>
      <c r="Q478" s="2">
        <v>4</v>
      </c>
      <c r="R478" s="2">
        <v>4</v>
      </c>
      <c r="S478" s="2">
        <v>3</v>
      </c>
      <c r="T478" s="2">
        <v>6</v>
      </c>
      <c r="U478" s="2">
        <v>2</v>
      </c>
    </row>
    <row r="479" spans="1:21" ht="15" thickBot="1" x14ac:dyDescent="0.4">
      <c r="A479" s="26">
        <v>0</v>
      </c>
      <c r="B479" s="43">
        <v>6</v>
      </c>
      <c r="C479">
        <v>72</v>
      </c>
      <c r="D479" s="26">
        <v>1947</v>
      </c>
      <c r="E479" s="31"/>
      <c r="F479" s="30">
        <v>1</v>
      </c>
      <c r="G479" s="30">
        <v>1</v>
      </c>
      <c r="H479" s="30">
        <v>1</v>
      </c>
      <c r="I479" s="30">
        <v>1</v>
      </c>
      <c r="J479" s="30">
        <v>2</v>
      </c>
      <c r="K479" s="30">
        <v>2</v>
      </c>
      <c r="L479" s="30">
        <v>2</v>
      </c>
      <c r="M479" s="30">
        <v>3</v>
      </c>
      <c r="N479" s="30">
        <v>6</v>
      </c>
      <c r="O479" s="30">
        <v>2</v>
      </c>
      <c r="P479" s="30">
        <v>3</v>
      </c>
      <c r="Q479" s="30">
        <v>1</v>
      </c>
      <c r="R479" s="30">
        <v>2</v>
      </c>
      <c r="S479" s="30">
        <v>2</v>
      </c>
      <c r="T479" s="30">
        <v>1</v>
      </c>
      <c r="U479" s="30">
        <v>1</v>
      </c>
    </row>
    <row r="480" spans="1:21" ht="15" thickBot="1" x14ac:dyDescent="0.4">
      <c r="A480" s="9">
        <v>1</v>
      </c>
      <c r="B480" s="43">
        <v>6</v>
      </c>
      <c r="C480">
        <v>67</v>
      </c>
      <c r="D480" s="9">
        <v>1952</v>
      </c>
      <c r="E480" s="32"/>
      <c r="F480" s="10">
        <v>1</v>
      </c>
      <c r="G480" s="10">
        <v>3</v>
      </c>
      <c r="H480" s="10">
        <v>2</v>
      </c>
      <c r="I480" s="10">
        <v>2</v>
      </c>
      <c r="J480" s="10">
        <v>1</v>
      </c>
      <c r="K480" s="10">
        <v>4</v>
      </c>
      <c r="L480" s="10">
        <v>5</v>
      </c>
      <c r="M480" s="10">
        <v>1</v>
      </c>
      <c r="N480" s="10">
        <v>4</v>
      </c>
      <c r="O480" s="10">
        <v>3</v>
      </c>
      <c r="P480" s="10">
        <v>1</v>
      </c>
      <c r="Q480" s="10">
        <v>4</v>
      </c>
      <c r="R480" s="10">
        <v>4</v>
      </c>
      <c r="S480" s="10">
        <v>1</v>
      </c>
      <c r="T480" s="10">
        <v>1</v>
      </c>
      <c r="U480" s="10">
        <v>1</v>
      </c>
    </row>
    <row r="481" spans="1:21" ht="15" thickBot="1" x14ac:dyDescent="0.4">
      <c r="A481" s="6">
        <v>1</v>
      </c>
      <c r="B481" s="43">
        <v>6</v>
      </c>
      <c r="C481">
        <v>72</v>
      </c>
      <c r="D481" s="6">
        <v>1947</v>
      </c>
      <c r="E481" s="31"/>
      <c r="F481" s="10">
        <v>2</v>
      </c>
      <c r="G481" s="10">
        <v>2</v>
      </c>
      <c r="H481" s="10">
        <v>5</v>
      </c>
      <c r="I481" s="10">
        <v>3</v>
      </c>
      <c r="J481" s="10">
        <v>2</v>
      </c>
      <c r="K481" s="10">
        <v>3</v>
      </c>
      <c r="L481" s="10">
        <v>5</v>
      </c>
      <c r="M481" s="10">
        <v>5</v>
      </c>
      <c r="N481" s="10">
        <v>6</v>
      </c>
      <c r="O481" s="10">
        <v>5</v>
      </c>
      <c r="P481" s="10">
        <v>2</v>
      </c>
      <c r="Q481" s="10">
        <v>3</v>
      </c>
      <c r="R481" s="10">
        <v>3</v>
      </c>
      <c r="S481" s="10">
        <v>5</v>
      </c>
      <c r="T481" s="10">
        <v>5</v>
      </c>
      <c r="U481" s="10">
        <v>2</v>
      </c>
    </row>
    <row r="482" spans="1:21" ht="15" thickBot="1" x14ac:dyDescent="0.4">
      <c r="A482">
        <v>0</v>
      </c>
      <c r="B482" s="43">
        <v>6</v>
      </c>
      <c r="C482">
        <v>69</v>
      </c>
      <c r="D482">
        <v>1950</v>
      </c>
      <c r="E482" s="1" t="s">
        <v>72</v>
      </c>
      <c r="F482" s="2">
        <v>1</v>
      </c>
      <c r="G482" s="2">
        <v>3</v>
      </c>
      <c r="H482" s="2">
        <v>3</v>
      </c>
      <c r="I482" s="2">
        <v>2</v>
      </c>
      <c r="J482" s="2">
        <v>4</v>
      </c>
      <c r="K482" s="2">
        <v>3</v>
      </c>
      <c r="L482" s="2">
        <v>5</v>
      </c>
      <c r="M482" s="2">
        <v>2</v>
      </c>
      <c r="N482" s="2">
        <v>6</v>
      </c>
      <c r="O482" s="2">
        <v>3</v>
      </c>
      <c r="P482" s="2">
        <v>2</v>
      </c>
      <c r="Q482" s="2">
        <v>3</v>
      </c>
      <c r="R482" s="2">
        <v>6</v>
      </c>
      <c r="S482" s="2">
        <v>1</v>
      </c>
      <c r="T482" s="2">
        <v>4</v>
      </c>
      <c r="U482" s="2">
        <v>1</v>
      </c>
    </row>
    <row r="483" spans="1:21" ht="15" thickBot="1" x14ac:dyDescent="0.4">
      <c r="A483">
        <v>0</v>
      </c>
      <c r="B483" s="43">
        <v>6</v>
      </c>
      <c r="C483">
        <v>68</v>
      </c>
      <c r="D483">
        <v>1951</v>
      </c>
      <c r="E483" s="1" t="s">
        <v>71</v>
      </c>
      <c r="F483" s="2">
        <v>2</v>
      </c>
      <c r="G483" s="2">
        <v>2</v>
      </c>
      <c r="H483" s="2">
        <v>2</v>
      </c>
      <c r="I483" s="2">
        <v>3</v>
      </c>
      <c r="J483" s="2">
        <v>6</v>
      </c>
      <c r="K483" s="2">
        <v>4</v>
      </c>
      <c r="L483" s="2">
        <v>3</v>
      </c>
      <c r="M483" s="2">
        <v>5</v>
      </c>
      <c r="N483" s="2">
        <v>6</v>
      </c>
      <c r="O483" s="2">
        <v>3</v>
      </c>
      <c r="P483" s="2">
        <v>2</v>
      </c>
      <c r="Q483" s="2">
        <v>6</v>
      </c>
      <c r="R483" s="2">
        <v>6</v>
      </c>
      <c r="S483" s="2">
        <v>3</v>
      </c>
      <c r="T483" s="2">
        <v>3</v>
      </c>
      <c r="U483" s="2">
        <v>2</v>
      </c>
    </row>
  </sheetData>
  <mergeCells count="4">
    <mergeCell ref="X1:X2"/>
    <mergeCell ref="Y1:Z1"/>
    <mergeCell ref="AE1:AE2"/>
    <mergeCell ref="AF1:AJ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0"/>
  <sheetViews>
    <sheetView topLeftCell="A13" workbookViewId="0">
      <selection activeCell="H27" sqref="H27"/>
    </sheetView>
  </sheetViews>
  <sheetFormatPr defaultRowHeight="14.5" x14ac:dyDescent="0.35"/>
  <cols>
    <col min="2" max="2" width="10.7265625" customWidth="1"/>
    <col min="3" max="3" width="9" bestFit="1" customWidth="1"/>
  </cols>
  <sheetData>
    <row r="1" spans="1:7" x14ac:dyDescent="0.35">
      <c r="B1" s="54"/>
    </row>
    <row r="3" spans="1:7" x14ac:dyDescent="0.35">
      <c r="A3" s="170" t="s">
        <v>123</v>
      </c>
      <c r="B3" s="172" t="s">
        <v>289</v>
      </c>
      <c r="C3" s="171"/>
      <c r="E3" s="170"/>
      <c r="F3" s="173"/>
      <c r="G3" s="173"/>
    </row>
    <row r="4" spans="1:7" x14ac:dyDescent="0.35">
      <c r="A4" s="171"/>
      <c r="B4" s="61" t="s">
        <v>290</v>
      </c>
      <c r="C4" s="61"/>
      <c r="E4" s="171"/>
      <c r="F4" s="61"/>
      <c r="G4" s="61"/>
    </row>
    <row r="5" spans="1:7" x14ac:dyDescent="0.35">
      <c r="A5" s="62" t="s">
        <v>182</v>
      </c>
      <c r="B5" s="63">
        <v>-0.32211491158562899</v>
      </c>
      <c r="C5" s="63"/>
      <c r="D5" t="s">
        <v>141</v>
      </c>
    </row>
    <row r="6" spans="1:7" x14ac:dyDescent="0.35">
      <c r="A6" s="62" t="s">
        <v>183</v>
      </c>
      <c r="B6" s="63">
        <v>-0.405617543427365</v>
      </c>
      <c r="C6" s="63"/>
      <c r="D6" t="s">
        <v>142</v>
      </c>
    </row>
    <row r="7" spans="1:7" x14ac:dyDescent="0.35">
      <c r="A7" s="62" t="s">
        <v>185</v>
      </c>
      <c r="B7" s="63">
        <v>-0.45308892311793686</v>
      </c>
      <c r="C7" s="63"/>
      <c r="D7" t="s">
        <v>143</v>
      </c>
    </row>
    <row r="8" spans="1:7" x14ac:dyDescent="0.35">
      <c r="A8" s="62" t="s">
        <v>186</v>
      </c>
      <c r="B8" s="63">
        <v>-0.54262199736736427</v>
      </c>
      <c r="C8" s="63"/>
      <c r="D8" t="s">
        <v>144</v>
      </c>
    </row>
    <row r="9" spans="1:7" x14ac:dyDescent="0.35">
      <c r="A9" s="62" t="s">
        <v>188</v>
      </c>
      <c r="B9" s="63">
        <v>-0.44142695718709807</v>
      </c>
      <c r="C9" s="63"/>
      <c r="D9" t="s">
        <v>145</v>
      </c>
    </row>
    <row r="10" spans="1:7" x14ac:dyDescent="0.35">
      <c r="A10" s="62" t="s">
        <v>189</v>
      </c>
      <c r="B10" s="63">
        <v>-0.50668087352115121</v>
      </c>
      <c r="C10" s="63"/>
      <c r="D10" t="s">
        <v>146</v>
      </c>
    </row>
    <row r="11" spans="1:7" x14ac:dyDescent="0.35">
      <c r="A11" s="62" t="s">
        <v>191</v>
      </c>
      <c r="B11" s="63">
        <v>-0.33769117566435486</v>
      </c>
      <c r="C11" s="63"/>
      <c r="D11" t="s">
        <v>147</v>
      </c>
    </row>
    <row r="12" spans="1:7" x14ac:dyDescent="0.35">
      <c r="A12" s="62" t="s">
        <v>192</v>
      </c>
      <c r="B12" s="63">
        <v>-0.52115254567709257</v>
      </c>
      <c r="C12" s="63"/>
      <c r="D12" t="s">
        <v>148</v>
      </c>
    </row>
    <row r="13" spans="1:7" x14ac:dyDescent="0.35">
      <c r="A13" s="62" t="s">
        <v>194</v>
      </c>
      <c r="B13" s="63">
        <v>-0.45659352913325041</v>
      </c>
      <c r="C13" s="63"/>
      <c r="D13" t="s">
        <v>149</v>
      </c>
    </row>
    <row r="14" spans="1:7" x14ac:dyDescent="0.35">
      <c r="A14" s="62" t="s">
        <v>195</v>
      </c>
      <c r="B14" s="63">
        <v>-0.50400353210970039</v>
      </c>
      <c r="C14" s="63"/>
      <c r="D14" t="s">
        <v>150</v>
      </c>
    </row>
    <row r="15" spans="1:7" x14ac:dyDescent="0.35">
      <c r="A15" s="62" t="s">
        <v>197</v>
      </c>
      <c r="B15" s="63">
        <v>-0.5022662379428694</v>
      </c>
      <c r="C15" s="63"/>
      <c r="D15" t="s">
        <v>151</v>
      </c>
    </row>
    <row r="16" spans="1:7" x14ac:dyDescent="0.35">
      <c r="A16" s="62" t="s">
        <v>198</v>
      </c>
      <c r="B16" s="63">
        <v>-0.51018449575725755</v>
      </c>
      <c r="C16" s="63"/>
      <c r="D16" t="s">
        <v>152</v>
      </c>
    </row>
    <row r="17" spans="1:7" x14ac:dyDescent="0.35">
      <c r="A17" s="62" t="s">
        <v>200</v>
      </c>
      <c r="B17" s="63">
        <v>-0.52862245254465179</v>
      </c>
      <c r="C17" s="63"/>
      <c r="D17" t="s">
        <v>153</v>
      </c>
    </row>
    <row r="18" spans="1:7" x14ac:dyDescent="0.35">
      <c r="A18" s="62" t="s">
        <v>201</v>
      </c>
      <c r="B18" s="63">
        <v>-0.5628509560756737</v>
      </c>
      <c r="C18" s="63"/>
      <c r="D18" t="s">
        <v>154</v>
      </c>
    </row>
    <row r="19" spans="1:7" x14ac:dyDescent="0.35">
      <c r="A19" s="62" t="s">
        <v>203</v>
      </c>
      <c r="B19" s="63">
        <v>-0.58609459027645505</v>
      </c>
      <c r="C19" s="63"/>
      <c r="D19" t="s">
        <v>155</v>
      </c>
    </row>
    <row r="20" spans="1:7" x14ac:dyDescent="0.35">
      <c r="A20" s="62" t="s">
        <v>204</v>
      </c>
      <c r="B20" s="63">
        <v>-0.44212574706532737</v>
      </c>
      <c r="C20" s="63"/>
      <c r="D20" t="s">
        <v>156</v>
      </c>
    </row>
    <row r="21" spans="1:7" x14ac:dyDescent="0.35">
      <c r="A21" s="62" t="s">
        <v>139</v>
      </c>
      <c r="B21" s="63">
        <v>3.7155121299646954</v>
      </c>
      <c r="C21" s="63"/>
      <c r="E21" s="62"/>
      <c r="F21" s="63"/>
      <c r="G21" s="63"/>
    </row>
    <row r="22" spans="1:7" x14ac:dyDescent="0.35">
      <c r="A22" s="62" t="s">
        <v>140</v>
      </c>
      <c r="B22" s="63">
        <v>0.23221950812279346</v>
      </c>
      <c r="C22" s="63"/>
      <c r="E22" s="62"/>
      <c r="F22" s="63"/>
      <c r="G22" s="63"/>
    </row>
    <row r="27" spans="1:7" x14ac:dyDescent="0.35">
      <c r="A27" s="170" t="s">
        <v>228</v>
      </c>
      <c r="B27" s="173" t="s">
        <v>232</v>
      </c>
      <c r="C27" s="171"/>
      <c r="D27" s="171"/>
      <c r="E27" s="171"/>
    </row>
    <row r="28" spans="1:7" ht="25" x14ac:dyDescent="0.35">
      <c r="A28" s="171"/>
      <c r="B28" s="61" t="s">
        <v>229</v>
      </c>
      <c r="C28" s="61" t="s">
        <v>230</v>
      </c>
      <c r="D28" s="61" t="s">
        <v>231</v>
      </c>
      <c r="E28" s="61" t="s">
        <v>231</v>
      </c>
    </row>
    <row r="29" spans="1:7" x14ac:dyDescent="0.35">
      <c r="A29" s="62" t="s">
        <v>114</v>
      </c>
      <c r="B29" s="63">
        <v>3.7155121299646909</v>
      </c>
      <c r="C29" s="64">
        <v>23.221950812279317</v>
      </c>
      <c r="D29" s="63">
        <v>3.7155121299646909</v>
      </c>
      <c r="E29" s="64">
        <v>23.221950812279317</v>
      </c>
    </row>
    <row r="30" spans="1:7" x14ac:dyDescent="0.35">
      <c r="A30" s="62"/>
      <c r="B30" s="63"/>
      <c r="C30" s="64"/>
      <c r="D30" s="63"/>
      <c r="E30" s="64"/>
    </row>
  </sheetData>
  <mergeCells count="6">
    <mergeCell ref="A3:A4"/>
    <mergeCell ref="B3:C3"/>
    <mergeCell ref="E3:E4"/>
    <mergeCell ref="F3:G3"/>
    <mergeCell ref="A27:A28"/>
    <mergeCell ref="B27:E27"/>
  </mergeCells>
  <conditionalFormatting sqref="B5:C22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21:G22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Data komplet</vt:lpstr>
      <vt:lpstr>Data po vyřazení</vt:lpstr>
      <vt:lpstr>data muži</vt:lpstr>
      <vt:lpstr>data ženy</vt:lpstr>
      <vt:lpstr> Reliab. komplet</vt:lpstr>
      <vt:lpstr>Data na reliabilitu po vyřazení</vt:lpstr>
      <vt:lpstr>Reliabilita v čase</vt:lpstr>
      <vt:lpstr>Split-half reliabilita</vt:lpstr>
      <vt:lpstr>Faktorová analýza</vt:lpstr>
      <vt:lpstr>Validita</vt:lpstr>
      <vt:lpstr>NORMY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2019-11-28T15:47:41Z</dcterms:created>
  <dcterms:modified xsi:type="dcterms:W3CDTF">2020-01-08T20:06:03Z</dcterms:modified>
</cp:coreProperties>
</file>